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05" yWindow="975" windowWidth="27900" windowHeight="13380"/>
  </bookViews>
  <sheets>
    <sheet name="Sheet1" sheetId="2" r:id="rId1"/>
  </sheets>
  <definedNames>
    <definedName name="_xlnm._FilterDatabase" localSheetId="0" hidden="1">Sheet1!$A$1:$BU$2695</definedName>
  </definedNames>
  <calcPr calcId="125725"/>
</workbook>
</file>

<file path=xl/calcChain.xml><?xml version="1.0" encoding="utf-8"?>
<calcChain xmlns="http://schemas.openxmlformats.org/spreadsheetml/2006/main">
  <c r="A2695" i="2"/>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<sst xmlns="http://schemas.openxmlformats.org/spreadsheetml/2006/main" count="61752" uniqueCount="12525">
  <si>
    <t>原本</t>
  </si>
  <si>
    <t>里順</t>
  </si>
  <si>
    <t>里名</t>
  </si>
  <si>
    <t>統</t>
  </si>
  <si>
    <t>統首</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</si>
  <si>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</si>
  <si>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</si>
  <si>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</si>
  <si>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</si>
  <si>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</si>
  <si>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</si>
  <si>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</si>
  <si>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</si>
  <si>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</si>
  <si>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</si>
  <si>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</si>
  <si>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</si>
  <si>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</si>
  <si>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</si>
  <si>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</si>
  <si>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</si>
  <si>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</si>
  <si>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</si>
  <si>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</si>
  <si>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</si>
  <si>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</si>
  <si>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</si>
  <si>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</si>
  <si>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</si>
  <si>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</si>
  <si>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</si>
  <si>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外祖職役</t>
  </si>
  <si>
    <t>外本</t>
  </si>
  <si>
    <t>私奴</t>
  </si>
  <si>
    <t>仲男</t>
  </si>
  <si>
    <t>壬子</t>
  </si>
  <si>
    <t>達城</t>
  </si>
  <si>
    <t>中化</t>
  </si>
  <si>
    <t>私婢</t>
  </si>
  <si>
    <t>克每</t>
  </si>
  <si>
    <t>德京</t>
  </si>
  <si>
    <t>世淸</t>
  </si>
  <si>
    <t>連同</t>
  </si>
  <si>
    <t>妻</t>
  </si>
  <si>
    <t>銀介</t>
  </si>
  <si>
    <t>乙卯</t>
  </si>
  <si>
    <t>安東</t>
  </si>
  <si>
    <t>趙以行</t>
  </si>
  <si>
    <t>銀夫</t>
  </si>
  <si>
    <t>正介</t>
  </si>
  <si>
    <t>同伊</t>
  </si>
  <si>
    <t>夫知</t>
  </si>
  <si>
    <t>奉石</t>
  </si>
  <si>
    <t>慶州</t>
  </si>
  <si>
    <t>率子</t>
  </si>
  <si>
    <t>牙兵</t>
  </si>
  <si>
    <t>戒</t>
  </si>
  <si>
    <t>辛卯</t>
  </si>
  <si>
    <t>禮陽</t>
  </si>
  <si>
    <t>丙戌</t>
  </si>
  <si>
    <t>大丘</t>
  </si>
  <si>
    <t>府</t>
  </si>
  <si>
    <t>許仲立</t>
  </si>
  <si>
    <t>正兵</t>
  </si>
  <si>
    <t>劉莫乃</t>
  </si>
  <si>
    <t>彦眞</t>
  </si>
  <si>
    <t>莫卜</t>
  </si>
  <si>
    <t>戒卜</t>
  </si>
  <si>
    <t>古音孫</t>
  </si>
  <si>
    <t>淸道</t>
  </si>
  <si>
    <t>率孫</t>
  </si>
  <si>
    <t>私奴都訓導廳下典</t>
  </si>
  <si>
    <t>千一</t>
  </si>
  <si>
    <t>甲辰</t>
  </si>
  <si>
    <t>孫</t>
  </si>
  <si>
    <t>永白</t>
  </si>
  <si>
    <t>陸</t>
  </si>
  <si>
    <t>丙辰</t>
  </si>
  <si>
    <t>次</t>
  </si>
  <si>
    <t>李</t>
  </si>
  <si>
    <t>永發</t>
  </si>
  <si>
    <t>戊子</t>
  </si>
  <si>
    <t>兼司果守門將</t>
  </si>
  <si>
    <t>先立</t>
  </si>
  <si>
    <t>希文</t>
  </si>
  <si>
    <t>先甫</t>
  </si>
  <si>
    <t>別侍衛</t>
  </si>
  <si>
    <t>張守</t>
  </si>
  <si>
    <t>慶山</t>
  </si>
  <si>
    <t>金</t>
  </si>
  <si>
    <t>召史</t>
  </si>
  <si>
    <t>己丑</t>
  </si>
  <si>
    <t>金海</t>
  </si>
  <si>
    <t>己兪</t>
  </si>
  <si>
    <t>明哲</t>
  </si>
  <si>
    <t>大文</t>
  </si>
  <si>
    <t>洪大生</t>
  </si>
  <si>
    <t>南陽</t>
  </si>
  <si>
    <t>率女</t>
  </si>
  <si>
    <t>子</t>
  </si>
  <si>
    <t>成介</t>
  </si>
  <si>
    <t>丁巳</t>
  </si>
  <si>
    <t>武學本府帶率</t>
  </si>
  <si>
    <t>永達</t>
  </si>
  <si>
    <t>癸巳</t>
  </si>
  <si>
    <t>劉</t>
  </si>
  <si>
    <t>壬辰</t>
  </si>
  <si>
    <t>忠州</t>
  </si>
  <si>
    <t>律生</t>
  </si>
  <si>
    <t>光民</t>
  </si>
  <si>
    <t>通政大夫</t>
  </si>
  <si>
    <t>戒奉</t>
  </si>
  <si>
    <t>秋京</t>
  </si>
  <si>
    <t>沈萬義</t>
  </si>
  <si>
    <t>南原</t>
  </si>
  <si>
    <t>婢</t>
  </si>
  <si>
    <t>斫德</t>
  </si>
  <si>
    <t>逃亡今加現</t>
  </si>
  <si>
    <t>保人</t>
  </si>
  <si>
    <t>許</t>
  </si>
  <si>
    <t>仲立</t>
  </si>
  <si>
    <t>納粟察訪</t>
  </si>
  <si>
    <t>孟承</t>
  </si>
  <si>
    <t>學生</t>
  </si>
  <si>
    <t>合建</t>
  </si>
  <si>
    <t>忠贊衛</t>
  </si>
  <si>
    <t>克國</t>
  </si>
  <si>
    <t>張追仁</t>
  </si>
  <si>
    <t>仁同</t>
  </si>
  <si>
    <t>辛丑</t>
  </si>
  <si>
    <t>定虜衛</t>
  </si>
  <si>
    <t>永每</t>
  </si>
  <si>
    <t>希連</t>
  </si>
  <si>
    <t>出身</t>
  </si>
  <si>
    <t>庚寅</t>
  </si>
  <si>
    <t>卞</t>
  </si>
  <si>
    <t>氏</t>
  </si>
  <si>
    <t>丙申</t>
  </si>
  <si>
    <t>密陽</t>
  </si>
  <si>
    <t>武學</t>
  </si>
  <si>
    <t>得民</t>
  </si>
  <si>
    <t>宣略將軍訓鍊院判官</t>
  </si>
  <si>
    <t>仁角</t>
  </si>
  <si>
    <t>嘉義大夫</t>
  </si>
  <si>
    <t>克南</t>
  </si>
  <si>
    <t>金慶右</t>
  </si>
  <si>
    <t>奴</t>
  </si>
  <si>
    <t>彦龍</t>
  </si>
  <si>
    <t>壬辰故</t>
  </si>
  <si>
    <t>去</t>
  </si>
  <si>
    <t>唜男戶</t>
  </si>
  <si>
    <t>唜今</t>
  </si>
  <si>
    <t>庚申</t>
  </si>
  <si>
    <t>辛丑逃亡</t>
  </si>
  <si>
    <t>汗今</t>
  </si>
  <si>
    <t>月今</t>
  </si>
  <si>
    <t>甲戌</t>
  </si>
  <si>
    <t>居</t>
  </si>
  <si>
    <t>日每</t>
  </si>
  <si>
    <t>庚辰</t>
  </si>
  <si>
    <t>同婢</t>
  </si>
  <si>
    <t>唜男</t>
  </si>
  <si>
    <t>壬午</t>
  </si>
  <si>
    <t>各戶</t>
  </si>
  <si>
    <t>己X</t>
  </si>
  <si>
    <t>甲午</t>
  </si>
  <si>
    <t>唜分</t>
  </si>
  <si>
    <t>丁亥</t>
  </si>
  <si>
    <t>士分</t>
  </si>
  <si>
    <t>日今</t>
  </si>
  <si>
    <t>四今</t>
  </si>
  <si>
    <t>四善</t>
  </si>
  <si>
    <t>戊申</t>
  </si>
  <si>
    <t>自卜</t>
  </si>
  <si>
    <t>己酉</t>
  </si>
  <si>
    <t>今加現</t>
  </si>
  <si>
    <t>日進</t>
  </si>
  <si>
    <t>癸卯</t>
  </si>
  <si>
    <t>自老未</t>
  </si>
  <si>
    <t>丁未</t>
  </si>
  <si>
    <t>五</t>
  </si>
  <si>
    <t>宜先</t>
  </si>
  <si>
    <t>甲申</t>
  </si>
  <si>
    <t>徐</t>
  </si>
  <si>
    <t>起永</t>
  </si>
  <si>
    <t>嘉善大夫</t>
  </si>
  <si>
    <t>後生</t>
  </si>
  <si>
    <t>展力副尉守門將</t>
  </si>
  <si>
    <t>合城</t>
  </si>
  <si>
    <t>千守仁</t>
  </si>
  <si>
    <t>故</t>
  </si>
  <si>
    <t>女</t>
  </si>
  <si>
    <t>加現</t>
  </si>
  <si>
    <t>御保金承業</t>
  </si>
  <si>
    <t>御保</t>
  </si>
  <si>
    <t>全</t>
  </si>
  <si>
    <t>承業</t>
  </si>
  <si>
    <t>應龍</t>
  </si>
  <si>
    <t>弘益</t>
  </si>
  <si>
    <t>戒昌</t>
  </si>
  <si>
    <t>兼司果</t>
  </si>
  <si>
    <t>丁大成</t>
  </si>
  <si>
    <t>宜寧</t>
  </si>
  <si>
    <t>於得</t>
  </si>
  <si>
    <t>成</t>
  </si>
  <si>
    <t>禮生</t>
  </si>
  <si>
    <t>率母</t>
  </si>
  <si>
    <t>丁</t>
  </si>
  <si>
    <t>癸亥</t>
  </si>
  <si>
    <t>玉丹</t>
  </si>
  <si>
    <t>丁卯</t>
  </si>
  <si>
    <t>辛卯逃亡</t>
  </si>
  <si>
    <t>兪</t>
  </si>
  <si>
    <t>得發</t>
  </si>
  <si>
    <t>辛巳</t>
  </si>
  <si>
    <t>宣務郞察訪</t>
  </si>
  <si>
    <t>夢受</t>
  </si>
  <si>
    <t>禦侮將軍訓鍊院主簿</t>
  </si>
  <si>
    <t>世俊</t>
  </si>
  <si>
    <t>孟參</t>
  </si>
  <si>
    <t>兼司僕守門將</t>
  </si>
  <si>
    <t>金倫</t>
  </si>
  <si>
    <t>甲寅</t>
  </si>
  <si>
    <t>乭伊</t>
  </si>
  <si>
    <t>乙未</t>
  </si>
  <si>
    <t>辛亥逃亡</t>
  </si>
  <si>
    <t>幼學</t>
  </si>
  <si>
    <t>克泰</t>
  </si>
  <si>
    <t>沃川</t>
  </si>
  <si>
    <t>承仕郞行繕工監參奉</t>
  </si>
  <si>
    <t>有章</t>
  </si>
  <si>
    <t>宣敎郞</t>
  </si>
  <si>
    <t>時憲</t>
  </si>
  <si>
    <t>通德郞行引儀兼參軍</t>
  </si>
  <si>
    <t>海</t>
  </si>
  <si>
    <t>宣略將軍行龍驤衛副司勇</t>
  </si>
  <si>
    <t>李休運</t>
  </si>
  <si>
    <t>永川</t>
  </si>
  <si>
    <t>尹</t>
  </si>
  <si>
    <t>籍</t>
  </si>
  <si>
    <t>茂松</t>
  </si>
  <si>
    <t>折衝將軍行龍驤衛副護軍</t>
  </si>
  <si>
    <t>起龍</t>
  </si>
  <si>
    <t>贈通政大夫掌隷院判決事</t>
  </si>
  <si>
    <t>曛</t>
  </si>
  <si>
    <t>朝散大夫行金井道察訪</t>
  </si>
  <si>
    <t>景漢</t>
  </si>
  <si>
    <t>將仕郞</t>
  </si>
  <si>
    <t>郭山海</t>
  </si>
  <si>
    <t>玄風</t>
  </si>
  <si>
    <t>虎徵</t>
  </si>
  <si>
    <t>庚子</t>
  </si>
  <si>
    <t>자</t>
  </si>
  <si>
    <t>命萬</t>
  </si>
  <si>
    <t>丙午</t>
  </si>
  <si>
    <t>己良</t>
  </si>
  <si>
    <t>崔卞生</t>
  </si>
  <si>
    <t>香玉</t>
  </si>
  <si>
    <t>唜禮</t>
  </si>
  <si>
    <t>乙酉</t>
  </si>
  <si>
    <t>仰役</t>
  </si>
  <si>
    <t>李二南</t>
  </si>
  <si>
    <t>六月</t>
  </si>
  <si>
    <t>愛今</t>
  </si>
  <si>
    <t>永夫</t>
  </si>
  <si>
    <t>是乃</t>
  </si>
  <si>
    <t>龍男</t>
  </si>
  <si>
    <t>戊午</t>
  </si>
  <si>
    <t>乙未逃亡</t>
  </si>
  <si>
    <t>有分</t>
  </si>
  <si>
    <t>汗春</t>
  </si>
  <si>
    <t>夢伊</t>
  </si>
  <si>
    <t>乭非</t>
  </si>
  <si>
    <t>愛先</t>
  </si>
  <si>
    <t>己亥</t>
  </si>
  <si>
    <t>非郞</t>
  </si>
  <si>
    <t>件里德</t>
  </si>
  <si>
    <t>率婢夫</t>
  </si>
  <si>
    <t>貴生</t>
  </si>
  <si>
    <t>移去</t>
  </si>
  <si>
    <t>於屯介</t>
  </si>
  <si>
    <t>彦今</t>
  </si>
  <si>
    <t>承玉</t>
  </si>
  <si>
    <t>癸酉</t>
  </si>
  <si>
    <t>壬寅逃亡</t>
  </si>
  <si>
    <t>良女</t>
  </si>
  <si>
    <t>金召史</t>
  </si>
  <si>
    <t>玉先</t>
  </si>
  <si>
    <t>丁酉</t>
  </si>
  <si>
    <t>承今</t>
  </si>
  <si>
    <t>己卯</t>
  </si>
  <si>
    <t>韓正男</t>
  </si>
  <si>
    <t>訥介</t>
  </si>
  <si>
    <t>玄男</t>
  </si>
  <si>
    <t>河陽</t>
  </si>
  <si>
    <t>承先</t>
  </si>
  <si>
    <t>庚戌</t>
  </si>
  <si>
    <t>石立</t>
  </si>
  <si>
    <t>卜立</t>
  </si>
  <si>
    <t>奉介</t>
  </si>
  <si>
    <t>克初</t>
  </si>
  <si>
    <t>癸未</t>
  </si>
  <si>
    <t>禹</t>
  </si>
  <si>
    <t>丹陽</t>
  </si>
  <si>
    <t>通德郞</t>
  </si>
  <si>
    <t>建X</t>
  </si>
  <si>
    <t>通政大夫行金山郡守</t>
  </si>
  <si>
    <t>拜善</t>
  </si>
  <si>
    <t>盧㙉</t>
  </si>
  <si>
    <t>廣州</t>
  </si>
  <si>
    <t>鳳徵</t>
  </si>
  <si>
    <t>乙巳</t>
  </si>
  <si>
    <t>龜徵</t>
  </si>
  <si>
    <t>細玉</t>
  </si>
  <si>
    <t>春介</t>
  </si>
  <si>
    <t>占眞</t>
  </si>
  <si>
    <t>金金伊</t>
  </si>
  <si>
    <t>玉龍</t>
  </si>
  <si>
    <t>細立</t>
  </si>
  <si>
    <t>逃亡</t>
  </si>
  <si>
    <t>承X</t>
  </si>
  <si>
    <t>克和</t>
  </si>
  <si>
    <t>仕郞行繕工監參奉</t>
  </si>
  <si>
    <t>善山</t>
  </si>
  <si>
    <t>展力副尉行龍驤衛副司勇</t>
  </si>
  <si>
    <t>朝散大夫</t>
  </si>
  <si>
    <t>聲發</t>
  </si>
  <si>
    <t>修義副尉行龍驤衛副司猛</t>
  </si>
  <si>
    <t>甲㱓</t>
  </si>
  <si>
    <t>贈通政大夫承政院左副承旨兼經筵參贊官春秋館知製敎</t>
  </si>
  <si>
    <t>河景咸</t>
  </si>
  <si>
    <t>晉州</t>
  </si>
  <si>
    <t>承男</t>
  </si>
  <si>
    <t>貴今</t>
  </si>
  <si>
    <t>許道男</t>
  </si>
  <si>
    <t>鶴每</t>
  </si>
  <si>
    <t>貴香</t>
  </si>
  <si>
    <t>禮春</t>
  </si>
  <si>
    <t>石龍</t>
  </si>
  <si>
    <t>玉香</t>
  </si>
  <si>
    <t>固城</t>
  </si>
  <si>
    <t>順世</t>
  </si>
  <si>
    <t>良妻</t>
  </si>
  <si>
    <t>曺是</t>
  </si>
  <si>
    <t>得明</t>
  </si>
  <si>
    <t>奉伊</t>
  </si>
  <si>
    <t>壬子逃亡</t>
  </si>
  <si>
    <t>今孫</t>
  </si>
  <si>
    <t>尙伊</t>
  </si>
  <si>
    <t>今花</t>
  </si>
  <si>
    <t>壬戌</t>
  </si>
  <si>
    <t>戊戌逃亡相訟</t>
  </si>
  <si>
    <t>戒日</t>
  </si>
  <si>
    <t>弼伊</t>
  </si>
  <si>
    <t>等居</t>
  </si>
  <si>
    <t>靈山</t>
  </si>
  <si>
    <t>次眞</t>
  </si>
  <si>
    <t>趙召史</t>
  </si>
  <si>
    <t>愛春</t>
  </si>
  <si>
    <t>X遠逃亡</t>
  </si>
  <si>
    <t>㗟同</t>
  </si>
  <si>
    <t>XX</t>
  </si>
  <si>
    <t>得吉</t>
  </si>
  <si>
    <t>西村</t>
  </si>
  <si>
    <t>永男</t>
  </si>
  <si>
    <t>申召史</t>
  </si>
  <si>
    <t>得禮</t>
  </si>
  <si>
    <t>同奴</t>
  </si>
  <si>
    <t>得龍</t>
  </si>
  <si>
    <t>戊戌</t>
  </si>
  <si>
    <t>得望</t>
  </si>
  <si>
    <t>得每</t>
  </si>
  <si>
    <t>得先</t>
  </si>
  <si>
    <t>私奴貴上</t>
  </si>
  <si>
    <t>私婢寡女</t>
  </si>
  <si>
    <t>乭今</t>
  </si>
  <si>
    <t>丙寅</t>
  </si>
  <si>
    <t>星州</t>
  </si>
  <si>
    <t>呂爾光</t>
  </si>
  <si>
    <t>禾里同</t>
  </si>
  <si>
    <t>廣金</t>
  </si>
  <si>
    <t>廣石</t>
  </si>
  <si>
    <t>良人</t>
  </si>
  <si>
    <t>金鶴</t>
  </si>
  <si>
    <t>率壻</t>
  </si>
  <si>
    <t>束伍</t>
  </si>
  <si>
    <t>貴上</t>
  </si>
  <si>
    <t>正X</t>
  </si>
  <si>
    <t>應鋏</t>
  </si>
  <si>
    <t>宗X</t>
  </si>
  <si>
    <t>宣務郞禮賓寺主簿</t>
  </si>
  <si>
    <t>得聲</t>
  </si>
  <si>
    <t>夢祥</t>
  </si>
  <si>
    <t>朴</t>
  </si>
  <si>
    <t>妾</t>
  </si>
  <si>
    <t>各</t>
  </si>
  <si>
    <t>每春</t>
  </si>
  <si>
    <t>乙卯逃亡</t>
  </si>
  <si>
    <t>命伊</t>
  </si>
  <si>
    <t>丁女</t>
  </si>
  <si>
    <t>業武</t>
  </si>
  <si>
    <t>應錢</t>
  </si>
  <si>
    <t>宗起</t>
  </si>
  <si>
    <t>奉正大夫軍資監主簿</t>
  </si>
  <si>
    <t>宣務郞軍資監主簿</t>
  </si>
  <si>
    <t>呂周渭</t>
  </si>
  <si>
    <t>校生</t>
  </si>
  <si>
    <t>聖輔</t>
  </si>
  <si>
    <t>辛酉</t>
  </si>
  <si>
    <t>率寡婦</t>
  </si>
  <si>
    <t>芮</t>
  </si>
  <si>
    <t>世男</t>
  </si>
  <si>
    <t>丁禮</t>
  </si>
  <si>
    <t>命春</t>
  </si>
  <si>
    <t>移去故</t>
  </si>
  <si>
    <t>二奉</t>
  </si>
  <si>
    <t>甘春</t>
  </si>
  <si>
    <t>奴院直</t>
  </si>
  <si>
    <t>命立</t>
  </si>
  <si>
    <t>各戶故</t>
  </si>
  <si>
    <t>愛分</t>
  </si>
  <si>
    <t>乙丑</t>
  </si>
  <si>
    <t>愛介</t>
  </si>
  <si>
    <t>乭每</t>
  </si>
  <si>
    <t>三奉</t>
  </si>
  <si>
    <t>莫禮</t>
  </si>
  <si>
    <t>戊午逃亡</t>
  </si>
  <si>
    <t>山今</t>
  </si>
  <si>
    <t>應鎰</t>
  </si>
  <si>
    <t>蔚山</t>
  </si>
  <si>
    <t>際可</t>
  </si>
  <si>
    <t>將仕郞前懷德訓導</t>
  </si>
  <si>
    <t>鵬</t>
  </si>
  <si>
    <t>奉正大夫軍資監僉正</t>
  </si>
  <si>
    <t>能精</t>
  </si>
  <si>
    <t>秉節校尉訓鍊院判官</t>
  </si>
  <si>
    <t>李溫秀</t>
  </si>
  <si>
    <t>密陽南斗晶戶</t>
  </si>
  <si>
    <t>守卜</t>
  </si>
  <si>
    <t>春伊</t>
  </si>
  <si>
    <t>乙亥</t>
  </si>
  <si>
    <t>莫眞</t>
  </si>
  <si>
    <t>惠今</t>
  </si>
  <si>
    <t>愛同</t>
  </si>
  <si>
    <t>愛女</t>
  </si>
  <si>
    <t>宣務郞</t>
  </si>
  <si>
    <t>應鉉</t>
  </si>
  <si>
    <t>崔</t>
  </si>
  <si>
    <t>勵節校尉訓鍊院主簿</t>
  </si>
  <si>
    <t>明鏡</t>
  </si>
  <si>
    <t>宣務郞訓鍊院主簿</t>
  </si>
  <si>
    <t>縯</t>
  </si>
  <si>
    <t>從仕郞靖陵參奉</t>
  </si>
  <si>
    <t>公衡</t>
  </si>
  <si>
    <t>通政大夫仁同府使</t>
  </si>
  <si>
    <t>申海</t>
  </si>
  <si>
    <t>平山</t>
  </si>
  <si>
    <t>奴束伍</t>
  </si>
  <si>
    <t>守生</t>
  </si>
  <si>
    <t>申生</t>
  </si>
  <si>
    <t>莫女</t>
  </si>
  <si>
    <t>士京</t>
  </si>
  <si>
    <t>八月</t>
  </si>
  <si>
    <t>私奴守卜</t>
  </si>
  <si>
    <t>私奴病人</t>
  </si>
  <si>
    <t>金應鎰</t>
  </si>
  <si>
    <t>化守</t>
  </si>
  <si>
    <t>春月</t>
  </si>
  <si>
    <t>得化</t>
  </si>
  <si>
    <t>仁守</t>
  </si>
  <si>
    <t>希卜</t>
  </si>
  <si>
    <t>春</t>
  </si>
  <si>
    <t>忠吉</t>
  </si>
  <si>
    <t>春安</t>
  </si>
  <si>
    <t>鶴男</t>
  </si>
  <si>
    <t>元奉</t>
  </si>
  <si>
    <t>德男</t>
  </si>
  <si>
    <t>主上同</t>
  </si>
  <si>
    <t>命右</t>
  </si>
  <si>
    <t>命進</t>
  </si>
  <si>
    <t>山龍</t>
  </si>
  <si>
    <t>呂時望</t>
  </si>
  <si>
    <t>莫龍</t>
  </si>
  <si>
    <t>唜眞</t>
  </si>
  <si>
    <t>廣金伊</t>
  </si>
  <si>
    <t>禹介</t>
  </si>
  <si>
    <t>金應鋏</t>
  </si>
  <si>
    <t>士立</t>
  </si>
  <si>
    <t>得春</t>
  </si>
  <si>
    <t>連守</t>
  </si>
  <si>
    <t>孝同</t>
  </si>
  <si>
    <t>上典戶</t>
  </si>
  <si>
    <t>私奴束伍</t>
  </si>
  <si>
    <t>金應鉉</t>
  </si>
  <si>
    <t>永守</t>
  </si>
  <si>
    <t>寺奴</t>
  </si>
  <si>
    <t>小同</t>
  </si>
  <si>
    <t>走伊</t>
  </si>
  <si>
    <t>永生</t>
  </si>
  <si>
    <t>愛德</t>
  </si>
  <si>
    <t>㐚未</t>
  </si>
  <si>
    <t>二先</t>
  </si>
  <si>
    <t>辛亥</t>
  </si>
  <si>
    <t>私奴院直</t>
  </si>
  <si>
    <t>金應錢</t>
  </si>
  <si>
    <t>盧乭卜</t>
  </si>
  <si>
    <t>卜只</t>
  </si>
  <si>
    <t>愛日</t>
  </si>
  <si>
    <t>母</t>
  </si>
  <si>
    <t>永代</t>
  </si>
  <si>
    <t>府居上典全諒戶</t>
  </si>
  <si>
    <t>永春</t>
  </si>
  <si>
    <t>己未</t>
  </si>
  <si>
    <t>率弟</t>
  </si>
  <si>
    <t>上典金應鉉戶</t>
  </si>
  <si>
    <t>寡女私婢</t>
  </si>
  <si>
    <t>愛棠</t>
  </si>
  <si>
    <t>呂昌載</t>
  </si>
  <si>
    <t>辛得己</t>
  </si>
  <si>
    <t>忠今</t>
  </si>
  <si>
    <t>右</t>
  </si>
  <si>
    <t>叔孫</t>
  </si>
  <si>
    <t>李守連</t>
  </si>
  <si>
    <t>庚申逃亡</t>
  </si>
  <si>
    <t>私奴二萬</t>
  </si>
  <si>
    <t>二萬</t>
  </si>
  <si>
    <t>壬申</t>
  </si>
  <si>
    <t>呂昌佑</t>
  </si>
  <si>
    <t>士男</t>
  </si>
  <si>
    <t>流代</t>
  </si>
  <si>
    <t>丁淸</t>
  </si>
  <si>
    <t>先各</t>
  </si>
  <si>
    <t>呂昌翊</t>
  </si>
  <si>
    <t>萬代</t>
  </si>
  <si>
    <t>唜昌</t>
  </si>
  <si>
    <t>曺元守</t>
  </si>
  <si>
    <t>昌寧</t>
  </si>
  <si>
    <t>金鶴年</t>
  </si>
  <si>
    <t>天鶴</t>
  </si>
  <si>
    <t>京</t>
  </si>
  <si>
    <t>李宇國</t>
  </si>
  <si>
    <t>五得</t>
  </si>
  <si>
    <t>居士私奴</t>
  </si>
  <si>
    <t>唜孫</t>
  </si>
  <si>
    <t>庚午</t>
  </si>
  <si>
    <t>忠介</t>
  </si>
  <si>
    <t>百年</t>
  </si>
  <si>
    <t>李孝連</t>
  </si>
  <si>
    <t>美眞</t>
  </si>
  <si>
    <t>李石只</t>
  </si>
  <si>
    <t>春玉</t>
  </si>
  <si>
    <t>金伊</t>
  </si>
  <si>
    <t>岩外</t>
  </si>
  <si>
    <t>金春夫</t>
  </si>
  <si>
    <t>淸州</t>
  </si>
  <si>
    <t>自連</t>
  </si>
  <si>
    <t>癸丑</t>
  </si>
  <si>
    <t>每奉</t>
  </si>
  <si>
    <t>甫日</t>
  </si>
  <si>
    <t>愛上</t>
  </si>
  <si>
    <t>梅花</t>
  </si>
  <si>
    <t>希守</t>
  </si>
  <si>
    <t>千金伊</t>
  </si>
  <si>
    <t>己乃</t>
  </si>
  <si>
    <t>莫山</t>
  </si>
  <si>
    <t>成卜</t>
  </si>
  <si>
    <t>性眞</t>
  </si>
  <si>
    <t>呂</t>
  </si>
  <si>
    <t>昌載</t>
  </si>
  <si>
    <t>希佶</t>
  </si>
  <si>
    <t>通訓大夫禮賓寺正</t>
  </si>
  <si>
    <t>得忠</t>
  </si>
  <si>
    <t>應羽</t>
  </si>
  <si>
    <t>金福修</t>
  </si>
  <si>
    <t>順天</t>
  </si>
  <si>
    <t>東亮</t>
  </si>
  <si>
    <t>而立</t>
  </si>
  <si>
    <t>大榮</t>
  </si>
  <si>
    <t>金敬男</t>
  </si>
  <si>
    <t>爾徵</t>
  </si>
  <si>
    <t>聖獜</t>
  </si>
  <si>
    <t>爾韺</t>
  </si>
  <si>
    <t>鳳獜</t>
  </si>
  <si>
    <t>連每</t>
  </si>
  <si>
    <t>萬眞</t>
  </si>
  <si>
    <t>太元</t>
  </si>
  <si>
    <t>丁丑</t>
  </si>
  <si>
    <t>明月</t>
  </si>
  <si>
    <t>春今</t>
  </si>
  <si>
    <t>者音代</t>
  </si>
  <si>
    <t>等各立戶</t>
  </si>
  <si>
    <t>一玉</t>
  </si>
  <si>
    <t>漆谷</t>
  </si>
  <si>
    <t>蘭香</t>
  </si>
  <si>
    <t>奴仰役</t>
  </si>
  <si>
    <t>於屯金</t>
  </si>
  <si>
    <t>愛京</t>
  </si>
  <si>
    <t>無加里</t>
  </si>
  <si>
    <t>士卜</t>
  </si>
  <si>
    <t>日春</t>
  </si>
  <si>
    <t>買得婢</t>
  </si>
  <si>
    <t>加女</t>
  </si>
  <si>
    <t>從卜</t>
  </si>
  <si>
    <t>私奴唜男</t>
  </si>
  <si>
    <t>院直</t>
  </si>
  <si>
    <t>七賢</t>
  </si>
  <si>
    <t>速眞</t>
  </si>
  <si>
    <t>昌佐</t>
  </si>
  <si>
    <t>柳</t>
  </si>
  <si>
    <t>瑞山</t>
  </si>
  <si>
    <t>尙弘</t>
  </si>
  <si>
    <t>深根</t>
  </si>
  <si>
    <t>將仕郞茂長訓導</t>
  </si>
  <si>
    <t>虎</t>
  </si>
  <si>
    <t>李恒</t>
  </si>
  <si>
    <t>興海</t>
  </si>
  <si>
    <t>慶徵</t>
  </si>
  <si>
    <t>乭春</t>
  </si>
  <si>
    <t>自元</t>
  </si>
  <si>
    <t>靑月</t>
  </si>
  <si>
    <t>流山</t>
  </si>
  <si>
    <t>將官廳下典</t>
  </si>
  <si>
    <t>還立</t>
  </si>
  <si>
    <t>良産</t>
  </si>
  <si>
    <t>俊民</t>
  </si>
  <si>
    <t>逃亡還現</t>
  </si>
  <si>
    <t>大山</t>
  </si>
  <si>
    <t>庚子逃亡</t>
  </si>
  <si>
    <t>愛眞</t>
  </si>
  <si>
    <t>愛立</t>
  </si>
  <si>
    <t>十月</t>
  </si>
  <si>
    <t>士業</t>
  </si>
  <si>
    <t>臣卜</t>
  </si>
  <si>
    <t>菊花</t>
  </si>
  <si>
    <t>分女</t>
  </si>
  <si>
    <t>買得奴</t>
  </si>
  <si>
    <t>厚文</t>
  </si>
  <si>
    <t>上立</t>
  </si>
  <si>
    <t>東萊</t>
  </si>
  <si>
    <t>慈仁</t>
  </si>
  <si>
    <t>柳尙弘</t>
  </si>
  <si>
    <t>白男</t>
  </si>
  <si>
    <t>訥代</t>
  </si>
  <si>
    <t>趙孫</t>
  </si>
  <si>
    <t>四月</t>
  </si>
  <si>
    <t>甲子</t>
  </si>
  <si>
    <t>目</t>
  </si>
  <si>
    <t>䪪伊</t>
  </si>
  <si>
    <t>䪪奉</t>
  </si>
  <si>
    <t>金卜只</t>
  </si>
  <si>
    <t>㗡德</t>
  </si>
  <si>
    <t>㗡春</t>
  </si>
  <si>
    <t>仰役病人奴</t>
  </si>
  <si>
    <t>甫伊</t>
  </si>
  <si>
    <t>萬卜</t>
  </si>
  <si>
    <t>唜龍</t>
  </si>
  <si>
    <t>從代</t>
  </si>
  <si>
    <t>欣石</t>
  </si>
  <si>
    <t>欣同</t>
  </si>
  <si>
    <t>金山</t>
  </si>
  <si>
    <t>病人</t>
  </si>
  <si>
    <t>今世</t>
  </si>
  <si>
    <t>命眞</t>
  </si>
  <si>
    <t>昌佑</t>
  </si>
  <si>
    <t>通訓大夫行禮賓寺正</t>
  </si>
  <si>
    <t>金福修</t>
  </si>
  <si>
    <t>裵</t>
  </si>
  <si>
    <t>而慶</t>
  </si>
  <si>
    <t>訓鍊院奉事</t>
  </si>
  <si>
    <t>起緖</t>
  </si>
  <si>
    <t>德馹</t>
  </si>
  <si>
    <t>朴特立</t>
  </si>
  <si>
    <t>德獜</t>
  </si>
  <si>
    <t>爾徽</t>
  </si>
  <si>
    <t>世獜</t>
  </si>
  <si>
    <t>萬亨</t>
  </si>
  <si>
    <t>奴將官廳下典</t>
  </si>
  <si>
    <t>分伊</t>
  </si>
  <si>
    <t>父上同</t>
  </si>
  <si>
    <t>仰役奴</t>
  </si>
  <si>
    <t>夫同</t>
  </si>
  <si>
    <t>臣代</t>
  </si>
  <si>
    <t>從男</t>
  </si>
  <si>
    <t>戊寅</t>
  </si>
  <si>
    <t>玉世</t>
  </si>
  <si>
    <t>丁巳故</t>
  </si>
  <si>
    <t>唜上</t>
  </si>
  <si>
    <t>自者未</t>
  </si>
  <si>
    <t>己X逃亡</t>
  </si>
  <si>
    <t>先覺</t>
  </si>
  <si>
    <t>今年故</t>
  </si>
  <si>
    <t>私奴良石</t>
  </si>
  <si>
    <t>私奴牙兵</t>
  </si>
  <si>
    <t>良石</t>
  </si>
  <si>
    <t>良叔</t>
  </si>
  <si>
    <t>風介</t>
  </si>
  <si>
    <t>唜金</t>
  </si>
  <si>
    <t>金云</t>
  </si>
  <si>
    <t>億龍</t>
  </si>
  <si>
    <t>代分</t>
  </si>
  <si>
    <t>幼學呂昌賓故代子</t>
  </si>
  <si>
    <t>爾光</t>
  </si>
  <si>
    <t>昌賓</t>
  </si>
  <si>
    <t>全惟信</t>
  </si>
  <si>
    <t>龍宮</t>
  </si>
  <si>
    <t>幼學生</t>
  </si>
  <si>
    <t>遠鳴</t>
  </si>
  <si>
    <t>漢英</t>
  </si>
  <si>
    <t>鎬</t>
  </si>
  <si>
    <t>愼應悌</t>
  </si>
  <si>
    <t>居昌</t>
  </si>
  <si>
    <t>爾誨</t>
  </si>
  <si>
    <t>弟</t>
  </si>
  <si>
    <t>俊世</t>
  </si>
  <si>
    <t>爾謙</t>
  </si>
  <si>
    <t>鳳瑞</t>
  </si>
  <si>
    <t>爾端</t>
  </si>
  <si>
    <t>慶萬</t>
  </si>
  <si>
    <t>妹</t>
  </si>
  <si>
    <t>彦每</t>
  </si>
  <si>
    <t>蘭生</t>
  </si>
  <si>
    <t>貴春</t>
  </si>
  <si>
    <t>丙子</t>
  </si>
  <si>
    <t>奴病人</t>
  </si>
  <si>
    <t>乭明</t>
  </si>
  <si>
    <t>己未逃亡</t>
  </si>
  <si>
    <t>卜萬</t>
  </si>
  <si>
    <t>明昌</t>
  </si>
  <si>
    <t>仰役逃亡還現</t>
  </si>
  <si>
    <t>正代</t>
  </si>
  <si>
    <t>金大奉</t>
  </si>
  <si>
    <t>是香</t>
  </si>
  <si>
    <t>命今</t>
  </si>
  <si>
    <t>朴成卜</t>
  </si>
  <si>
    <t>唜每</t>
  </si>
  <si>
    <t>廣今</t>
  </si>
  <si>
    <t>金伊今</t>
  </si>
  <si>
    <t>愛丹</t>
  </si>
  <si>
    <t>己玉</t>
  </si>
  <si>
    <t>㗡卜</t>
  </si>
  <si>
    <t>己林</t>
  </si>
  <si>
    <t>妻邊婢</t>
  </si>
  <si>
    <t>唜生</t>
  </si>
  <si>
    <t>玉只</t>
  </si>
  <si>
    <t>士今</t>
  </si>
  <si>
    <t>私奴本府將官廳下典</t>
  </si>
  <si>
    <t>盈德</t>
  </si>
  <si>
    <t>呂昌佐</t>
  </si>
  <si>
    <t>朴文守</t>
  </si>
  <si>
    <t>順川</t>
  </si>
  <si>
    <t>五月</t>
  </si>
  <si>
    <t>己未故</t>
  </si>
  <si>
    <t>率父</t>
  </si>
  <si>
    <t>乭上</t>
  </si>
  <si>
    <t>應介</t>
  </si>
  <si>
    <t>碧男</t>
  </si>
  <si>
    <t>論代</t>
  </si>
  <si>
    <t>莫同</t>
  </si>
  <si>
    <t>作只</t>
  </si>
  <si>
    <t>趙介</t>
  </si>
  <si>
    <t>件里介</t>
  </si>
  <si>
    <t>乭女</t>
  </si>
  <si>
    <t>全州</t>
  </si>
  <si>
    <t>吳益煥</t>
  </si>
  <si>
    <t>李正男</t>
  </si>
  <si>
    <t>守男</t>
  </si>
  <si>
    <t>今守</t>
  </si>
  <si>
    <t>台上</t>
  </si>
  <si>
    <t>婦</t>
  </si>
  <si>
    <t>從女</t>
  </si>
  <si>
    <t>權義</t>
  </si>
  <si>
    <t>順江</t>
  </si>
  <si>
    <t>上外</t>
  </si>
  <si>
    <t>私奴右立</t>
  </si>
  <si>
    <t>姜</t>
  </si>
  <si>
    <t>右立</t>
  </si>
  <si>
    <t>李時益</t>
  </si>
  <si>
    <t>日男</t>
  </si>
  <si>
    <t>訥㖎</t>
  </si>
  <si>
    <t>于音之</t>
  </si>
  <si>
    <t>金唜連</t>
  </si>
  <si>
    <t>貴良</t>
  </si>
  <si>
    <t>忠淸道</t>
  </si>
  <si>
    <t>金价</t>
  </si>
  <si>
    <t>宋卜</t>
  </si>
  <si>
    <t>望介</t>
  </si>
  <si>
    <t>貴同</t>
  </si>
  <si>
    <t>望男</t>
  </si>
  <si>
    <t>率姪</t>
  </si>
  <si>
    <t>老卜</t>
  </si>
  <si>
    <t>欣召</t>
  </si>
  <si>
    <t>儀春</t>
  </si>
  <si>
    <t>權輅</t>
  </si>
  <si>
    <t>儀男</t>
  </si>
  <si>
    <t>䪪未</t>
  </si>
  <si>
    <t>昌文</t>
  </si>
  <si>
    <t>唜先</t>
  </si>
  <si>
    <t>永立</t>
  </si>
  <si>
    <t>安東輅</t>
  </si>
  <si>
    <t>李汝淡</t>
  </si>
  <si>
    <t>戒良</t>
  </si>
  <si>
    <t>論介</t>
  </si>
  <si>
    <t>戒生</t>
  </si>
  <si>
    <t>分乃</t>
  </si>
  <si>
    <t>上日</t>
  </si>
  <si>
    <t>分今</t>
  </si>
  <si>
    <t>庚申故</t>
  </si>
  <si>
    <t>忠先</t>
  </si>
  <si>
    <t>白女</t>
  </si>
  <si>
    <t>裵成度</t>
  </si>
  <si>
    <t>㗡介</t>
  </si>
  <si>
    <t>甲先</t>
  </si>
  <si>
    <t>甲承</t>
  </si>
  <si>
    <t>御營軍</t>
  </si>
  <si>
    <t>大奉</t>
  </si>
  <si>
    <t>騎保</t>
  </si>
  <si>
    <t>奉連</t>
  </si>
  <si>
    <t>成龍</t>
  </si>
  <si>
    <t>金四龍</t>
  </si>
  <si>
    <t>靑松</t>
  </si>
  <si>
    <t>禦保</t>
  </si>
  <si>
    <t>仇之</t>
  </si>
  <si>
    <t>朴唜乃</t>
  </si>
  <si>
    <t>永敏</t>
  </si>
  <si>
    <t>姪</t>
  </si>
  <si>
    <t>烽燧軍</t>
  </si>
  <si>
    <t>有今</t>
  </si>
  <si>
    <t>有龍</t>
  </si>
  <si>
    <t>壬辰逃亡</t>
  </si>
  <si>
    <t>春冷</t>
  </si>
  <si>
    <t>有女</t>
  </si>
  <si>
    <t>是陽</t>
  </si>
  <si>
    <t>哲石</t>
  </si>
  <si>
    <t>京別隊保黃石龍</t>
  </si>
  <si>
    <t>京別隊保</t>
  </si>
  <si>
    <t>黃</t>
  </si>
  <si>
    <t>千守</t>
  </si>
  <si>
    <t>立生</t>
  </si>
  <si>
    <t>千立</t>
  </si>
  <si>
    <t>曺濟世</t>
  </si>
  <si>
    <t>金尙守</t>
  </si>
  <si>
    <t>今上</t>
  </si>
  <si>
    <t>奉上</t>
  </si>
  <si>
    <t>莫男</t>
  </si>
  <si>
    <t>玉連</t>
  </si>
  <si>
    <t>乭立</t>
  </si>
  <si>
    <t>金莫山</t>
  </si>
  <si>
    <t>女進</t>
  </si>
  <si>
    <t>業先</t>
  </si>
  <si>
    <t>今春</t>
  </si>
  <si>
    <t>連日</t>
  </si>
  <si>
    <t>監役</t>
  </si>
  <si>
    <t>吳</t>
  </si>
  <si>
    <t>連生</t>
  </si>
  <si>
    <t>介春</t>
  </si>
  <si>
    <t>莫金</t>
  </si>
  <si>
    <t>弘義</t>
  </si>
  <si>
    <t>金遠義</t>
  </si>
  <si>
    <t>乭德</t>
  </si>
  <si>
    <t>守連</t>
  </si>
  <si>
    <t>世奉</t>
  </si>
  <si>
    <t>雇工</t>
  </si>
  <si>
    <t>龍伊</t>
  </si>
  <si>
    <t>權生立</t>
  </si>
  <si>
    <t>於令</t>
  </si>
  <si>
    <t>水軍</t>
  </si>
  <si>
    <t>水保</t>
  </si>
  <si>
    <t>本府使令</t>
  </si>
  <si>
    <t>正世</t>
  </si>
  <si>
    <t>張</t>
  </si>
  <si>
    <t>壬寅</t>
  </si>
  <si>
    <t>丁玉</t>
  </si>
  <si>
    <t>愛花</t>
  </si>
  <si>
    <t>吳泰中</t>
  </si>
  <si>
    <t>春花</t>
  </si>
  <si>
    <t>夢起</t>
  </si>
  <si>
    <t>元己</t>
  </si>
  <si>
    <t>佛山里</t>
  </si>
  <si>
    <t>前判官全誼率奴時男</t>
  </si>
  <si>
    <t>宣略將軍前訓鍊院判官</t>
  </si>
  <si>
    <t>誼</t>
  </si>
  <si>
    <t>興業</t>
  </si>
  <si>
    <t>大鵬</t>
  </si>
  <si>
    <t>朝散大夫軍資監主簿</t>
  </si>
  <si>
    <t>曺元根</t>
  </si>
  <si>
    <t>贈嘉善大夫戶曹參判兼同知義禁府事五衛都摠府副摠管行通訓大夫軍資監正</t>
  </si>
  <si>
    <t>思溫</t>
  </si>
  <si>
    <t>贈通政大夫承政院左承旨兼經筵參贊官</t>
  </si>
  <si>
    <t>純諫</t>
  </si>
  <si>
    <t>贈通政大夫通禮院左通禮</t>
  </si>
  <si>
    <t>諸</t>
  </si>
  <si>
    <t>姜福崇</t>
  </si>
  <si>
    <t>時男</t>
  </si>
  <si>
    <t>乭同</t>
  </si>
  <si>
    <t>山每</t>
  </si>
  <si>
    <t>白從</t>
  </si>
  <si>
    <t>斗春</t>
  </si>
  <si>
    <t>淡進</t>
  </si>
  <si>
    <t>夫莫孫戶</t>
  </si>
  <si>
    <t>日千</t>
  </si>
  <si>
    <t>淡沙里</t>
  </si>
  <si>
    <t>莫今</t>
  </si>
  <si>
    <t>庚戌逃亡</t>
  </si>
  <si>
    <t>乭山</t>
  </si>
  <si>
    <t>榮川</t>
  </si>
  <si>
    <t>吳汝發</t>
  </si>
  <si>
    <t>千孫</t>
  </si>
  <si>
    <t>學孫</t>
  </si>
  <si>
    <t>草溪</t>
  </si>
  <si>
    <t>前判官</t>
  </si>
  <si>
    <t>全誼</t>
  </si>
  <si>
    <t>乭金</t>
  </si>
  <si>
    <t>得進</t>
  </si>
  <si>
    <t>石孫</t>
  </si>
  <si>
    <t>鄭唜男</t>
  </si>
  <si>
    <t>後妻</t>
  </si>
  <si>
    <t>曺</t>
  </si>
  <si>
    <t>成哥</t>
  </si>
  <si>
    <t>乭眞</t>
  </si>
  <si>
    <t>業儒</t>
  </si>
  <si>
    <t>善慶</t>
  </si>
  <si>
    <t>柳思溫</t>
  </si>
  <si>
    <t>承遠</t>
  </si>
  <si>
    <t>士仁</t>
  </si>
  <si>
    <t>禦侮將軍行訓鍊院僉正</t>
  </si>
  <si>
    <t>以華</t>
  </si>
  <si>
    <t>芮夢辰</t>
  </si>
  <si>
    <t>義城</t>
  </si>
  <si>
    <t>百㱓</t>
  </si>
  <si>
    <t>松㱓</t>
  </si>
  <si>
    <t>丁介</t>
  </si>
  <si>
    <t>是代</t>
  </si>
  <si>
    <t>奴本府居軍官廳下典</t>
  </si>
  <si>
    <t>有實</t>
  </si>
  <si>
    <t>允慶</t>
  </si>
  <si>
    <t>道三</t>
  </si>
  <si>
    <t>擎雨</t>
  </si>
  <si>
    <t>彰信校尉行伐登浦權管</t>
  </si>
  <si>
    <t>心玉</t>
  </si>
  <si>
    <t>金敬新</t>
  </si>
  <si>
    <t>受天</t>
  </si>
  <si>
    <t>琴</t>
  </si>
  <si>
    <t>奉化</t>
  </si>
  <si>
    <t>再張</t>
  </si>
  <si>
    <t>折衝將軍僉知中樞府事</t>
  </si>
  <si>
    <t>德音</t>
  </si>
  <si>
    <t>將仕郞禮賓寺參奉</t>
  </si>
  <si>
    <t>應徽</t>
  </si>
  <si>
    <t>受氣</t>
  </si>
  <si>
    <t>䪪金</t>
  </si>
  <si>
    <t>䪪花</t>
  </si>
  <si>
    <t>鋤孫</t>
  </si>
  <si>
    <t>贖良</t>
  </si>
  <si>
    <t>䪪之</t>
  </si>
  <si>
    <t>從分</t>
  </si>
  <si>
    <t>父母上同</t>
  </si>
  <si>
    <t>風立</t>
  </si>
  <si>
    <t>戊辰</t>
  </si>
  <si>
    <t>尙州</t>
  </si>
  <si>
    <t>永卜</t>
  </si>
  <si>
    <t>風今</t>
  </si>
  <si>
    <t>故不喩父私奴永卜母良女風今居尙州</t>
  </si>
  <si>
    <t>樂正</t>
  </si>
  <si>
    <t>丁丑逃亡</t>
  </si>
  <si>
    <t>正今</t>
  </si>
  <si>
    <t>辛未</t>
  </si>
  <si>
    <t>無乃</t>
  </si>
  <si>
    <t>玉女</t>
  </si>
  <si>
    <t>是今</t>
  </si>
  <si>
    <t>諸敏</t>
  </si>
  <si>
    <t>三月</t>
  </si>
  <si>
    <t>順今</t>
  </si>
  <si>
    <t>春化</t>
  </si>
  <si>
    <t>二達</t>
  </si>
  <si>
    <t>池唜男</t>
  </si>
  <si>
    <t>唜春</t>
  </si>
  <si>
    <t>尙元</t>
  </si>
  <si>
    <t>九龍</t>
  </si>
  <si>
    <t>愛奉</t>
  </si>
  <si>
    <t>是德</t>
  </si>
  <si>
    <t>老同</t>
  </si>
  <si>
    <t>曺尙起戶</t>
  </si>
  <si>
    <t>族親衛</t>
  </si>
  <si>
    <t>爾慶</t>
  </si>
  <si>
    <t>來</t>
  </si>
  <si>
    <t>元亭里</t>
  </si>
  <si>
    <t>諒</t>
  </si>
  <si>
    <t>李宗彦</t>
  </si>
  <si>
    <t>全義</t>
  </si>
  <si>
    <t>承仕郞司贍寺參奉</t>
  </si>
  <si>
    <t>聲振</t>
  </si>
  <si>
    <t>承議郞守戶曹正郞</t>
  </si>
  <si>
    <t>夢㱓</t>
  </si>
  <si>
    <t>成均館生員</t>
  </si>
  <si>
    <t>崔愼慶</t>
  </si>
  <si>
    <t>益㱓</t>
  </si>
  <si>
    <t>日梅</t>
  </si>
  <si>
    <t>逃在</t>
  </si>
  <si>
    <t>希男</t>
  </si>
  <si>
    <t>流花</t>
  </si>
  <si>
    <t>後背</t>
  </si>
  <si>
    <t>私奴白從</t>
  </si>
  <si>
    <t>文乃</t>
  </si>
  <si>
    <t>文尙</t>
  </si>
  <si>
    <t>戒殘</t>
  </si>
  <si>
    <t>崔外同</t>
  </si>
  <si>
    <t>驛吏</t>
  </si>
  <si>
    <t>春分</t>
  </si>
  <si>
    <t>春上</t>
  </si>
  <si>
    <t>宗彦</t>
  </si>
  <si>
    <t>贈嘉善大夫兵曹判書兼同知義禁府使行秉節校尉龍驤衛左部將</t>
  </si>
  <si>
    <t>慶斗</t>
  </si>
  <si>
    <t>通德郞行禮山縣監</t>
  </si>
  <si>
    <t>祕</t>
  </si>
  <si>
    <t>忠義衛</t>
  </si>
  <si>
    <t>李苓</t>
  </si>
  <si>
    <t>完山</t>
  </si>
  <si>
    <t>乃慶</t>
  </si>
  <si>
    <t>承慶</t>
  </si>
  <si>
    <t>率庶子</t>
  </si>
  <si>
    <t>掌隷院寺奴</t>
  </si>
  <si>
    <t>X陽</t>
  </si>
  <si>
    <t>朴震傑戶</t>
  </si>
  <si>
    <t>僉知</t>
  </si>
  <si>
    <t>夏仁擎</t>
  </si>
  <si>
    <t>梅春</t>
  </si>
  <si>
    <t>戒立</t>
  </si>
  <si>
    <t>亥</t>
  </si>
  <si>
    <t>拜玉</t>
  </si>
  <si>
    <t>丁男</t>
  </si>
  <si>
    <t>日立</t>
  </si>
  <si>
    <t>云陽</t>
  </si>
  <si>
    <t>李萬</t>
  </si>
  <si>
    <t>X末乙生</t>
  </si>
  <si>
    <t>每月</t>
  </si>
  <si>
    <t>是慶</t>
  </si>
  <si>
    <t>庚寅逃亡</t>
  </si>
  <si>
    <t>德山</t>
  </si>
  <si>
    <t>李乭伊</t>
  </si>
  <si>
    <t>正月</t>
  </si>
  <si>
    <t>月郞</t>
  </si>
  <si>
    <t>斑婢</t>
  </si>
  <si>
    <t>唜敏</t>
  </si>
  <si>
    <t>分春</t>
  </si>
  <si>
    <t>X在</t>
  </si>
  <si>
    <t>開寧</t>
  </si>
  <si>
    <t>李金</t>
  </si>
  <si>
    <t>勝天</t>
  </si>
  <si>
    <t>尙立</t>
  </si>
  <si>
    <t>報恩</t>
  </si>
  <si>
    <t>䪪石</t>
  </si>
  <si>
    <t>靑石</t>
  </si>
  <si>
    <t>山日</t>
  </si>
  <si>
    <t>楊州</t>
  </si>
  <si>
    <t>前參議</t>
  </si>
  <si>
    <t>李敏秀</t>
  </si>
  <si>
    <t>山卜</t>
  </si>
  <si>
    <t>業同</t>
  </si>
  <si>
    <t>進輝</t>
  </si>
  <si>
    <t>崔致峻</t>
  </si>
  <si>
    <t>開城府</t>
  </si>
  <si>
    <t>萬介</t>
  </si>
  <si>
    <t>順道</t>
  </si>
  <si>
    <t>應白</t>
  </si>
  <si>
    <t>應文</t>
  </si>
  <si>
    <t>上典全允慶戶</t>
  </si>
  <si>
    <t>後哲</t>
  </si>
  <si>
    <t>從哲</t>
  </si>
  <si>
    <t>生立</t>
  </si>
  <si>
    <t>李尙謙</t>
  </si>
  <si>
    <t>納粟通政大夫</t>
  </si>
  <si>
    <t>申</t>
  </si>
  <si>
    <t>有信</t>
  </si>
  <si>
    <t>贈通政大夫</t>
  </si>
  <si>
    <t>應立</t>
  </si>
  <si>
    <t>軍資監參奉</t>
  </si>
  <si>
    <t>鶴</t>
  </si>
  <si>
    <t>黃孫</t>
  </si>
  <si>
    <t>昆陽</t>
  </si>
  <si>
    <t>趙</t>
  </si>
  <si>
    <t>吾乃</t>
  </si>
  <si>
    <t>守介</t>
  </si>
  <si>
    <t>國保</t>
  </si>
  <si>
    <t>張是山</t>
  </si>
  <si>
    <t>兌命</t>
  </si>
  <si>
    <t>從日</t>
  </si>
  <si>
    <t>斗嚴未</t>
  </si>
  <si>
    <t>甲戌逃亡</t>
  </si>
  <si>
    <t>巨音未</t>
  </si>
  <si>
    <t>開天</t>
  </si>
  <si>
    <t>申戌逃亡</t>
  </si>
  <si>
    <t>望月</t>
  </si>
  <si>
    <t>己眞</t>
  </si>
  <si>
    <t>義眞</t>
  </si>
  <si>
    <t>永乞</t>
  </si>
  <si>
    <t>毛乙老</t>
  </si>
  <si>
    <t>忠勳府寺奴牙兵</t>
  </si>
  <si>
    <t>松立</t>
  </si>
  <si>
    <t>申有情</t>
  </si>
  <si>
    <t>寺婢</t>
  </si>
  <si>
    <t>少先</t>
  </si>
  <si>
    <t>良人鄭九業</t>
  </si>
  <si>
    <t>訓導保人</t>
  </si>
  <si>
    <t>鄭</t>
  </si>
  <si>
    <t>九業</t>
  </si>
  <si>
    <t>承立</t>
  </si>
  <si>
    <t>㗡世</t>
  </si>
  <si>
    <t>白世</t>
  </si>
  <si>
    <t>李唜卜</t>
  </si>
  <si>
    <t>大眞</t>
  </si>
  <si>
    <t>禦侮將軍</t>
  </si>
  <si>
    <t>弘</t>
  </si>
  <si>
    <t>季元</t>
  </si>
  <si>
    <t>㗡孫</t>
  </si>
  <si>
    <t>匠人</t>
  </si>
  <si>
    <t>黃彦山</t>
  </si>
  <si>
    <t>武學巡營在家</t>
  </si>
  <si>
    <t>白</t>
  </si>
  <si>
    <t>玷</t>
  </si>
  <si>
    <t>奉直郞守司宰監僉正</t>
  </si>
  <si>
    <t>以繪</t>
  </si>
  <si>
    <t>定略將軍守馬梁鎭水軍節制使</t>
  </si>
  <si>
    <t>㓗</t>
  </si>
  <si>
    <t>禦侮將軍行訓鍊院奉事</t>
  </si>
  <si>
    <t>巨鰍</t>
  </si>
  <si>
    <t>贈通政大夫承政院左承旨兼經筵參贊官行通訓大夫軍威縣監</t>
  </si>
  <si>
    <t>李宗文</t>
  </si>
  <si>
    <t>一直</t>
  </si>
  <si>
    <t>添</t>
  </si>
  <si>
    <t>處訥</t>
  </si>
  <si>
    <t>遂</t>
  </si>
  <si>
    <t>禮賓寺直長</t>
  </si>
  <si>
    <t>徐善得</t>
  </si>
  <si>
    <t>受綵</t>
  </si>
  <si>
    <t>宜綵</t>
  </si>
  <si>
    <t>出嫁</t>
  </si>
  <si>
    <t>四春</t>
  </si>
  <si>
    <t>龍夫</t>
  </si>
  <si>
    <t>香今</t>
  </si>
  <si>
    <t>士云</t>
  </si>
  <si>
    <t>西中同</t>
  </si>
  <si>
    <t>每日</t>
  </si>
  <si>
    <t>日陽</t>
  </si>
  <si>
    <t>花日</t>
  </si>
  <si>
    <t>後綵</t>
  </si>
  <si>
    <t>宣敎郞前察訪</t>
  </si>
  <si>
    <t>珩</t>
  </si>
  <si>
    <t>定略將軍守馬梁鎭水軍僉節制使</t>
  </si>
  <si>
    <t>孫添</t>
  </si>
  <si>
    <t>蔡</t>
  </si>
  <si>
    <t>勵節校尉守訓鍊院判官</t>
  </si>
  <si>
    <t>楞</t>
  </si>
  <si>
    <t>將仕郞禧陵參奉</t>
  </si>
  <si>
    <t>先見</t>
  </si>
  <si>
    <t>成均進士</t>
  </si>
  <si>
    <t>應獜</t>
  </si>
  <si>
    <t>權亨遠</t>
  </si>
  <si>
    <t>率庶母</t>
  </si>
  <si>
    <t>坡平</t>
  </si>
  <si>
    <t>庶妹</t>
  </si>
  <si>
    <t>五十一</t>
  </si>
  <si>
    <t>汝珏</t>
  </si>
  <si>
    <t>奴營將道廳事軍</t>
  </si>
  <si>
    <t>海松</t>
  </si>
  <si>
    <t>奴本府使令</t>
  </si>
  <si>
    <t>萬伊</t>
  </si>
  <si>
    <t>連堂</t>
  </si>
  <si>
    <t>己巳</t>
  </si>
  <si>
    <t>梅竹</t>
  </si>
  <si>
    <t>戒今</t>
  </si>
  <si>
    <t>宮達</t>
  </si>
  <si>
    <t>騎保束伍</t>
  </si>
  <si>
    <t>石</t>
  </si>
  <si>
    <t>武男</t>
  </si>
  <si>
    <t>兼司僕</t>
  </si>
  <si>
    <t>洪伊</t>
  </si>
  <si>
    <t>廣伊</t>
  </si>
  <si>
    <t>都受哲</t>
  </si>
  <si>
    <t>夢上</t>
  </si>
  <si>
    <t>應忱</t>
  </si>
  <si>
    <t>鄭䪪未</t>
  </si>
  <si>
    <t>余丁</t>
  </si>
  <si>
    <t>權世上</t>
  </si>
  <si>
    <t>萬女</t>
  </si>
  <si>
    <t>率妻母</t>
  </si>
  <si>
    <t>權</t>
  </si>
  <si>
    <t>騎保營別隊</t>
  </si>
  <si>
    <t>是男</t>
  </si>
  <si>
    <t>日生</t>
  </si>
  <si>
    <t>甲士</t>
  </si>
  <si>
    <t>金龍</t>
  </si>
  <si>
    <t>父</t>
  </si>
  <si>
    <t>元古之</t>
  </si>
  <si>
    <t>夢同</t>
  </si>
  <si>
    <t>張次世</t>
  </si>
  <si>
    <t>武學營帶率</t>
  </si>
  <si>
    <t>進上</t>
  </si>
  <si>
    <t>後是</t>
  </si>
  <si>
    <t>應墨</t>
  </si>
  <si>
    <t>大信</t>
  </si>
  <si>
    <t>老職通政大夫</t>
  </si>
  <si>
    <t>金香秀</t>
  </si>
  <si>
    <t>玉上</t>
  </si>
  <si>
    <t>連海</t>
  </si>
  <si>
    <t>金永哲</t>
  </si>
  <si>
    <t>自必</t>
  </si>
  <si>
    <t>老除軍</t>
  </si>
  <si>
    <t>大先</t>
  </si>
  <si>
    <t>夢孫</t>
  </si>
  <si>
    <t>老職僉知</t>
  </si>
  <si>
    <t>白千卜</t>
  </si>
  <si>
    <t>彦儀</t>
  </si>
  <si>
    <t>文公</t>
  </si>
  <si>
    <t>金溪伊</t>
  </si>
  <si>
    <t>率寡妹</t>
  </si>
  <si>
    <t>件里</t>
  </si>
  <si>
    <t>辛酉逃亡</t>
  </si>
  <si>
    <t>訓鍊別隊</t>
  </si>
  <si>
    <t>永式</t>
  </si>
  <si>
    <t>大立</t>
  </si>
  <si>
    <t>展力副尉兼司僕守門將</t>
  </si>
  <si>
    <t>李連生</t>
  </si>
  <si>
    <t>自春</t>
  </si>
  <si>
    <t>魯陵參奉</t>
  </si>
  <si>
    <t>魯永每</t>
  </si>
  <si>
    <t>再明</t>
  </si>
  <si>
    <t>香分</t>
  </si>
  <si>
    <t>辛酉故</t>
  </si>
  <si>
    <t>林</t>
  </si>
  <si>
    <t>己立</t>
  </si>
  <si>
    <t>安夢上</t>
  </si>
  <si>
    <t>壬世</t>
  </si>
  <si>
    <t>己永</t>
  </si>
  <si>
    <t>奉立</t>
  </si>
  <si>
    <t>愛卜</t>
  </si>
  <si>
    <t>應春</t>
  </si>
  <si>
    <t>元萬石</t>
  </si>
  <si>
    <t>姜分山</t>
  </si>
  <si>
    <t>永化</t>
  </si>
  <si>
    <t>應男</t>
  </si>
  <si>
    <t>營房下典</t>
  </si>
  <si>
    <t>己先</t>
  </si>
  <si>
    <t>騎保巡營在家</t>
  </si>
  <si>
    <t>苾</t>
  </si>
  <si>
    <t>軍功主簿</t>
  </si>
  <si>
    <t>金太守</t>
  </si>
  <si>
    <t>私奴戒奉</t>
  </si>
  <si>
    <t>崔价</t>
  </si>
  <si>
    <t>儀卜</t>
  </si>
  <si>
    <t>乭介</t>
  </si>
  <si>
    <t>欣金</t>
  </si>
  <si>
    <t>石知</t>
  </si>
  <si>
    <t>尹萬</t>
  </si>
  <si>
    <t>戒春</t>
  </si>
  <si>
    <t>全世容</t>
  </si>
  <si>
    <t>應先</t>
  </si>
  <si>
    <t>女陽</t>
  </si>
  <si>
    <t>應秋</t>
  </si>
  <si>
    <t>戒男</t>
  </si>
  <si>
    <t>永久</t>
  </si>
  <si>
    <t>自如道察訪</t>
  </si>
  <si>
    <t>悅</t>
  </si>
  <si>
    <t>訓鍊院判官</t>
  </si>
  <si>
    <t>應信</t>
  </si>
  <si>
    <t>金得難</t>
  </si>
  <si>
    <t>助是</t>
  </si>
  <si>
    <t>再輝</t>
  </si>
  <si>
    <t>世容</t>
  </si>
  <si>
    <t>弘業</t>
  </si>
  <si>
    <t>昌業</t>
  </si>
  <si>
    <t>奉正大夫行濟用監直長</t>
  </si>
  <si>
    <t>尙文</t>
  </si>
  <si>
    <t>展力副尉行龍驤衛左部長</t>
  </si>
  <si>
    <t>贈宣務郞平丘道察訪</t>
  </si>
  <si>
    <t>孫選</t>
  </si>
  <si>
    <t>處毅</t>
  </si>
  <si>
    <t>稹</t>
  </si>
  <si>
    <t>廷郁</t>
  </si>
  <si>
    <t>錦山</t>
  </si>
  <si>
    <t>圭</t>
  </si>
  <si>
    <t>廷直</t>
  </si>
  <si>
    <t>金之銑</t>
  </si>
  <si>
    <t>萬善</t>
  </si>
  <si>
    <t>萬貞</t>
  </si>
  <si>
    <t>萬朴</t>
  </si>
  <si>
    <t>今加現故</t>
  </si>
  <si>
    <t>德會</t>
  </si>
  <si>
    <t>逃在故</t>
  </si>
  <si>
    <t>夫戒奉戶</t>
  </si>
  <si>
    <t>正男</t>
  </si>
  <si>
    <t>應光</t>
  </si>
  <si>
    <t>自德</t>
  </si>
  <si>
    <t>愛香</t>
  </si>
  <si>
    <t>者音春</t>
  </si>
  <si>
    <t>守億</t>
  </si>
  <si>
    <t>西下同</t>
  </si>
  <si>
    <t>有哲</t>
  </si>
  <si>
    <t>甫老音代</t>
  </si>
  <si>
    <t>奴良妻</t>
  </si>
  <si>
    <t>加現故</t>
  </si>
  <si>
    <t>㗡山</t>
  </si>
  <si>
    <t>四女</t>
  </si>
  <si>
    <t>宋女</t>
  </si>
  <si>
    <t>四分</t>
  </si>
  <si>
    <t>好命</t>
  </si>
  <si>
    <t>加現居</t>
  </si>
  <si>
    <t>卜代</t>
  </si>
  <si>
    <t>辛亥逃亡故</t>
  </si>
  <si>
    <t>逃亡辛亥</t>
  </si>
  <si>
    <t>命玉</t>
  </si>
  <si>
    <t>亞梅</t>
  </si>
  <si>
    <t>卜男</t>
  </si>
  <si>
    <t>自ㄱ女</t>
  </si>
  <si>
    <t>卜女</t>
  </si>
  <si>
    <t>忠順衛</t>
  </si>
  <si>
    <t>舜璟</t>
  </si>
  <si>
    <t>寶承</t>
  </si>
  <si>
    <t>良根</t>
  </si>
  <si>
    <t>李得春</t>
  </si>
  <si>
    <t>乃珏</t>
  </si>
  <si>
    <t>武學本府別隊</t>
  </si>
  <si>
    <t>震傑</t>
  </si>
  <si>
    <t>自天</t>
  </si>
  <si>
    <t>忠民</t>
  </si>
  <si>
    <t>將仕郞軍資監參奉</t>
  </si>
  <si>
    <t>仁元</t>
  </si>
  <si>
    <t>成均生員</t>
  </si>
  <si>
    <t>朴昌先</t>
  </si>
  <si>
    <t>高靈</t>
  </si>
  <si>
    <t>大呂</t>
  </si>
  <si>
    <t>敏中</t>
  </si>
  <si>
    <t>夢悅</t>
  </si>
  <si>
    <t>夏仁敬手</t>
  </si>
  <si>
    <t>私奴男伊</t>
  </si>
  <si>
    <t>男伊</t>
  </si>
  <si>
    <t>李杜</t>
  </si>
  <si>
    <t>尙卜</t>
  </si>
  <si>
    <t>不伊</t>
  </si>
  <si>
    <t>鄭日新</t>
  </si>
  <si>
    <t>延日</t>
  </si>
  <si>
    <t>代好</t>
  </si>
  <si>
    <t>全昌業</t>
  </si>
  <si>
    <t>叢</t>
  </si>
  <si>
    <t>彭</t>
  </si>
  <si>
    <t>折衝將軍行大丘鎭營將</t>
  </si>
  <si>
    <t>李橒</t>
  </si>
  <si>
    <t>仁川</t>
  </si>
  <si>
    <t>愛男</t>
  </si>
  <si>
    <t>貴金</t>
  </si>
  <si>
    <t>安夢吉</t>
  </si>
  <si>
    <t>戒分</t>
  </si>
  <si>
    <t>咸昌</t>
  </si>
  <si>
    <t>洪汝河</t>
  </si>
  <si>
    <t>全德卜</t>
  </si>
  <si>
    <t>半女</t>
  </si>
  <si>
    <t>妻弟</t>
  </si>
  <si>
    <t>德方</t>
  </si>
  <si>
    <t>率妻弟</t>
  </si>
  <si>
    <t>必京</t>
  </si>
  <si>
    <t>永難</t>
  </si>
  <si>
    <t>自首</t>
  </si>
  <si>
    <t>彦世</t>
  </si>
  <si>
    <t>言玉</t>
  </si>
  <si>
    <t>金尙孫</t>
  </si>
  <si>
    <t>愛南</t>
  </si>
  <si>
    <t>世寧</t>
  </si>
  <si>
    <t>展力副尉行龍驤衛左部將</t>
  </si>
  <si>
    <t>尹澣</t>
  </si>
  <si>
    <t>嘉大夫</t>
  </si>
  <si>
    <t>鳴世</t>
  </si>
  <si>
    <t>宣敎郞禮賓寺主簿</t>
  </si>
  <si>
    <t>生礪</t>
  </si>
  <si>
    <t>禧</t>
  </si>
  <si>
    <t>韓景禧</t>
  </si>
  <si>
    <t>自眞</t>
  </si>
  <si>
    <t>愛仁</t>
  </si>
  <si>
    <t>永哲</t>
  </si>
  <si>
    <t>愛石</t>
  </si>
  <si>
    <t>仰役故</t>
  </si>
  <si>
    <t>大春</t>
  </si>
  <si>
    <t>守玉</t>
  </si>
  <si>
    <t>勝春</t>
  </si>
  <si>
    <t>分代</t>
  </si>
  <si>
    <t>勝男</t>
  </si>
  <si>
    <t>二月</t>
  </si>
  <si>
    <t>自乃</t>
  </si>
  <si>
    <t>丙午逃亡</t>
  </si>
  <si>
    <t>金仲生</t>
  </si>
  <si>
    <t>自女</t>
  </si>
  <si>
    <t>全世容戶</t>
  </si>
  <si>
    <t>守仁</t>
  </si>
  <si>
    <t>訓鍊院主簿</t>
  </si>
  <si>
    <t>鄭應守</t>
  </si>
  <si>
    <t>得難</t>
  </si>
  <si>
    <t>大明</t>
  </si>
  <si>
    <t>愛</t>
  </si>
  <si>
    <t>御保權進一</t>
  </si>
  <si>
    <t>進日</t>
  </si>
  <si>
    <t>承卜</t>
  </si>
  <si>
    <t>夢</t>
  </si>
  <si>
    <t>河應哲</t>
  </si>
  <si>
    <t>丑生</t>
  </si>
  <si>
    <t>先卜</t>
  </si>
  <si>
    <t>振聲</t>
  </si>
  <si>
    <t>德連</t>
  </si>
  <si>
    <t>河</t>
  </si>
  <si>
    <t>知民</t>
  </si>
  <si>
    <t>淡音德</t>
  </si>
  <si>
    <t>正兵營牙兵</t>
  </si>
  <si>
    <t>哲柱</t>
  </si>
  <si>
    <t>朴忠民</t>
  </si>
  <si>
    <t>檢同</t>
  </si>
  <si>
    <t>䪪春</t>
  </si>
  <si>
    <t>金㐚未</t>
  </si>
  <si>
    <t>先進</t>
  </si>
  <si>
    <t>明古</t>
  </si>
  <si>
    <t>純古</t>
  </si>
  <si>
    <t>震英</t>
  </si>
  <si>
    <t>由天</t>
  </si>
  <si>
    <t>李德裕</t>
  </si>
  <si>
    <t>賢南</t>
  </si>
  <si>
    <t>二凱</t>
  </si>
  <si>
    <t>益新</t>
  </si>
  <si>
    <t>德夫</t>
  </si>
  <si>
    <t>淡奉</t>
  </si>
  <si>
    <t>淡山</t>
  </si>
  <si>
    <t>男</t>
  </si>
  <si>
    <t>金得上</t>
  </si>
  <si>
    <t>黑石伊</t>
  </si>
  <si>
    <t>二春</t>
  </si>
  <si>
    <t>申好</t>
  </si>
  <si>
    <t>先日</t>
  </si>
  <si>
    <t>二千</t>
  </si>
  <si>
    <t>斗男</t>
  </si>
  <si>
    <t>命代</t>
  </si>
  <si>
    <t>莫之</t>
  </si>
  <si>
    <t>夫之</t>
  </si>
  <si>
    <t>申上</t>
  </si>
  <si>
    <t>李還</t>
  </si>
  <si>
    <t>李德</t>
  </si>
  <si>
    <t>二化</t>
  </si>
  <si>
    <t>加火金</t>
  </si>
  <si>
    <t>金得龍</t>
  </si>
  <si>
    <t>玉千</t>
  </si>
  <si>
    <t>姜千</t>
  </si>
  <si>
    <t>正兵本府別隊</t>
  </si>
  <si>
    <t>進哲</t>
  </si>
  <si>
    <t>進發</t>
  </si>
  <si>
    <t>私奴國立</t>
  </si>
  <si>
    <t>國立</t>
  </si>
  <si>
    <t>陜川</t>
  </si>
  <si>
    <t>朴宗周</t>
  </si>
  <si>
    <t>介伊</t>
  </si>
  <si>
    <t>李召史</t>
  </si>
  <si>
    <t>唜年</t>
  </si>
  <si>
    <t>李弘濟</t>
  </si>
  <si>
    <t>唜良</t>
  </si>
  <si>
    <t>李成立</t>
  </si>
  <si>
    <t>還生</t>
  </si>
  <si>
    <t>銀眞</t>
  </si>
  <si>
    <t>九女</t>
  </si>
  <si>
    <t>京別隊</t>
  </si>
  <si>
    <t>震俊</t>
  </si>
  <si>
    <t>弘日</t>
  </si>
  <si>
    <t>自新</t>
  </si>
  <si>
    <t>能白</t>
  </si>
  <si>
    <t>朴老右</t>
  </si>
  <si>
    <t>得卜</t>
  </si>
  <si>
    <t>元英</t>
  </si>
  <si>
    <t>裵安</t>
  </si>
  <si>
    <t>率孫女</t>
  </si>
  <si>
    <t>永必</t>
  </si>
  <si>
    <t>得上</t>
  </si>
  <si>
    <t>己未移去</t>
  </si>
  <si>
    <t>新寧</t>
  </si>
  <si>
    <t>水保營別隊</t>
  </si>
  <si>
    <t>弘男</t>
  </si>
  <si>
    <t>姜龍守</t>
  </si>
  <si>
    <t>應連</t>
  </si>
  <si>
    <t>金龍水</t>
  </si>
  <si>
    <t>父得卜戶</t>
  </si>
  <si>
    <t>永蕃</t>
  </si>
  <si>
    <t>相伊</t>
  </si>
  <si>
    <t>李弘陽</t>
  </si>
  <si>
    <t>崔峻</t>
  </si>
  <si>
    <t>玉忠</t>
  </si>
  <si>
    <t>龍飛</t>
  </si>
  <si>
    <t>丁還</t>
  </si>
  <si>
    <t>正立</t>
  </si>
  <si>
    <t>鄭唜同</t>
  </si>
  <si>
    <t>自ㄱ者未</t>
  </si>
  <si>
    <t>亞德</t>
  </si>
  <si>
    <t>無賊</t>
  </si>
  <si>
    <t>自ㄱ作</t>
  </si>
  <si>
    <t>烽燧軍徐南立</t>
  </si>
  <si>
    <t>南立</t>
  </si>
  <si>
    <t>乙男</t>
  </si>
  <si>
    <t>銀孫</t>
  </si>
  <si>
    <t>梁戒立</t>
  </si>
  <si>
    <t>日孫</t>
  </si>
  <si>
    <t>率連</t>
  </si>
  <si>
    <t>崔唜金</t>
  </si>
  <si>
    <t>亥龍</t>
  </si>
  <si>
    <t>炮保</t>
  </si>
  <si>
    <t>莫生</t>
  </si>
  <si>
    <t>奄伊</t>
  </si>
  <si>
    <t>池石只</t>
  </si>
  <si>
    <t>吉州</t>
  </si>
  <si>
    <t>安</t>
  </si>
  <si>
    <t>璟</t>
  </si>
  <si>
    <t>夢吉</t>
  </si>
  <si>
    <t>以淸</t>
  </si>
  <si>
    <t>申得希</t>
  </si>
  <si>
    <t>日奉</t>
  </si>
  <si>
    <t>稷山</t>
  </si>
  <si>
    <t>鍊忠敬</t>
  </si>
  <si>
    <t>唜同</t>
  </si>
  <si>
    <t>姜貴卜</t>
  </si>
  <si>
    <t>屹春</t>
  </si>
  <si>
    <t>幸發</t>
  </si>
  <si>
    <t>金彦鶴</t>
  </si>
  <si>
    <t>自ㄱ連</t>
  </si>
  <si>
    <t>等三口主安東金彦鶴</t>
  </si>
  <si>
    <t>屹男</t>
  </si>
  <si>
    <t>小斤介</t>
  </si>
  <si>
    <t>上伊</t>
  </si>
  <si>
    <t>乞句</t>
  </si>
  <si>
    <t>金彦卜</t>
  </si>
  <si>
    <t>山春</t>
  </si>
  <si>
    <t>金卜</t>
  </si>
  <si>
    <t>金同</t>
  </si>
  <si>
    <t>金今同</t>
  </si>
  <si>
    <t>至云</t>
  </si>
  <si>
    <t>云今</t>
  </si>
  <si>
    <t>己男</t>
  </si>
  <si>
    <t>還來</t>
  </si>
  <si>
    <t>片有情</t>
  </si>
  <si>
    <t>玉每</t>
  </si>
  <si>
    <t>崔應千</t>
  </si>
  <si>
    <t>李洛</t>
  </si>
  <si>
    <t>千介</t>
  </si>
  <si>
    <t>一春</t>
  </si>
  <si>
    <t>千</t>
  </si>
  <si>
    <t>千同</t>
  </si>
  <si>
    <t>李唜男</t>
  </si>
  <si>
    <t>私奴束伍今鶴</t>
  </si>
  <si>
    <t>今鶴</t>
  </si>
  <si>
    <t>安贊</t>
  </si>
  <si>
    <t>作沙里</t>
  </si>
  <si>
    <t>名石</t>
  </si>
  <si>
    <t>安璟</t>
  </si>
  <si>
    <t>曺分</t>
  </si>
  <si>
    <t>石只</t>
  </si>
  <si>
    <t>廣山</t>
  </si>
  <si>
    <t>己發</t>
  </si>
  <si>
    <t>己正</t>
  </si>
  <si>
    <t>瀛</t>
  </si>
  <si>
    <t>選</t>
  </si>
  <si>
    <t>展力副尉龍驤衛右部將</t>
  </si>
  <si>
    <t>德雲</t>
  </si>
  <si>
    <t>琬</t>
  </si>
  <si>
    <t>弘立</t>
  </si>
  <si>
    <t>億㱓</t>
  </si>
  <si>
    <t>申德隆</t>
  </si>
  <si>
    <t>泰元</t>
  </si>
  <si>
    <t>康津</t>
  </si>
  <si>
    <t>憲</t>
  </si>
  <si>
    <t>X老</t>
  </si>
  <si>
    <t>通政大夫行禦侮將軍訓鍊院判官</t>
  </si>
  <si>
    <t>徹</t>
  </si>
  <si>
    <t>南以文</t>
  </si>
  <si>
    <t>英陽</t>
  </si>
  <si>
    <t>泰亨</t>
  </si>
  <si>
    <t>出嫁故</t>
  </si>
  <si>
    <t>女生</t>
  </si>
  <si>
    <t>應天</t>
  </si>
  <si>
    <t>大陽</t>
  </si>
  <si>
    <t>萬金</t>
  </si>
  <si>
    <t>末乙會</t>
  </si>
  <si>
    <t>月陽</t>
  </si>
  <si>
    <t>癸未逃亡</t>
  </si>
  <si>
    <t>從介</t>
  </si>
  <si>
    <t>件乙連</t>
  </si>
  <si>
    <t>萬一</t>
  </si>
  <si>
    <t>萬哲</t>
  </si>
  <si>
    <t>長春</t>
  </si>
  <si>
    <t>女今</t>
  </si>
  <si>
    <t>展力部尉龍驤衛右部將</t>
  </si>
  <si>
    <t>都</t>
  </si>
  <si>
    <t>八莒</t>
  </si>
  <si>
    <t>愼䂓</t>
  </si>
  <si>
    <t>秉節校尉訓鍊院主簿</t>
  </si>
  <si>
    <t>進喩</t>
  </si>
  <si>
    <t>元恪</t>
  </si>
  <si>
    <t>代玉</t>
  </si>
  <si>
    <t>代男</t>
  </si>
  <si>
    <t>應千</t>
  </si>
  <si>
    <t>汗每</t>
  </si>
  <si>
    <t>永龍</t>
  </si>
  <si>
    <t>涵</t>
  </si>
  <si>
    <t>純仁</t>
  </si>
  <si>
    <t>秉節校尉行訓鍊院主簿</t>
  </si>
  <si>
    <t>熙</t>
  </si>
  <si>
    <t>士良</t>
  </si>
  <si>
    <t>將仕郞訓導</t>
  </si>
  <si>
    <t>徐思述</t>
  </si>
  <si>
    <t>望峻</t>
  </si>
  <si>
    <t>丙連</t>
  </si>
  <si>
    <t>可也之</t>
  </si>
  <si>
    <t>峻生</t>
  </si>
  <si>
    <t>䪪女</t>
  </si>
  <si>
    <t>等二口父峻生母愛德壬子逃亡</t>
  </si>
  <si>
    <t>末乙回</t>
  </si>
  <si>
    <t>潭</t>
  </si>
  <si>
    <t>是望</t>
  </si>
  <si>
    <t>碩望</t>
  </si>
  <si>
    <t>代今</t>
  </si>
  <si>
    <t>癸丑逃亡</t>
  </si>
  <si>
    <t>忠男</t>
  </si>
  <si>
    <t>甲午逃亡</t>
  </si>
  <si>
    <t>立伊</t>
  </si>
  <si>
    <t>玉春</t>
  </si>
  <si>
    <t>私奴屹伊</t>
  </si>
  <si>
    <t>屹伊</t>
  </si>
  <si>
    <t>孫瀛</t>
  </si>
  <si>
    <t>金男</t>
  </si>
  <si>
    <t>笠匠</t>
  </si>
  <si>
    <t>俊立</t>
  </si>
  <si>
    <t>重生</t>
  </si>
  <si>
    <t>元世</t>
  </si>
  <si>
    <t>元立</t>
  </si>
  <si>
    <t>金今登</t>
  </si>
  <si>
    <t>愛龍</t>
  </si>
  <si>
    <t>全世宗</t>
  </si>
  <si>
    <t>金莫卜</t>
  </si>
  <si>
    <t>石卜</t>
  </si>
  <si>
    <t>命世</t>
  </si>
  <si>
    <t>豊基</t>
  </si>
  <si>
    <t>許景南</t>
  </si>
  <si>
    <t>於屯</t>
  </si>
  <si>
    <t>崔鶴</t>
  </si>
  <si>
    <t>禮安</t>
  </si>
  <si>
    <t>命業</t>
  </si>
  <si>
    <t>崔玉守</t>
  </si>
  <si>
    <t>香每</t>
  </si>
  <si>
    <t>韓</t>
  </si>
  <si>
    <t>克禮</t>
  </si>
  <si>
    <t>宣略將軍行訓鍊院判官</t>
  </si>
  <si>
    <t>峻立</t>
  </si>
  <si>
    <t>禦侮將軍行五衛都摠府經歷前郡守</t>
  </si>
  <si>
    <t>應星</t>
  </si>
  <si>
    <t>通政大夫行承政院同副承旨兼經筵參贊官春秋館修撰官</t>
  </si>
  <si>
    <t>石經連</t>
  </si>
  <si>
    <t>河平</t>
  </si>
  <si>
    <t>起雲</t>
  </si>
  <si>
    <t>大卜</t>
  </si>
  <si>
    <t>天石</t>
  </si>
  <si>
    <t>朴文</t>
  </si>
  <si>
    <t>得養奴</t>
  </si>
  <si>
    <t>得男</t>
  </si>
  <si>
    <t>逃亡故</t>
  </si>
  <si>
    <t>磨當金</t>
  </si>
  <si>
    <t>命發</t>
  </si>
  <si>
    <t>韓克率奴時萬</t>
  </si>
  <si>
    <t>克</t>
  </si>
  <si>
    <t>通政大夫行訓鍊院權知奉事</t>
  </si>
  <si>
    <t>大成</t>
  </si>
  <si>
    <t>影春</t>
  </si>
  <si>
    <t>希石</t>
  </si>
  <si>
    <t>李德信</t>
  </si>
  <si>
    <t>千百</t>
  </si>
  <si>
    <t>八代</t>
  </si>
  <si>
    <t>莫代</t>
  </si>
  <si>
    <t>自云</t>
  </si>
  <si>
    <t>玉屳</t>
  </si>
  <si>
    <t>萬玉</t>
  </si>
  <si>
    <t>麻當金</t>
  </si>
  <si>
    <t>時萬</t>
  </si>
  <si>
    <t>安銀卜</t>
  </si>
  <si>
    <t>乭石</t>
  </si>
  <si>
    <t>漆谷武學帶率</t>
  </si>
  <si>
    <t>之俊</t>
  </si>
  <si>
    <t>時得</t>
  </si>
  <si>
    <t>夢星</t>
  </si>
  <si>
    <t>通政大夫承政院同副承旨兼經筵參贊官春秋館修撰官</t>
  </si>
  <si>
    <t>松生</t>
  </si>
  <si>
    <t>重厚</t>
  </si>
  <si>
    <t>鄭武生</t>
  </si>
  <si>
    <t>克立</t>
  </si>
  <si>
    <t>德秀</t>
  </si>
  <si>
    <t>希世</t>
  </si>
  <si>
    <t>金自鳴</t>
  </si>
  <si>
    <t>率叔母</t>
  </si>
  <si>
    <t>女壻都時夏戶</t>
  </si>
  <si>
    <t>四寸妹</t>
  </si>
  <si>
    <t>都是夏戶</t>
  </si>
  <si>
    <t>加ㄱ同</t>
  </si>
  <si>
    <t>安進</t>
  </si>
  <si>
    <t>嶙</t>
  </si>
  <si>
    <t>全世寅</t>
  </si>
  <si>
    <t>叱德</t>
  </si>
  <si>
    <t>香孫</t>
  </si>
  <si>
    <t>辛春</t>
  </si>
  <si>
    <t>贈資憲大夫兵曹判書兼知義禁府事行通訓大夫司宰監僉正</t>
  </si>
  <si>
    <t>璉</t>
  </si>
  <si>
    <t>將仕郞箕子殿參奉</t>
  </si>
  <si>
    <t>權應時</t>
  </si>
  <si>
    <t>澣</t>
  </si>
  <si>
    <t>贈通政大夫工曹參議</t>
  </si>
  <si>
    <t>經國</t>
  </si>
  <si>
    <t>睛</t>
  </si>
  <si>
    <t>成顒</t>
  </si>
  <si>
    <t>率妾子</t>
  </si>
  <si>
    <t>世補</t>
  </si>
  <si>
    <t>率外孫女</t>
  </si>
  <si>
    <t>陽分</t>
  </si>
  <si>
    <t>順山</t>
  </si>
  <si>
    <t>病人安己厚</t>
  </si>
  <si>
    <t>己厚</t>
  </si>
  <si>
    <t>以德</t>
  </si>
  <si>
    <t>申男</t>
  </si>
  <si>
    <t>七生</t>
  </si>
  <si>
    <t>李介石</t>
  </si>
  <si>
    <t>石進</t>
  </si>
  <si>
    <t>世寅</t>
  </si>
  <si>
    <t>橒</t>
  </si>
  <si>
    <t>崔應洙</t>
  </si>
  <si>
    <t>萬元</t>
  </si>
  <si>
    <t>萬甲</t>
  </si>
  <si>
    <t>萬雄</t>
  </si>
  <si>
    <t>士龍</t>
  </si>
  <si>
    <t>五龍</t>
  </si>
  <si>
    <t>四花</t>
  </si>
  <si>
    <t>終花</t>
  </si>
  <si>
    <t>禮今</t>
  </si>
  <si>
    <t>㗟德</t>
  </si>
  <si>
    <t>禮奉</t>
  </si>
  <si>
    <t>今伊</t>
  </si>
  <si>
    <t>己同</t>
  </si>
  <si>
    <t>五生</t>
  </si>
  <si>
    <t>己安</t>
  </si>
  <si>
    <t>辛命禹</t>
  </si>
  <si>
    <t>朴世</t>
  </si>
  <si>
    <t>介德</t>
  </si>
  <si>
    <t>世發</t>
  </si>
  <si>
    <t>府之</t>
  </si>
  <si>
    <t>許應立</t>
  </si>
  <si>
    <t>長卜</t>
  </si>
  <si>
    <t>叔玉</t>
  </si>
  <si>
    <t>秀馨</t>
  </si>
  <si>
    <t>允元</t>
  </si>
  <si>
    <t>贈嘉善大夫兵曹參判兼同知義禁府事行折衝將軍全羅左道水軍節度使</t>
  </si>
  <si>
    <t>奎文</t>
  </si>
  <si>
    <t>衡</t>
  </si>
  <si>
    <t>鄭起文</t>
  </si>
  <si>
    <t>恒業</t>
  </si>
  <si>
    <t>訓鍊奉事</t>
  </si>
  <si>
    <t>光鼎</t>
  </si>
  <si>
    <t>光漢</t>
  </si>
  <si>
    <t>孫女</t>
  </si>
  <si>
    <t>光漢戶</t>
  </si>
  <si>
    <t>全恒業</t>
  </si>
  <si>
    <t>復榮</t>
  </si>
  <si>
    <t>文</t>
  </si>
  <si>
    <t>宣略將</t>
  </si>
  <si>
    <t>允溫</t>
  </si>
  <si>
    <t>朴南世</t>
  </si>
  <si>
    <t>東㱓</t>
  </si>
  <si>
    <t>貴玉</t>
  </si>
  <si>
    <t>是金</t>
  </si>
  <si>
    <t>辛亥逃亡今加現</t>
  </si>
  <si>
    <t>婢貴玉夫雇工</t>
  </si>
  <si>
    <t>奴社禝壇直</t>
  </si>
  <si>
    <t>順難</t>
  </si>
  <si>
    <t>姜復榮</t>
  </si>
  <si>
    <t>申順夫</t>
  </si>
  <si>
    <t>繕工匠人李俊發</t>
  </si>
  <si>
    <t>免賤武學</t>
  </si>
  <si>
    <t>石哲</t>
  </si>
  <si>
    <t>克仁</t>
  </si>
  <si>
    <t>安夢</t>
  </si>
  <si>
    <t>義盈庫寺婢</t>
  </si>
  <si>
    <t>太信</t>
  </si>
  <si>
    <t>元</t>
  </si>
  <si>
    <t>李春光</t>
  </si>
  <si>
    <t>碧哲</t>
  </si>
  <si>
    <t>斗成</t>
  </si>
  <si>
    <t>斗白</t>
  </si>
  <si>
    <t>洛陽</t>
  </si>
  <si>
    <t>難介</t>
  </si>
  <si>
    <t>日石</t>
  </si>
  <si>
    <t>自贖</t>
  </si>
  <si>
    <t>濬</t>
  </si>
  <si>
    <t>一善</t>
  </si>
  <si>
    <t>展力副尉龍驤衛司勇</t>
  </si>
  <si>
    <t>聲呂</t>
  </si>
  <si>
    <t>修義副尉龍驤衛副司猛</t>
  </si>
  <si>
    <t>朴彭壽</t>
  </si>
  <si>
    <t>每玉</t>
  </si>
  <si>
    <t>太陽</t>
  </si>
  <si>
    <t>己弘</t>
  </si>
  <si>
    <t>唜立</t>
  </si>
  <si>
    <t>日弘</t>
  </si>
  <si>
    <t>繕工匠人</t>
  </si>
  <si>
    <t>峻發</t>
  </si>
  <si>
    <t>陽山</t>
  </si>
  <si>
    <t>再昌</t>
  </si>
  <si>
    <t>英生</t>
  </si>
  <si>
    <t>禦侮將軍行龍驤衛司果</t>
  </si>
  <si>
    <t>全愛連</t>
  </si>
  <si>
    <t>進伊</t>
  </si>
  <si>
    <t>應井</t>
  </si>
  <si>
    <t>朝散大夫行司䆃寺參奉</t>
  </si>
  <si>
    <t>斗連</t>
  </si>
  <si>
    <t>金日進</t>
  </si>
  <si>
    <t>丁立</t>
  </si>
  <si>
    <t>雪梅</t>
  </si>
  <si>
    <t>貳口父私奴丁立</t>
  </si>
  <si>
    <t>戒月</t>
  </si>
  <si>
    <t>戒同</t>
  </si>
  <si>
    <t>富田</t>
  </si>
  <si>
    <t>張文植</t>
  </si>
  <si>
    <t>凡山</t>
  </si>
  <si>
    <t>奉春</t>
  </si>
  <si>
    <t>右音山</t>
  </si>
  <si>
    <t>岩音未</t>
  </si>
  <si>
    <t>唜卜</t>
  </si>
  <si>
    <t>於連</t>
  </si>
  <si>
    <t>三陟</t>
  </si>
  <si>
    <t>高戒淑</t>
  </si>
  <si>
    <t>允乞</t>
  </si>
  <si>
    <t>千雄</t>
  </si>
  <si>
    <t>朴同伊</t>
  </si>
  <si>
    <t>仁介</t>
  </si>
  <si>
    <t>愛玉</t>
  </si>
  <si>
    <t>禦侮將軍行龍驤衛副司果</t>
  </si>
  <si>
    <t>編</t>
  </si>
  <si>
    <t>金守</t>
  </si>
  <si>
    <t>水原</t>
  </si>
  <si>
    <t>愛連</t>
  </si>
  <si>
    <t>璘</t>
  </si>
  <si>
    <t>峻龍</t>
  </si>
  <si>
    <t>峻萬</t>
  </si>
  <si>
    <t>他矣介</t>
  </si>
  <si>
    <t>安應上</t>
  </si>
  <si>
    <t>先女</t>
  </si>
  <si>
    <t>德上</t>
  </si>
  <si>
    <t>金今卜</t>
  </si>
  <si>
    <t>乶春</t>
  </si>
  <si>
    <t>日化</t>
  </si>
  <si>
    <t>命卜</t>
  </si>
  <si>
    <t>子峻白戶</t>
  </si>
  <si>
    <t>實生</t>
  </si>
  <si>
    <t>卞立</t>
  </si>
  <si>
    <t>子俊龍戶</t>
  </si>
  <si>
    <t>千江</t>
  </si>
  <si>
    <t>朴春</t>
  </si>
  <si>
    <t>唜進</t>
  </si>
  <si>
    <t>李日孫</t>
  </si>
  <si>
    <t>銀石</t>
  </si>
  <si>
    <t>少生</t>
  </si>
  <si>
    <t>件里山</t>
  </si>
  <si>
    <t>淡春</t>
  </si>
  <si>
    <t>少男</t>
  </si>
  <si>
    <t>少鶴</t>
  </si>
  <si>
    <t>今分</t>
  </si>
  <si>
    <t>等四口父私奴件里山乙未逃亡</t>
  </si>
  <si>
    <t>代上</t>
  </si>
  <si>
    <t>代月</t>
  </si>
  <si>
    <t>巨濟</t>
  </si>
  <si>
    <t>京別隊保權末生</t>
  </si>
  <si>
    <t>俊龍</t>
  </si>
  <si>
    <t>金愛年</t>
  </si>
  <si>
    <t>忠敏</t>
  </si>
  <si>
    <t>凡義</t>
  </si>
  <si>
    <t>良守</t>
  </si>
  <si>
    <t>姜應石</t>
  </si>
  <si>
    <t>父戶</t>
  </si>
  <si>
    <t>永進</t>
  </si>
  <si>
    <t>夫人</t>
  </si>
  <si>
    <t>應玉</t>
  </si>
  <si>
    <t>病人正兵</t>
  </si>
  <si>
    <t>俊白</t>
  </si>
  <si>
    <t>全愛年</t>
  </si>
  <si>
    <t>薛</t>
  </si>
  <si>
    <t>淳昌</t>
  </si>
  <si>
    <t>守門將</t>
  </si>
  <si>
    <t>世遠</t>
  </si>
  <si>
    <t>李凡義</t>
  </si>
  <si>
    <t>朴介</t>
  </si>
  <si>
    <t>今眞</t>
  </si>
  <si>
    <t>從先</t>
  </si>
  <si>
    <t>安女</t>
  </si>
  <si>
    <t>應女</t>
  </si>
  <si>
    <t>戒丹</t>
  </si>
  <si>
    <t>己亥逃亡</t>
  </si>
  <si>
    <t>月生</t>
  </si>
  <si>
    <t>庚申捉來</t>
  </si>
  <si>
    <t>居來</t>
  </si>
  <si>
    <t>金海父戶</t>
  </si>
  <si>
    <t>莫日</t>
  </si>
  <si>
    <t>永眞</t>
  </si>
  <si>
    <t>進我</t>
  </si>
  <si>
    <t>京別隊保病人</t>
  </si>
  <si>
    <t>末生</t>
  </si>
  <si>
    <t>世上</t>
  </si>
  <si>
    <t>小童</t>
  </si>
  <si>
    <t>世昌</t>
  </si>
  <si>
    <t>儀先</t>
  </si>
  <si>
    <t>信分</t>
  </si>
  <si>
    <t>進女</t>
  </si>
  <si>
    <t>億進</t>
  </si>
  <si>
    <t>夢鶴</t>
  </si>
  <si>
    <t>通政大夫行大丘鎭營將</t>
  </si>
  <si>
    <t>凡同</t>
  </si>
  <si>
    <t>後山</t>
  </si>
  <si>
    <t>海雲</t>
  </si>
  <si>
    <t>曺世龍</t>
  </si>
  <si>
    <t>昌原</t>
  </si>
  <si>
    <t>己奉</t>
  </si>
  <si>
    <t>上典呂爾光戶</t>
  </si>
  <si>
    <t>水軍牙兵</t>
  </si>
  <si>
    <t>金命世</t>
  </si>
  <si>
    <t>有男</t>
  </si>
  <si>
    <t>有得</t>
  </si>
  <si>
    <t>有良</t>
  </si>
  <si>
    <t>崔金伊</t>
  </si>
  <si>
    <t>匠人鄭立</t>
  </si>
  <si>
    <t>本府匠人</t>
  </si>
  <si>
    <t>立</t>
  </si>
  <si>
    <t>大同</t>
  </si>
  <si>
    <t>金凡山</t>
  </si>
  <si>
    <t>女眞</t>
  </si>
  <si>
    <t>奉山</t>
  </si>
  <si>
    <t>德奉</t>
  </si>
  <si>
    <t>崔莫山</t>
  </si>
  <si>
    <t>正女</t>
  </si>
  <si>
    <t>上龍</t>
  </si>
  <si>
    <t>銀守</t>
  </si>
  <si>
    <t>裵牙守</t>
  </si>
  <si>
    <t>日良</t>
  </si>
  <si>
    <t>台玉</t>
  </si>
  <si>
    <t>自發</t>
  </si>
  <si>
    <t>本府水鐵匠人</t>
  </si>
  <si>
    <t>守化</t>
  </si>
  <si>
    <t>彔石</t>
  </si>
  <si>
    <t>鶴守</t>
  </si>
  <si>
    <t>鄭仁好</t>
  </si>
  <si>
    <t>愛化</t>
  </si>
  <si>
    <t>春儀</t>
  </si>
  <si>
    <t>鄭東海</t>
  </si>
  <si>
    <t>好永</t>
  </si>
  <si>
    <t>允月</t>
  </si>
  <si>
    <t>瓮匠</t>
  </si>
  <si>
    <t>輝</t>
  </si>
  <si>
    <t>通政大夫朴卞生故代率孫婿</t>
  </si>
  <si>
    <t>進業</t>
  </si>
  <si>
    <t>張此彦</t>
  </si>
  <si>
    <t>允男</t>
  </si>
  <si>
    <t>李乭男</t>
  </si>
  <si>
    <t>業男</t>
  </si>
  <si>
    <t>業進</t>
  </si>
  <si>
    <t>業女</t>
  </si>
  <si>
    <t>業生</t>
  </si>
  <si>
    <t>分介</t>
  </si>
  <si>
    <t>瓮匠私奴</t>
  </si>
  <si>
    <t>黃金</t>
  </si>
  <si>
    <t>權望之</t>
  </si>
  <si>
    <t>武日</t>
  </si>
  <si>
    <t>應吉</t>
  </si>
  <si>
    <t>鄭應先</t>
  </si>
  <si>
    <t>朴順迪</t>
  </si>
  <si>
    <t>德卜</t>
  </si>
  <si>
    <t>可知</t>
  </si>
  <si>
    <t>是良</t>
  </si>
  <si>
    <t>炮保李順上</t>
  </si>
  <si>
    <t>順上</t>
  </si>
  <si>
    <t>曺丑生</t>
  </si>
  <si>
    <t>忠立</t>
  </si>
  <si>
    <t>守風</t>
  </si>
  <si>
    <t>金孫</t>
  </si>
  <si>
    <t>分</t>
  </si>
  <si>
    <t>順女</t>
  </si>
  <si>
    <t>正兵巡營馬軍</t>
  </si>
  <si>
    <t>卜</t>
  </si>
  <si>
    <t>朴仁厚</t>
  </si>
  <si>
    <t>寧海</t>
  </si>
  <si>
    <t>銀丁</t>
  </si>
  <si>
    <t>忠乞</t>
  </si>
  <si>
    <t>仇達麻</t>
  </si>
  <si>
    <t>信甲</t>
  </si>
  <si>
    <t>連分</t>
  </si>
  <si>
    <t>甲連</t>
  </si>
  <si>
    <t>甫老音金</t>
  </si>
  <si>
    <t>富全</t>
  </si>
  <si>
    <t>克智</t>
  </si>
  <si>
    <t>御侮將軍行五衛都摠府經歷前郡守</t>
  </si>
  <si>
    <t>月城</t>
  </si>
  <si>
    <t>忠義衛將</t>
  </si>
  <si>
    <t>兼司僕守門將行訓鍊院奉事</t>
  </si>
  <si>
    <t>漑</t>
  </si>
  <si>
    <t>廷輪</t>
  </si>
  <si>
    <t>文彦上</t>
  </si>
  <si>
    <t>南平</t>
  </si>
  <si>
    <t>大乃</t>
  </si>
  <si>
    <t>小斤召史</t>
  </si>
  <si>
    <t>夢金</t>
  </si>
  <si>
    <t>南有達</t>
  </si>
  <si>
    <t>今山</t>
  </si>
  <si>
    <t>夢今</t>
  </si>
  <si>
    <t>禹之</t>
  </si>
  <si>
    <t>禾仇里</t>
  </si>
  <si>
    <t>承春</t>
  </si>
  <si>
    <t>朴仁好</t>
  </si>
  <si>
    <t>命金</t>
  </si>
  <si>
    <t>天發</t>
  </si>
  <si>
    <t>唜女</t>
  </si>
  <si>
    <t>甲金</t>
  </si>
  <si>
    <t>漆谷校生</t>
  </si>
  <si>
    <t>是夏</t>
  </si>
  <si>
    <t>爾成</t>
  </si>
  <si>
    <t>西下統同徐後京戶</t>
  </si>
  <si>
    <t>宣務郞平丘道察訪</t>
  </si>
  <si>
    <t>有後</t>
  </si>
  <si>
    <t>贈通政大夫僉知中樞府事行定略將軍訓鍊院奉事</t>
  </si>
  <si>
    <t>善生</t>
  </si>
  <si>
    <t>軍功部將</t>
  </si>
  <si>
    <t>守長</t>
  </si>
  <si>
    <t>忠義衛兼司僕守門將</t>
  </si>
  <si>
    <t>徐蘭生</t>
  </si>
  <si>
    <t>光州</t>
  </si>
  <si>
    <t>禦侮將軍行彌串浦鎭水軍僉節制使</t>
  </si>
  <si>
    <t>貴素</t>
  </si>
  <si>
    <t>文明</t>
  </si>
  <si>
    <t>韓俊立</t>
  </si>
  <si>
    <t>奉日</t>
  </si>
  <si>
    <t>順化</t>
  </si>
  <si>
    <t>承女</t>
  </si>
  <si>
    <t>尙春</t>
  </si>
  <si>
    <t>順良</t>
  </si>
  <si>
    <t>順每</t>
  </si>
  <si>
    <t>一龍</t>
  </si>
  <si>
    <t>匠人崔大卜</t>
  </si>
  <si>
    <t>本府瓮匠</t>
  </si>
  <si>
    <t>介</t>
  </si>
  <si>
    <t>者山</t>
  </si>
  <si>
    <t>毛老石</t>
  </si>
  <si>
    <t>李於石</t>
  </si>
  <si>
    <t>張鬐</t>
  </si>
  <si>
    <t>自分</t>
  </si>
  <si>
    <t>李同</t>
  </si>
  <si>
    <t>孫伊</t>
  </si>
  <si>
    <t>朴介同</t>
  </si>
  <si>
    <t>孫上</t>
  </si>
  <si>
    <t>留春</t>
  </si>
  <si>
    <t>介男</t>
  </si>
  <si>
    <t>老石</t>
  </si>
  <si>
    <t>黃彦眞</t>
  </si>
  <si>
    <t>老分</t>
  </si>
  <si>
    <t>夢實</t>
  </si>
  <si>
    <t>李文孫</t>
  </si>
  <si>
    <t>孫眞</t>
  </si>
  <si>
    <t>古邑眞</t>
  </si>
  <si>
    <t>世還</t>
  </si>
  <si>
    <t>敎失</t>
  </si>
  <si>
    <t>李太公</t>
  </si>
  <si>
    <t>分同</t>
  </si>
  <si>
    <t>江之</t>
  </si>
  <si>
    <t>德金</t>
  </si>
  <si>
    <t>春陽</t>
  </si>
  <si>
    <t>召金</t>
  </si>
  <si>
    <t>守山</t>
  </si>
  <si>
    <t>朴連山</t>
  </si>
  <si>
    <t>介今</t>
  </si>
  <si>
    <t>鳳介</t>
  </si>
  <si>
    <t>禹吉</t>
  </si>
  <si>
    <t>春女</t>
  </si>
  <si>
    <t>春山</t>
  </si>
  <si>
    <t>春北</t>
  </si>
  <si>
    <t>連山</t>
  </si>
  <si>
    <t>自㐚未</t>
  </si>
  <si>
    <t>文山</t>
  </si>
  <si>
    <t>朴元生</t>
  </si>
  <si>
    <t>㗡進</t>
  </si>
  <si>
    <t>瓮匠金春男</t>
  </si>
  <si>
    <t>春男</t>
  </si>
  <si>
    <t>彔眞</t>
  </si>
  <si>
    <t>X</t>
  </si>
  <si>
    <t>X東</t>
  </si>
  <si>
    <t>俊生</t>
  </si>
  <si>
    <t>春同</t>
  </si>
  <si>
    <t>春卜</t>
  </si>
  <si>
    <t>崔世上</t>
  </si>
  <si>
    <t>戒元</t>
  </si>
  <si>
    <t>金億守</t>
  </si>
  <si>
    <t>言山</t>
  </si>
  <si>
    <t>彦孫</t>
  </si>
  <si>
    <t>朴先孫</t>
  </si>
  <si>
    <t>大日</t>
  </si>
  <si>
    <t>是分</t>
  </si>
  <si>
    <t>辛酉相準</t>
  </si>
  <si>
    <t>分山</t>
  </si>
  <si>
    <t>金素</t>
  </si>
  <si>
    <t>禹進</t>
  </si>
  <si>
    <t>全汝慶</t>
  </si>
  <si>
    <t>率孫子</t>
  </si>
  <si>
    <t>巡營沙器匠</t>
  </si>
  <si>
    <t>分玉</t>
  </si>
  <si>
    <t>同</t>
  </si>
  <si>
    <t>朴介德</t>
  </si>
  <si>
    <t>義興</t>
  </si>
  <si>
    <t>二文</t>
  </si>
  <si>
    <t>申卜</t>
  </si>
  <si>
    <t>先伊</t>
  </si>
  <si>
    <t>山伊</t>
  </si>
  <si>
    <t>崔進介</t>
  </si>
  <si>
    <t>卜眞</t>
  </si>
  <si>
    <t>介同</t>
  </si>
  <si>
    <t>匠人朴自今</t>
  </si>
  <si>
    <t>自今</t>
  </si>
  <si>
    <t>連伊</t>
  </si>
  <si>
    <t>金石</t>
  </si>
  <si>
    <t>仲山</t>
  </si>
  <si>
    <t>金守明</t>
  </si>
  <si>
    <t>玉今</t>
  </si>
  <si>
    <t>永先</t>
  </si>
  <si>
    <t>吉男</t>
  </si>
  <si>
    <t>李溫</t>
  </si>
  <si>
    <t>分眞</t>
  </si>
  <si>
    <t>是同</t>
  </si>
  <si>
    <t>石外</t>
  </si>
  <si>
    <t>陸千山</t>
  </si>
  <si>
    <t>大生</t>
  </si>
  <si>
    <t>春生</t>
  </si>
  <si>
    <t>朴同</t>
  </si>
  <si>
    <t>石眞</t>
  </si>
  <si>
    <t>張愛春</t>
  </si>
  <si>
    <t>水鐵匠人</t>
  </si>
  <si>
    <t>鄭玉生</t>
  </si>
  <si>
    <t>春立</t>
  </si>
  <si>
    <t>瑞陽</t>
  </si>
  <si>
    <t>禹千山</t>
  </si>
  <si>
    <t>貴千</t>
  </si>
  <si>
    <t>大好</t>
  </si>
  <si>
    <t>介石</t>
  </si>
  <si>
    <t>文孫</t>
  </si>
  <si>
    <t>巨音實</t>
  </si>
  <si>
    <t>一同</t>
  </si>
  <si>
    <t>一山</t>
  </si>
  <si>
    <t>鄭忠男</t>
  </si>
  <si>
    <t>分上</t>
  </si>
  <si>
    <t>匠人金忠立</t>
  </si>
  <si>
    <t>卜上</t>
  </si>
  <si>
    <t>卜守</t>
  </si>
  <si>
    <t>金先文</t>
  </si>
  <si>
    <t>進</t>
  </si>
  <si>
    <t>朴今石</t>
  </si>
  <si>
    <t>申女</t>
  </si>
  <si>
    <t>申分</t>
  </si>
  <si>
    <t>流來瓮匠</t>
  </si>
  <si>
    <t>萬卷</t>
  </si>
  <si>
    <t>達麻</t>
  </si>
  <si>
    <t>云上</t>
  </si>
  <si>
    <t>金日男</t>
  </si>
  <si>
    <t>三日</t>
  </si>
  <si>
    <t>鄭金</t>
  </si>
  <si>
    <t>節現</t>
  </si>
  <si>
    <t>廣邑山</t>
  </si>
  <si>
    <t>莫德</t>
  </si>
  <si>
    <t>于音伊</t>
  </si>
  <si>
    <t>崔莫德</t>
  </si>
  <si>
    <t>俊</t>
  </si>
  <si>
    <t>率姪子</t>
  </si>
  <si>
    <t>俊女</t>
  </si>
  <si>
    <t>文玉</t>
  </si>
  <si>
    <t>乭文</t>
  </si>
  <si>
    <t>朴今上</t>
  </si>
  <si>
    <t>己孫</t>
  </si>
  <si>
    <t>己年</t>
  </si>
  <si>
    <t>年立</t>
  </si>
  <si>
    <t>權弘守</t>
  </si>
  <si>
    <t>鎭川</t>
  </si>
  <si>
    <t>巡營牙兵</t>
  </si>
  <si>
    <t>萊</t>
  </si>
  <si>
    <t>守東</t>
  </si>
  <si>
    <t>守恩</t>
  </si>
  <si>
    <t>鶴卜</t>
  </si>
  <si>
    <t>鶴同</t>
  </si>
  <si>
    <t>孫億</t>
  </si>
  <si>
    <t>良玉</t>
  </si>
  <si>
    <t>於里伊</t>
  </si>
  <si>
    <t>千靑立</t>
  </si>
  <si>
    <t>靑立</t>
  </si>
  <si>
    <t>靑山</t>
  </si>
  <si>
    <t>于老音伊</t>
  </si>
  <si>
    <t>李甘孫</t>
  </si>
  <si>
    <t>儀今</t>
  </si>
  <si>
    <t>春鶴</t>
  </si>
  <si>
    <t>仁伊</t>
  </si>
  <si>
    <t>守乞</t>
  </si>
  <si>
    <t>朴春番</t>
  </si>
  <si>
    <t>道陽代</t>
  </si>
  <si>
    <t>率姪女</t>
  </si>
  <si>
    <t>千介同戶</t>
  </si>
  <si>
    <t>己元</t>
  </si>
  <si>
    <t>龍石</t>
  </si>
  <si>
    <t>守萬</t>
  </si>
  <si>
    <t>莫只</t>
  </si>
  <si>
    <t>永之</t>
  </si>
  <si>
    <t>守望</t>
  </si>
  <si>
    <t>李溫山</t>
  </si>
  <si>
    <t>率女婿</t>
  </si>
  <si>
    <t>莫立</t>
  </si>
  <si>
    <t>必女</t>
  </si>
  <si>
    <t>必先</t>
  </si>
  <si>
    <t>應戒</t>
  </si>
  <si>
    <t>守江</t>
  </si>
  <si>
    <t>以同</t>
  </si>
  <si>
    <t>卜山</t>
  </si>
  <si>
    <t>鄭以發</t>
  </si>
  <si>
    <t>首陽</t>
  </si>
  <si>
    <t>愛金</t>
  </si>
  <si>
    <t>西元</t>
  </si>
  <si>
    <t>西卜</t>
  </si>
  <si>
    <t>黃應男</t>
  </si>
  <si>
    <t>貴奉</t>
  </si>
  <si>
    <t>介山</t>
  </si>
  <si>
    <t>李孫</t>
  </si>
  <si>
    <t>順玉</t>
  </si>
  <si>
    <t>順戒</t>
  </si>
  <si>
    <t>朴命石</t>
  </si>
  <si>
    <t>自先</t>
  </si>
  <si>
    <t>黃㐚未</t>
  </si>
  <si>
    <t>紙匠</t>
  </si>
  <si>
    <t>介孫</t>
  </si>
  <si>
    <t>朴希卜</t>
  </si>
  <si>
    <t>匠人尹靈山</t>
  </si>
  <si>
    <t>靑同</t>
  </si>
  <si>
    <t>于音同</t>
  </si>
  <si>
    <t>李山</t>
  </si>
  <si>
    <t>鄭山玉</t>
  </si>
  <si>
    <t>得女</t>
  </si>
  <si>
    <t>廷必</t>
  </si>
  <si>
    <t>得生</t>
  </si>
  <si>
    <t>得立</t>
  </si>
  <si>
    <t>是宗</t>
  </si>
  <si>
    <t>李彦龍</t>
  </si>
  <si>
    <t>主鎭軍</t>
  </si>
  <si>
    <t>正日</t>
  </si>
  <si>
    <t>順陵</t>
  </si>
  <si>
    <t>用憲</t>
  </si>
  <si>
    <t>應節</t>
  </si>
  <si>
    <t>展力副尉</t>
  </si>
  <si>
    <t>朴銀守</t>
  </si>
  <si>
    <t>安夢日</t>
  </si>
  <si>
    <t>道業</t>
  </si>
  <si>
    <t>道女</t>
  </si>
  <si>
    <t>斗奄伊</t>
  </si>
  <si>
    <t>玄天卜</t>
  </si>
  <si>
    <t>自同</t>
  </si>
  <si>
    <t>成必</t>
  </si>
  <si>
    <t>延立</t>
  </si>
  <si>
    <t>雇工儀子</t>
  </si>
  <si>
    <t>戒上</t>
  </si>
  <si>
    <t>廷男</t>
  </si>
  <si>
    <t>江陵</t>
  </si>
  <si>
    <t>元生</t>
  </si>
  <si>
    <t>分生</t>
  </si>
  <si>
    <t>金于音山</t>
  </si>
  <si>
    <t>禮分</t>
  </si>
  <si>
    <t>朴上</t>
  </si>
  <si>
    <t>朴守</t>
  </si>
  <si>
    <t>金善文</t>
  </si>
  <si>
    <t>匠人李正立</t>
  </si>
  <si>
    <t>廷立</t>
  </si>
  <si>
    <t>金古音山</t>
  </si>
  <si>
    <t>千伊</t>
  </si>
  <si>
    <t>德立</t>
  </si>
  <si>
    <t>金檢同</t>
  </si>
  <si>
    <t>正孫</t>
  </si>
  <si>
    <t>辛酉自首</t>
  </si>
  <si>
    <t>田</t>
  </si>
  <si>
    <t>成俊</t>
  </si>
  <si>
    <t>敬信</t>
  </si>
  <si>
    <t>雨</t>
  </si>
  <si>
    <t>宣武原從功臣折衝將軍</t>
  </si>
  <si>
    <t>孫守</t>
  </si>
  <si>
    <t>延陽</t>
  </si>
  <si>
    <t>崔逸</t>
  </si>
  <si>
    <t>者斤者</t>
  </si>
  <si>
    <t>於里者未</t>
  </si>
  <si>
    <t>分石</t>
  </si>
  <si>
    <t>自ㄱ男</t>
  </si>
  <si>
    <t>自ㄱ生</t>
  </si>
  <si>
    <t>巡營收布一匠人</t>
  </si>
  <si>
    <t>山文</t>
  </si>
  <si>
    <t>金七孫</t>
  </si>
  <si>
    <t>德</t>
  </si>
  <si>
    <t>彔山</t>
  </si>
  <si>
    <t>崔䪪孫</t>
  </si>
  <si>
    <t>千儀</t>
  </si>
  <si>
    <t>彦進</t>
  </si>
  <si>
    <t>德萬</t>
  </si>
  <si>
    <t>匠</t>
  </si>
  <si>
    <t>有元</t>
  </si>
  <si>
    <t>X邑是</t>
  </si>
  <si>
    <t>生萬</t>
  </si>
  <si>
    <t>五十同</t>
  </si>
  <si>
    <t>鄭唜伊</t>
  </si>
  <si>
    <t>千發</t>
  </si>
  <si>
    <t>匠人楊唜山</t>
  </si>
  <si>
    <t>楊</t>
  </si>
  <si>
    <t>唜山</t>
  </si>
  <si>
    <t>守西面</t>
  </si>
  <si>
    <t>彦上</t>
  </si>
  <si>
    <t>彦守</t>
  </si>
  <si>
    <t>彦必</t>
  </si>
  <si>
    <t>白日孫</t>
  </si>
  <si>
    <t>銀代</t>
  </si>
  <si>
    <t>鶴只</t>
  </si>
  <si>
    <t>李山文</t>
  </si>
  <si>
    <t>大英</t>
  </si>
  <si>
    <t>金應澤</t>
  </si>
  <si>
    <t>騎兵</t>
  </si>
  <si>
    <t>興立</t>
  </si>
  <si>
    <t>彭年</t>
  </si>
  <si>
    <t>御元</t>
  </si>
  <si>
    <t>主簿</t>
  </si>
  <si>
    <t>馬得年</t>
  </si>
  <si>
    <t>自召史</t>
  </si>
  <si>
    <t>愛叔</t>
  </si>
  <si>
    <t>尹山</t>
  </si>
  <si>
    <t>李文山</t>
  </si>
  <si>
    <t>玉進</t>
  </si>
  <si>
    <t>平海</t>
  </si>
  <si>
    <t>姜金</t>
  </si>
  <si>
    <t>㗡石</t>
  </si>
  <si>
    <t>萬石</t>
  </si>
  <si>
    <t>金春化</t>
  </si>
  <si>
    <t>率</t>
  </si>
  <si>
    <t>甫老音未</t>
  </si>
  <si>
    <t>今男</t>
  </si>
  <si>
    <t>玉代</t>
  </si>
  <si>
    <t>彦宗</t>
  </si>
  <si>
    <t>玉山</t>
  </si>
  <si>
    <t>自者</t>
  </si>
  <si>
    <t>於里連</t>
  </si>
  <si>
    <t>應眞</t>
  </si>
  <si>
    <t>彦乭伊</t>
  </si>
  <si>
    <t>鄭石年</t>
  </si>
  <si>
    <t>靑河</t>
  </si>
  <si>
    <t>炮保申日千</t>
  </si>
  <si>
    <t>立孫</t>
  </si>
  <si>
    <t>永孫</t>
  </si>
  <si>
    <t>守南</t>
  </si>
  <si>
    <t>金春玉</t>
  </si>
  <si>
    <t>於里同</t>
  </si>
  <si>
    <t>龍卜</t>
  </si>
  <si>
    <t>金X</t>
  </si>
  <si>
    <t>黃孫伊</t>
  </si>
  <si>
    <t>金望益</t>
  </si>
  <si>
    <t>再女</t>
  </si>
  <si>
    <t>再郞</t>
  </si>
  <si>
    <t>介眞</t>
  </si>
  <si>
    <t>元先</t>
  </si>
  <si>
    <t>張古音山</t>
  </si>
  <si>
    <t>武學居士</t>
  </si>
  <si>
    <t>信英</t>
  </si>
  <si>
    <t>根立</t>
  </si>
  <si>
    <t>朴長元</t>
  </si>
  <si>
    <t>元得</t>
  </si>
  <si>
    <t>敏安</t>
  </si>
  <si>
    <t>石海</t>
  </si>
  <si>
    <t>崔俊化</t>
  </si>
  <si>
    <t>居士</t>
  </si>
  <si>
    <t>進根</t>
  </si>
  <si>
    <t>二德</t>
  </si>
  <si>
    <t>四山</t>
  </si>
  <si>
    <t>李文石</t>
  </si>
  <si>
    <t>流來居士</t>
  </si>
  <si>
    <t>任</t>
  </si>
  <si>
    <t>豊川</t>
  </si>
  <si>
    <t>儀昌</t>
  </si>
  <si>
    <t>八生</t>
  </si>
  <si>
    <t>鼎</t>
  </si>
  <si>
    <t>河仁澤</t>
  </si>
  <si>
    <t>海州</t>
  </si>
  <si>
    <t>得只</t>
  </si>
  <si>
    <t>金莫男</t>
  </si>
  <si>
    <t>振白</t>
  </si>
  <si>
    <t>光進</t>
  </si>
  <si>
    <t>千世</t>
  </si>
  <si>
    <t>金緊</t>
  </si>
  <si>
    <t>權召史</t>
  </si>
  <si>
    <t>吾生</t>
  </si>
  <si>
    <t>丹陰里</t>
  </si>
  <si>
    <t>權茂蘭</t>
  </si>
  <si>
    <t>禦營軍</t>
  </si>
  <si>
    <t>茂蘭</t>
  </si>
  <si>
    <t>復圭</t>
  </si>
  <si>
    <t>惶</t>
  </si>
  <si>
    <t>禦侮將軍行後戎僉使</t>
  </si>
  <si>
    <t>白天福</t>
  </si>
  <si>
    <t>文吉</t>
  </si>
  <si>
    <t>閔孝</t>
  </si>
  <si>
    <t>應祥</t>
  </si>
  <si>
    <t>李應天</t>
  </si>
  <si>
    <t>義玉</t>
  </si>
  <si>
    <t>奴營將官下典</t>
  </si>
  <si>
    <t>玉生</t>
  </si>
  <si>
    <t>玉眞</t>
  </si>
  <si>
    <t>玉</t>
  </si>
  <si>
    <t>光衍</t>
  </si>
  <si>
    <t>展力副尉司僕寺主簿</t>
  </si>
  <si>
    <t>炳男</t>
  </si>
  <si>
    <t>展力副司勇</t>
  </si>
  <si>
    <t>承仕郞行英陵參奉</t>
  </si>
  <si>
    <t>鄭士龍</t>
  </si>
  <si>
    <t>應今</t>
  </si>
  <si>
    <t>七今</t>
  </si>
  <si>
    <t>件里今</t>
  </si>
  <si>
    <t>億伊</t>
  </si>
  <si>
    <t>夢立</t>
  </si>
  <si>
    <t>承必</t>
  </si>
  <si>
    <t>承郞</t>
  </si>
  <si>
    <t>信日</t>
  </si>
  <si>
    <t>日漢</t>
  </si>
  <si>
    <t>每男</t>
  </si>
  <si>
    <t>德云</t>
  </si>
  <si>
    <t>莫分</t>
  </si>
  <si>
    <t>被奪</t>
  </si>
  <si>
    <t>密陽朴世俊處</t>
  </si>
  <si>
    <t>禦俊將軍行後戎僉使</t>
  </si>
  <si>
    <t>忠淸道都使</t>
  </si>
  <si>
    <t>金萬</t>
  </si>
  <si>
    <t>天福</t>
  </si>
  <si>
    <t>龍驤衛副司果</t>
  </si>
  <si>
    <t>希眞</t>
  </si>
  <si>
    <t>原從功臣龍驤衛副護軍</t>
  </si>
  <si>
    <t>順弼</t>
  </si>
  <si>
    <t>李良守</t>
  </si>
  <si>
    <t>納粟將仕郞司宰監參奉</t>
  </si>
  <si>
    <t>義英</t>
  </si>
  <si>
    <t>河濱</t>
  </si>
  <si>
    <t>信生</t>
  </si>
  <si>
    <t>希幹</t>
  </si>
  <si>
    <t>誾文</t>
  </si>
  <si>
    <t>殷應富</t>
  </si>
  <si>
    <t>幸州</t>
  </si>
  <si>
    <t>稱</t>
  </si>
  <si>
    <t>立戶</t>
  </si>
  <si>
    <t>僧還驛保</t>
  </si>
  <si>
    <t>殷</t>
  </si>
  <si>
    <t>光儀</t>
  </si>
  <si>
    <t>李信生</t>
  </si>
  <si>
    <t>後賢</t>
  </si>
  <si>
    <t>守煇</t>
  </si>
  <si>
    <t>禹達海</t>
  </si>
  <si>
    <t>騎兵白戒昌</t>
  </si>
  <si>
    <t>守安</t>
  </si>
  <si>
    <t>應得</t>
  </si>
  <si>
    <t>夫福</t>
  </si>
  <si>
    <t>姜連上</t>
  </si>
  <si>
    <t>加火生</t>
  </si>
  <si>
    <t>李㐚未</t>
  </si>
  <si>
    <t>御保營帶率</t>
  </si>
  <si>
    <t>正兵別將</t>
  </si>
  <si>
    <t>連上</t>
  </si>
  <si>
    <t>仁文</t>
  </si>
  <si>
    <t>必孫</t>
  </si>
  <si>
    <t>崔起東</t>
  </si>
  <si>
    <t>明</t>
  </si>
  <si>
    <t>善文</t>
  </si>
  <si>
    <t>功臣忠義</t>
  </si>
  <si>
    <t>薛宮世</t>
  </si>
  <si>
    <t>騎保營帶率</t>
  </si>
  <si>
    <t>大義</t>
  </si>
  <si>
    <t>率婦</t>
  </si>
  <si>
    <t>申愛男</t>
  </si>
  <si>
    <t>有伯</t>
  </si>
  <si>
    <t>展力副尉兼司僕營哨官</t>
  </si>
  <si>
    <t>峻業</t>
  </si>
  <si>
    <t>千幸</t>
  </si>
  <si>
    <t>嘉善大夫同知中樞府事兼伍衛將</t>
  </si>
  <si>
    <t>贈資憲大夫兵曹判書兼知義禁府事</t>
  </si>
  <si>
    <t>敦勇校尉兼司僕</t>
  </si>
  <si>
    <t>蔡先信</t>
  </si>
  <si>
    <t>白大福</t>
  </si>
  <si>
    <t>世㕦</t>
  </si>
  <si>
    <t>世命</t>
  </si>
  <si>
    <t>正每</t>
  </si>
  <si>
    <t>望先</t>
  </si>
  <si>
    <t>丁酉逃亡</t>
  </si>
  <si>
    <t>莫進</t>
  </si>
  <si>
    <t>山男</t>
  </si>
  <si>
    <t>玉立</t>
  </si>
  <si>
    <t>每生</t>
  </si>
  <si>
    <t>戒獻</t>
  </si>
  <si>
    <t>別將</t>
  </si>
  <si>
    <t>驪州</t>
  </si>
  <si>
    <t>凡龍</t>
  </si>
  <si>
    <t>大甲</t>
  </si>
  <si>
    <t>四男</t>
  </si>
  <si>
    <t>金得命</t>
  </si>
  <si>
    <t>弘先</t>
  </si>
  <si>
    <t>宣敎郞自如道察訪</t>
  </si>
  <si>
    <t>郭</t>
  </si>
  <si>
    <t>業根</t>
  </si>
  <si>
    <t>七民</t>
  </si>
  <si>
    <t>通政大夫僉知中樞府事</t>
  </si>
  <si>
    <t>大德</t>
  </si>
  <si>
    <t>宣敎郞軍資監主簿</t>
  </si>
  <si>
    <t>極</t>
  </si>
  <si>
    <t>崔得龍</t>
  </si>
  <si>
    <t>折衝將軍龍驤衛副護軍</t>
  </si>
  <si>
    <t>希珍</t>
  </si>
  <si>
    <t>李起東</t>
  </si>
  <si>
    <t>山律</t>
  </si>
  <si>
    <t>山及</t>
  </si>
  <si>
    <t>居士金時弘</t>
  </si>
  <si>
    <t>時弘</t>
  </si>
  <si>
    <t>億介</t>
  </si>
  <si>
    <t>信守</t>
  </si>
  <si>
    <t>允成</t>
  </si>
  <si>
    <t>萬年</t>
  </si>
  <si>
    <t>貴仁</t>
  </si>
  <si>
    <t>必守</t>
  </si>
  <si>
    <t>金戒得</t>
  </si>
  <si>
    <t>大興</t>
  </si>
  <si>
    <t>大世</t>
  </si>
  <si>
    <t>位業</t>
  </si>
  <si>
    <t>泰秀</t>
  </si>
  <si>
    <t>宣武原從功臣守門將</t>
  </si>
  <si>
    <t>宗吉</t>
  </si>
  <si>
    <t>賢伯</t>
  </si>
  <si>
    <t>李希南</t>
  </si>
  <si>
    <t>銀沃</t>
  </si>
  <si>
    <t>克連</t>
  </si>
  <si>
    <t>閑天</t>
  </si>
  <si>
    <t>李萬生</t>
  </si>
  <si>
    <t>再參</t>
  </si>
  <si>
    <t>武學營在家</t>
  </si>
  <si>
    <t>之參</t>
  </si>
  <si>
    <t>今石</t>
  </si>
  <si>
    <t>文里金</t>
  </si>
  <si>
    <t>今女</t>
  </si>
  <si>
    <t>今生</t>
  </si>
  <si>
    <t>先分</t>
  </si>
  <si>
    <t>山月</t>
  </si>
  <si>
    <t>台分</t>
  </si>
  <si>
    <t>甲寅逃亡</t>
  </si>
  <si>
    <t>泰守</t>
  </si>
  <si>
    <t>金銀沃</t>
  </si>
  <si>
    <t>平日</t>
  </si>
  <si>
    <t>仁龍</t>
  </si>
  <si>
    <t>訓鍊僉正</t>
  </si>
  <si>
    <t>夢良</t>
  </si>
  <si>
    <t>展力副尉兼司僕</t>
  </si>
  <si>
    <t>金彦体</t>
  </si>
  <si>
    <t>武學營事率</t>
  </si>
  <si>
    <t>遇元</t>
  </si>
  <si>
    <t>雲霖</t>
  </si>
  <si>
    <t>龍業</t>
  </si>
  <si>
    <t>金難右</t>
  </si>
  <si>
    <t>仁起</t>
  </si>
  <si>
    <t>右同</t>
  </si>
  <si>
    <t>殷忠守</t>
  </si>
  <si>
    <t>遇淸</t>
  </si>
  <si>
    <t>元女</t>
  </si>
  <si>
    <t>孝章</t>
  </si>
  <si>
    <t>通仕郞軍資監奉事</t>
  </si>
  <si>
    <t>翼龍</t>
  </si>
  <si>
    <t>效力副尉守門將</t>
  </si>
  <si>
    <t>暾</t>
  </si>
  <si>
    <t>舜守</t>
  </si>
  <si>
    <t>禦侮將軍訓鍊院判官</t>
  </si>
  <si>
    <t>李再興</t>
  </si>
  <si>
    <t>京別隊金義談</t>
  </si>
  <si>
    <t>議談</t>
  </si>
  <si>
    <t>乭萬</t>
  </si>
  <si>
    <t>通大夫</t>
  </si>
  <si>
    <t>允卜</t>
  </si>
  <si>
    <t>李云</t>
  </si>
  <si>
    <t>九元</t>
  </si>
  <si>
    <t>松卜</t>
  </si>
  <si>
    <t>香</t>
  </si>
  <si>
    <t>今加現辛酉作戶</t>
  </si>
  <si>
    <t>率妹</t>
  </si>
  <si>
    <t>寡女</t>
  </si>
  <si>
    <t>武學營將官</t>
  </si>
  <si>
    <t>明參</t>
  </si>
  <si>
    <t>右業</t>
  </si>
  <si>
    <t>平豪</t>
  </si>
  <si>
    <t>僉正</t>
  </si>
  <si>
    <t>金榮右</t>
  </si>
  <si>
    <t>華鎭</t>
  </si>
  <si>
    <t>正兵府別隊</t>
  </si>
  <si>
    <t>是談</t>
  </si>
  <si>
    <t>公山</t>
  </si>
  <si>
    <t>風石</t>
  </si>
  <si>
    <t>金得守</t>
  </si>
  <si>
    <t>我只</t>
  </si>
  <si>
    <t>信彦</t>
  </si>
  <si>
    <t>命月</t>
  </si>
  <si>
    <t>尙極</t>
  </si>
  <si>
    <t>通訓大夫軍資監正</t>
  </si>
  <si>
    <t>弘老</t>
  </si>
  <si>
    <t>善宗</t>
  </si>
  <si>
    <t>李德鵬</t>
  </si>
  <si>
    <t>淸河</t>
  </si>
  <si>
    <t>友會</t>
  </si>
  <si>
    <t>全貴貞</t>
  </si>
  <si>
    <t>汝道</t>
  </si>
  <si>
    <t>汝昌</t>
  </si>
  <si>
    <t>汝京</t>
  </si>
  <si>
    <t>今月</t>
  </si>
  <si>
    <t>介分</t>
  </si>
  <si>
    <t>日代</t>
  </si>
  <si>
    <t>辛丑逃</t>
  </si>
  <si>
    <t>武學李慶雨</t>
  </si>
  <si>
    <t>武學病人</t>
  </si>
  <si>
    <t>慶雨</t>
  </si>
  <si>
    <t>訓鍊院奉事副司果</t>
  </si>
  <si>
    <t>前參奉</t>
  </si>
  <si>
    <t>金鳳珍</t>
  </si>
  <si>
    <t>金銀玉</t>
  </si>
  <si>
    <t>率亡兄妻</t>
  </si>
  <si>
    <t>聖昌</t>
  </si>
  <si>
    <t>聖郞</t>
  </si>
  <si>
    <t>辛亥立案</t>
  </si>
  <si>
    <t>振善</t>
  </si>
  <si>
    <t>根岦</t>
  </si>
  <si>
    <t>時宗</t>
  </si>
  <si>
    <t>龍憲</t>
  </si>
  <si>
    <t>朴殷守</t>
  </si>
  <si>
    <t>守永</t>
  </si>
  <si>
    <t>府河南</t>
  </si>
  <si>
    <t>日分</t>
  </si>
  <si>
    <t>正兵營別隊</t>
  </si>
  <si>
    <t>德尙</t>
  </si>
  <si>
    <t>同立</t>
  </si>
  <si>
    <t>乞</t>
  </si>
  <si>
    <t>順民</t>
  </si>
  <si>
    <t>充立</t>
  </si>
  <si>
    <t>裵日卜</t>
  </si>
  <si>
    <t>去作戶</t>
  </si>
  <si>
    <t>守北</t>
  </si>
  <si>
    <t>明好</t>
  </si>
  <si>
    <t>江分</t>
  </si>
  <si>
    <t>丁巳逃亡</t>
  </si>
  <si>
    <t>日得</t>
  </si>
  <si>
    <t>命山</t>
  </si>
  <si>
    <t>命介</t>
  </si>
  <si>
    <t>汗介</t>
  </si>
  <si>
    <t>等各戶</t>
  </si>
  <si>
    <t>德先</t>
  </si>
  <si>
    <t>李价</t>
  </si>
  <si>
    <t>龍元</t>
  </si>
  <si>
    <t>金守特</t>
  </si>
  <si>
    <t>毛吾德</t>
  </si>
  <si>
    <t>通政大夫軍資監正</t>
  </si>
  <si>
    <t>應良</t>
  </si>
  <si>
    <t>謹</t>
  </si>
  <si>
    <t>金永右</t>
  </si>
  <si>
    <t>世堂</t>
  </si>
  <si>
    <t>辛巳逃亡</t>
  </si>
  <si>
    <t>彦春</t>
  </si>
  <si>
    <t>御保柳守江</t>
  </si>
  <si>
    <t>澗</t>
  </si>
  <si>
    <t>參奉</t>
  </si>
  <si>
    <t>盛春</t>
  </si>
  <si>
    <t>潝</t>
  </si>
  <si>
    <t>記官</t>
  </si>
  <si>
    <t>有憐</t>
  </si>
  <si>
    <t>哲奉</t>
  </si>
  <si>
    <t>安命安</t>
  </si>
  <si>
    <t>尙化</t>
  </si>
  <si>
    <t>星州承好戶</t>
  </si>
  <si>
    <t>武學束伍</t>
  </si>
  <si>
    <t>潤生</t>
  </si>
  <si>
    <t>金寅</t>
  </si>
  <si>
    <t>守榮</t>
  </si>
  <si>
    <t>允泗</t>
  </si>
  <si>
    <t>金德卜</t>
  </si>
  <si>
    <t>魯</t>
  </si>
  <si>
    <t>豊角</t>
  </si>
  <si>
    <t>侑</t>
  </si>
  <si>
    <t>金孝進</t>
  </si>
  <si>
    <t>守林</t>
  </si>
  <si>
    <t>守命</t>
  </si>
  <si>
    <t>秉節校尉龍驤衛副司果</t>
  </si>
  <si>
    <t>處仁</t>
  </si>
  <si>
    <t>高陽</t>
  </si>
  <si>
    <t>尙介</t>
  </si>
  <si>
    <t>稷</t>
  </si>
  <si>
    <t>宣務郞自如道察訪</t>
  </si>
  <si>
    <t>尙英</t>
  </si>
  <si>
    <t>李彭年</t>
  </si>
  <si>
    <t>義郞</t>
  </si>
  <si>
    <t>御營軍林自必</t>
  </si>
  <si>
    <t>興陽</t>
  </si>
  <si>
    <t>司果</t>
  </si>
  <si>
    <t>成雨</t>
  </si>
  <si>
    <t>張守必</t>
  </si>
  <si>
    <t>明還</t>
  </si>
  <si>
    <t>玄</t>
  </si>
  <si>
    <t>仲春</t>
  </si>
  <si>
    <t>申命龍</t>
  </si>
  <si>
    <t>汝白</t>
  </si>
  <si>
    <t>戒化</t>
  </si>
  <si>
    <t>御保本府軍官</t>
  </si>
  <si>
    <t>自榮</t>
  </si>
  <si>
    <t>納粟嘉善大夫</t>
  </si>
  <si>
    <t>起春</t>
  </si>
  <si>
    <t>時和</t>
  </si>
  <si>
    <t>徐應立</t>
  </si>
  <si>
    <t>先郞</t>
  </si>
  <si>
    <t>永郞</t>
  </si>
  <si>
    <t>林</t>
  </si>
  <si>
    <t>自信</t>
  </si>
  <si>
    <t>朱</t>
  </si>
  <si>
    <t>陵州</t>
  </si>
  <si>
    <t>應生</t>
  </si>
  <si>
    <t>申乃從</t>
  </si>
  <si>
    <t>武學本府軍官</t>
  </si>
  <si>
    <t>有白</t>
  </si>
  <si>
    <t>自鳴</t>
  </si>
  <si>
    <t>維漌</t>
  </si>
  <si>
    <t>友檜</t>
  </si>
  <si>
    <t>宋積</t>
  </si>
  <si>
    <t>老除保人</t>
  </si>
  <si>
    <t>世眞</t>
  </si>
  <si>
    <t>李孝祐</t>
  </si>
  <si>
    <t>光陵</t>
  </si>
  <si>
    <t>守弼</t>
  </si>
  <si>
    <t>迪順副尉</t>
  </si>
  <si>
    <t>淑貞</t>
  </si>
  <si>
    <t>莫孫</t>
  </si>
  <si>
    <t>李彦白</t>
  </si>
  <si>
    <t>自華</t>
  </si>
  <si>
    <t>眞郞</t>
  </si>
  <si>
    <t>騎兵姜大運</t>
  </si>
  <si>
    <t>騎兵營別隊</t>
  </si>
  <si>
    <t>大云</t>
  </si>
  <si>
    <t>崔日男</t>
  </si>
  <si>
    <t>辛酉作戶</t>
  </si>
  <si>
    <t>倚雲</t>
  </si>
  <si>
    <t>悅江</t>
  </si>
  <si>
    <t>鄭翊化</t>
  </si>
  <si>
    <t>良人病人</t>
  </si>
  <si>
    <t>山</t>
  </si>
  <si>
    <t>㖋之</t>
  </si>
  <si>
    <t>介文</t>
  </si>
  <si>
    <t>㖋同</t>
  </si>
  <si>
    <t>李得之</t>
  </si>
  <si>
    <t>迎日</t>
  </si>
  <si>
    <t>金代</t>
  </si>
  <si>
    <t>全克欽</t>
  </si>
  <si>
    <t>彦代</t>
  </si>
  <si>
    <t>江月</t>
  </si>
  <si>
    <t>李近武</t>
  </si>
  <si>
    <t>連祥</t>
  </si>
  <si>
    <t>弼孫</t>
  </si>
  <si>
    <t>極化</t>
  </si>
  <si>
    <t>黃彦守</t>
  </si>
  <si>
    <t>今立戶</t>
  </si>
  <si>
    <t>大海</t>
  </si>
  <si>
    <t>之沂</t>
  </si>
  <si>
    <t>宣敎郞禮賓寺別提</t>
  </si>
  <si>
    <t>樞</t>
  </si>
  <si>
    <t>先修</t>
  </si>
  <si>
    <t>徐思進</t>
  </si>
  <si>
    <t>有慶</t>
  </si>
  <si>
    <t>通德郞引儀兼參軍</t>
  </si>
  <si>
    <t>申㱓</t>
  </si>
  <si>
    <t>延㱓</t>
  </si>
  <si>
    <t>遐㱓</t>
  </si>
  <si>
    <t>實伊</t>
  </si>
  <si>
    <t>加沙里</t>
  </si>
  <si>
    <t>後種</t>
  </si>
  <si>
    <t>順生</t>
  </si>
  <si>
    <t>洪</t>
  </si>
  <si>
    <t>缶溪</t>
  </si>
  <si>
    <t>盼</t>
  </si>
  <si>
    <t>禹範</t>
  </si>
  <si>
    <t>德府</t>
  </si>
  <si>
    <t>白弘</t>
  </si>
  <si>
    <t>以㱓</t>
  </si>
  <si>
    <t>別隊崔永弼</t>
  </si>
  <si>
    <t>水保本府別隊</t>
  </si>
  <si>
    <t>永弼</t>
  </si>
  <si>
    <t>以桓</t>
  </si>
  <si>
    <t>御侮將軍訓鍊奉事</t>
  </si>
  <si>
    <t>德淵</t>
  </si>
  <si>
    <t>億守</t>
  </si>
  <si>
    <t>權卜承</t>
  </si>
  <si>
    <t>御保營別隊</t>
  </si>
  <si>
    <t>仁達</t>
  </si>
  <si>
    <t>戒宗</t>
  </si>
  <si>
    <t>訓鍊院僉正</t>
  </si>
  <si>
    <t>東立</t>
  </si>
  <si>
    <t>判官</t>
  </si>
  <si>
    <t>應老</t>
  </si>
  <si>
    <t>天吉</t>
  </si>
  <si>
    <t>己卞</t>
  </si>
  <si>
    <t>觀</t>
  </si>
  <si>
    <t>是江</t>
  </si>
  <si>
    <t>春石</t>
  </si>
  <si>
    <t>金晩孫</t>
  </si>
  <si>
    <t>水保束伍</t>
  </si>
  <si>
    <t>全克泰</t>
  </si>
  <si>
    <t>蔡之沂</t>
  </si>
  <si>
    <t>上典蔡之沂戶</t>
  </si>
  <si>
    <t>道金</t>
  </si>
  <si>
    <t>失龍</t>
  </si>
  <si>
    <t>守</t>
  </si>
  <si>
    <t>金大生</t>
  </si>
  <si>
    <t>太永</t>
  </si>
  <si>
    <t>中光</t>
  </si>
  <si>
    <t>忠儀</t>
  </si>
  <si>
    <t>金戒弘</t>
  </si>
  <si>
    <t>爲僧</t>
  </si>
  <si>
    <t>地藏寺</t>
  </si>
  <si>
    <t>降倭保人</t>
  </si>
  <si>
    <t>士先</t>
  </si>
  <si>
    <t>守靑</t>
  </si>
  <si>
    <t>蛛洞里</t>
  </si>
  <si>
    <t>成進</t>
  </si>
  <si>
    <t>御保李永彔</t>
  </si>
  <si>
    <t>御營隊率</t>
  </si>
  <si>
    <t>永彔</t>
  </si>
  <si>
    <t>順卜</t>
  </si>
  <si>
    <t>守貞</t>
  </si>
  <si>
    <t>李夢立</t>
  </si>
  <si>
    <t>未從</t>
  </si>
  <si>
    <t>崇</t>
  </si>
  <si>
    <t>金永立</t>
  </si>
  <si>
    <t>希分</t>
  </si>
  <si>
    <t>朴春石</t>
  </si>
  <si>
    <t>銀伊</t>
  </si>
  <si>
    <t>銀卜</t>
  </si>
  <si>
    <t>崔己東</t>
  </si>
  <si>
    <t>淸道御保</t>
  </si>
  <si>
    <t>春發</t>
  </si>
  <si>
    <t>應發</t>
  </si>
  <si>
    <t>騎保本府別隊</t>
  </si>
  <si>
    <t>熊川</t>
  </si>
  <si>
    <t>永得</t>
  </si>
  <si>
    <t>朴彦龍</t>
  </si>
  <si>
    <t>得信</t>
  </si>
  <si>
    <t>銀玉</t>
  </si>
  <si>
    <t>充年</t>
  </si>
  <si>
    <t>徐仁吉</t>
  </si>
  <si>
    <t>以善</t>
  </si>
  <si>
    <t>以安</t>
  </si>
  <si>
    <t>炮保本府軍官</t>
  </si>
  <si>
    <t>義發</t>
  </si>
  <si>
    <t>福</t>
  </si>
  <si>
    <t>金彦秀</t>
  </si>
  <si>
    <t>漢善</t>
  </si>
  <si>
    <t>主鎭保人本府軍</t>
  </si>
  <si>
    <t>雲</t>
  </si>
  <si>
    <t>彦容</t>
  </si>
  <si>
    <t>殷秀</t>
  </si>
  <si>
    <t>順元</t>
  </si>
  <si>
    <t>寅龍</t>
  </si>
  <si>
    <t>俊會</t>
  </si>
  <si>
    <t>金振洪</t>
  </si>
  <si>
    <t>義慶</t>
  </si>
  <si>
    <t>厚慶</t>
  </si>
  <si>
    <t>仁富</t>
  </si>
  <si>
    <t>從慶</t>
  </si>
  <si>
    <t>成金</t>
  </si>
  <si>
    <t>連世</t>
  </si>
  <si>
    <t>日德</t>
  </si>
  <si>
    <t>彔進</t>
  </si>
  <si>
    <t>命德</t>
  </si>
  <si>
    <t>德女</t>
  </si>
  <si>
    <t>德春</t>
  </si>
  <si>
    <t>德玉</t>
  </si>
  <si>
    <t>騎保朴俊義</t>
  </si>
  <si>
    <t>俊義</t>
  </si>
  <si>
    <t>納粟義禁府都事</t>
  </si>
  <si>
    <t>夢先</t>
  </si>
  <si>
    <t>金佑春</t>
  </si>
  <si>
    <t>訓鍊主簿</t>
  </si>
  <si>
    <t>乙巳逃亡</t>
  </si>
  <si>
    <t>是業</t>
  </si>
  <si>
    <t>眞彦</t>
  </si>
  <si>
    <t>朱應生</t>
  </si>
  <si>
    <t>承右</t>
  </si>
  <si>
    <t>麗水</t>
  </si>
  <si>
    <t>良俊</t>
  </si>
  <si>
    <t>金億卜</t>
  </si>
  <si>
    <t>騎保本府軍官</t>
  </si>
  <si>
    <t>昌義</t>
  </si>
  <si>
    <t>武學營別隊</t>
  </si>
  <si>
    <t>是榮</t>
  </si>
  <si>
    <t>片</t>
  </si>
  <si>
    <t>先男</t>
  </si>
  <si>
    <t>崔俊生</t>
  </si>
  <si>
    <t>昌女</t>
  </si>
  <si>
    <t>殷守</t>
  </si>
  <si>
    <t>李永春</t>
  </si>
  <si>
    <t>幸慶</t>
  </si>
  <si>
    <t>一德</t>
  </si>
  <si>
    <t>放役居</t>
  </si>
  <si>
    <t>玉男</t>
  </si>
  <si>
    <t>先彔</t>
  </si>
  <si>
    <t>一孫</t>
  </si>
  <si>
    <t>一女</t>
  </si>
  <si>
    <t>石男</t>
  </si>
  <si>
    <t>白召史</t>
  </si>
  <si>
    <t>連孫</t>
  </si>
  <si>
    <t>彦侮</t>
  </si>
  <si>
    <t>白興浦</t>
  </si>
  <si>
    <t>思進</t>
  </si>
  <si>
    <t>有起</t>
  </si>
  <si>
    <t>文林</t>
  </si>
  <si>
    <t>崔仁玉</t>
  </si>
  <si>
    <t>光先</t>
  </si>
  <si>
    <t>養子</t>
  </si>
  <si>
    <t>免賤御保</t>
  </si>
  <si>
    <t>兵</t>
  </si>
  <si>
    <t>起云</t>
  </si>
  <si>
    <t>能每</t>
  </si>
  <si>
    <t>李風龍</t>
  </si>
  <si>
    <t>正兵李忠吉</t>
  </si>
  <si>
    <t>仁番</t>
  </si>
  <si>
    <t>李彦守</t>
  </si>
  <si>
    <t>應富</t>
  </si>
  <si>
    <t>訓鍊院參奉</t>
  </si>
  <si>
    <t>先</t>
  </si>
  <si>
    <t>金仁世</t>
  </si>
  <si>
    <t>英</t>
  </si>
  <si>
    <t>炮保府軍官</t>
  </si>
  <si>
    <t>泰英</t>
  </si>
  <si>
    <t>龍</t>
  </si>
  <si>
    <t>應每</t>
  </si>
  <si>
    <t>張文山</t>
  </si>
  <si>
    <t>戒弘</t>
  </si>
  <si>
    <t>進節</t>
  </si>
  <si>
    <t>五六</t>
  </si>
  <si>
    <t>億卜</t>
  </si>
  <si>
    <t>必年</t>
  </si>
  <si>
    <t>漆原</t>
  </si>
  <si>
    <t>長鬐</t>
  </si>
  <si>
    <t>永克</t>
  </si>
  <si>
    <t>永柱</t>
  </si>
  <si>
    <t>宣武原從功臣</t>
  </si>
  <si>
    <t>秋乞</t>
  </si>
  <si>
    <t>戒江</t>
  </si>
  <si>
    <t>從之</t>
  </si>
  <si>
    <t>終江</t>
  </si>
  <si>
    <t>應澤</t>
  </si>
  <si>
    <t>文工</t>
  </si>
  <si>
    <t>金夢得</t>
  </si>
  <si>
    <t>淸道騎保營帶率子</t>
  </si>
  <si>
    <t>順信</t>
  </si>
  <si>
    <t>順奉</t>
  </si>
  <si>
    <t>順陽</t>
  </si>
  <si>
    <t>李春卜</t>
  </si>
  <si>
    <t>九榮</t>
  </si>
  <si>
    <t>九連</t>
  </si>
  <si>
    <t>騎保營馬軍</t>
  </si>
  <si>
    <t>己榮</t>
  </si>
  <si>
    <t>崔應澤</t>
  </si>
  <si>
    <t>御營軍金忠信</t>
  </si>
  <si>
    <t>忠信</t>
  </si>
  <si>
    <t>允憲</t>
  </si>
  <si>
    <t>宋</t>
  </si>
  <si>
    <t>彦奉</t>
  </si>
  <si>
    <t>申億</t>
  </si>
  <si>
    <t>水江</t>
  </si>
  <si>
    <t>守呑</t>
  </si>
  <si>
    <t>守哲</t>
  </si>
  <si>
    <t>尙今</t>
  </si>
  <si>
    <t>今龍</t>
  </si>
  <si>
    <t>永好</t>
  </si>
  <si>
    <t>顯陵參奉</t>
  </si>
  <si>
    <t>金萬生</t>
  </si>
  <si>
    <t>雪男</t>
  </si>
  <si>
    <t>崔後生</t>
  </si>
  <si>
    <t>澤倭京別隊</t>
  </si>
  <si>
    <t>克念</t>
  </si>
  <si>
    <t>彌章</t>
  </si>
  <si>
    <t>承議郞</t>
  </si>
  <si>
    <t>陽復</t>
  </si>
  <si>
    <t>展力副尉龍驤衛副司勇</t>
  </si>
  <si>
    <t>李森</t>
  </si>
  <si>
    <t>率妾</t>
  </si>
  <si>
    <t>莫乃</t>
  </si>
  <si>
    <t>續良居</t>
  </si>
  <si>
    <t>承化</t>
  </si>
  <si>
    <t>鋤德</t>
  </si>
  <si>
    <t>允萬</t>
  </si>
  <si>
    <t>連今</t>
  </si>
  <si>
    <t>命化</t>
  </si>
  <si>
    <t>億萬</t>
  </si>
  <si>
    <t>是山</t>
  </si>
  <si>
    <t>彦陽</t>
  </si>
  <si>
    <t>女玉</t>
  </si>
  <si>
    <t>南春</t>
  </si>
  <si>
    <t>南海</t>
  </si>
  <si>
    <t>汗孫</t>
  </si>
  <si>
    <t>夢介</t>
  </si>
  <si>
    <t>戊戌逃亡</t>
  </si>
  <si>
    <t>同卜</t>
  </si>
  <si>
    <t>末乙生</t>
  </si>
  <si>
    <t>實連</t>
  </si>
  <si>
    <t>順哲</t>
  </si>
  <si>
    <t>同春</t>
  </si>
  <si>
    <t>丁春</t>
  </si>
  <si>
    <t>克敏</t>
  </si>
  <si>
    <t>郭九民</t>
  </si>
  <si>
    <t>思道</t>
  </si>
  <si>
    <t>南以恭</t>
  </si>
  <si>
    <t>守代</t>
  </si>
  <si>
    <t>水軍束伍</t>
  </si>
  <si>
    <t>儀信</t>
  </si>
  <si>
    <t>李己男</t>
  </si>
  <si>
    <t>仁彔</t>
  </si>
  <si>
    <t>舜伊</t>
  </si>
  <si>
    <t>牙兵金從發</t>
  </si>
  <si>
    <t>寡女白召史代子</t>
  </si>
  <si>
    <t>水軍營牙兵</t>
  </si>
  <si>
    <t>從發</t>
  </si>
  <si>
    <t>仁先</t>
  </si>
  <si>
    <t>白莫乃</t>
  </si>
  <si>
    <t>驛卒丁</t>
  </si>
  <si>
    <t>從民</t>
  </si>
  <si>
    <t>仁憲</t>
  </si>
  <si>
    <t>前縣監</t>
  </si>
  <si>
    <t>彦斗</t>
  </si>
  <si>
    <t>李彦必</t>
  </si>
  <si>
    <t>金孝近</t>
  </si>
  <si>
    <t>是英</t>
  </si>
  <si>
    <t>信</t>
  </si>
  <si>
    <t>承石</t>
  </si>
  <si>
    <t>應守</t>
  </si>
  <si>
    <t>姜國連</t>
  </si>
  <si>
    <t>日女</t>
  </si>
  <si>
    <t>水保府別隊</t>
  </si>
  <si>
    <t>貴先</t>
  </si>
  <si>
    <t>李文</t>
  </si>
  <si>
    <t>黃今</t>
  </si>
  <si>
    <t>營帶率</t>
  </si>
  <si>
    <t>光允</t>
  </si>
  <si>
    <t>德信</t>
  </si>
  <si>
    <t>張三生</t>
  </si>
  <si>
    <t>承甫</t>
  </si>
  <si>
    <t>河應</t>
  </si>
  <si>
    <t>幸女</t>
  </si>
  <si>
    <t>尙民</t>
  </si>
  <si>
    <t>天卜</t>
  </si>
  <si>
    <t>全仁乞</t>
  </si>
  <si>
    <t>御保金興立</t>
  </si>
  <si>
    <t>春老</t>
  </si>
  <si>
    <t>應代</t>
  </si>
  <si>
    <t>御侮將軍</t>
  </si>
  <si>
    <t>應京</t>
  </si>
  <si>
    <t>屹</t>
  </si>
  <si>
    <t>萬世</t>
  </si>
  <si>
    <t>金萬義</t>
  </si>
  <si>
    <t>之萬</t>
  </si>
  <si>
    <t>之王</t>
  </si>
  <si>
    <t>先江</t>
  </si>
  <si>
    <t>元卜</t>
  </si>
  <si>
    <t>古達</t>
  </si>
  <si>
    <t>朴丹煇</t>
  </si>
  <si>
    <t>大化</t>
  </si>
  <si>
    <t>納粟參奉</t>
  </si>
  <si>
    <t>允星</t>
  </si>
  <si>
    <t>弘信</t>
  </si>
  <si>
    <t>梁</t>
  </si>
  <si>
    <t>日先</t>
  </si>
  <si>
    <t>今夫</t>
  </si>
  <si>
    <t>白世元</t>
  </si>
  <si>
    <t>巾每</t>
  </si>
  <si>
    <t>訥</t>
  </si>
  <si>
    <t>元必</t>
  </si>
  <si>
    <t>李呑守</t>
  </si>
  <si>
    <t>守明</t>
  </si>
  <si>
    <t>黃貞</t>
  </si>
  <si>
    <t>九眞</t>
  </si>
  <si>
    <t>甘進</t>
  </si>
  <si>
    <t>自作</t>
  </si>
  <si>
    <t>營兵營別隊</t>
  </si>
  <si>
    <t>八十</t>
  </si>
  <si>
    <t>丁生</t>
  </si>
  <si>
    <t>丁元</t>
  </si>
  <si>
    <t>朴淸元</t>
  </si>
  <si>
    <t>金起連</t>
  </si>
  <si>
    <t>內達</t>
  </si>
  <si>
    <t>大齊</t>
  </si>
  <si>
    <t>云文</t>
  </si>
  <si>
    <t>通政大夫宣武原從功臣守門將</t>
  </si>
  <si>
    <t>吳弘立</t>
  </si>
  <si>
    <t>弘發</t>
  </si>
  <si>
    <t>展力副尉權知訓鍊奉事</t>
  </si>
  <si>
    <t>應珍</t>
  </si>
  <si>
    <t>金進雨</t>
  </si>
  <si>
    <t>甲春</t>
  </si>
  <si>
    <t>李士明</t>
  </si>
  <si>
    <t>士明</t>
  </si>
  <si>
    <t>元白</t>
  </si>
  <si>
    <t>朴丹輝</t>
  </si>
  <si>
    <t>再林</t>
  </si>
  <si>
    <t>盧仁龍</t>
  </si>
  <si>
    <t>分進</t>
  </si>
  <si>
    <t>後徵</t>
  </si>
  <si>
    <t>守悌</t>
  </si>
  <si>
    <t>折衝將軍行龍驤尉副護軍</t>
  </si>
  <si>
    <t>榮男</t>
  </si>
  <si>
    <t>白添</t>
  </si>
  <si>
    <t>武學中軍帶率</t>
  </si>
  <si>
    <t>自昌</t>
  </si>
  <si>
    <t>夢男</t>
  </si>
  <si>
    <t>白連</t>
  </si>
  <si>
    <t>恩</t>
  </si>
  <si>
    <t>黃石</t>
  </si>
  <si>
    <t>金溝</t>
  </si>
  <si>
    <t>世龍</t>
  </si>
  <si>
    <t>永民</t>
  </si>
  <si>
    <t>貞俊</t>
  </si>
  <si>
    <t>應</t>
  </si>
  <si>
    <t>展力副尉兼司僕羽林衛守門將</t>
  </si>
  <si>
    <t>世相</t>
  </si>
  <si>
    <t>大行</t>
  </si>
  <si>
    <t>許咸生</t>
  </si>
  <si>
    <t>弘迪</t>
  </si>
  <si>
    <t>哲明</t>
  </si>
  <si>
    <t>金先孫</t>
  </si>
  <si>
    <t>希芳</t>
  </si>
  <si>
    <t>洪誼</t>
  </si>
  <si>
    <t>陽州</t>
  </si>
  <si>
    <t>進每</t>
  </si>
  <si>
    <t>自丹</t>
  </si>
  <si>
    <t>凡谷里</t>
  </si>
  <si>
    <t>主鎭軍李今卜</t>
  </si>
  <si>
    <t>今卜</t>
  </si>
  <si>
    <t>元伊</t>
  </si>
  <si>
    <t>德元</t>
  </si>
  <si>
    <t>得云</t>
  </si>
  <si>
    <t>洪漢</t>
  </si>
  <si>
    <t>卜龍</t>
  </si>
  <si>
    <t>金夢</t>
  </si>
  <si>
    <t>故金戒立妻</t>
  </si>
  <si>
    <t>別男</t>
  </si>
  <si>
    <t>山石</t>
  </si>
  <si>
    <t>春梅</t>
  </si>
  <si>
    <t>後邑種</t>
  </si>
  <si>
    <t>山立</t>
  </si>
  <si>
    <t>日上</t>
  </si>
  <si>
    <t>驛保</t>
  </si>
  <si>
    <t>河陽御營軍</t>
  </si>
  <si>
    <t>福松</t>
  </si>
  <si>
    <t>吉東</t>
  </si>
  <si>
    <t>論卜</t>
  </si>
  <si>
    <t>日卜</t>
  </si>
  <si>
    <t>權成</t>
  </si>
  <si>
    <t>振海</t>
  </si>
  <si>
    <t>世立</t>
  </si>
  <si>
    <t>中樞府參奉</t>
  </si>
  <si>
    <t>憶上</t>
  </si>
  <si>
    <t>柳開奉</t>
  </si>
  <si>
    <t>大門</t>
  </si>
  <si>
    <t>崔連</t>
  </si>
  <si>
    <t>京別隊保林大男</t>
  </si>
  <si>
    <t>大男</t>
  </si>
  <si>
    <t>臨溪</t>
  </si>
  <si>
    <t>年鶴</t>
  </si>
  <si>
    <t>崔西音未</t>
  </si>
  <si>
    <t>石從</t>
  </si>
  <si>
    <t>還知</t>
  </si>
  <si>
    <t>金唜孫</t>
  </si>
  <si>
    <t>介也只</t>
  </si>
  <si>
    <t>巡營收布匠人本府別隊</t>
  </si>
  <si>
    <t>丁伊</t>
  </si>
  <si>
    <t>守光</t>
  </si>
  <si>
    <t>吳貴世</t>
  </si>
  <si>
    <t>羅</t>
  </si>
  <si>
    <t>山玉</t>
  </si>
  <si>
    <t>漢林</t>
  </si>
  <si>
    <t>世山</t>
  </si>
  <si>
    <t>金得日</t>
  </si>
  <si>
    <t>營收布匠人</t>
  </si>
  <si>
    <t>莫春</t>
  </si>
  <si>
    <t>順同</t>
  </si>
  <si>
    <t>卜松</t>
  </si>
  <si>
    <t>文石</t>
  </si>
  <si>
    <t>後立</t>
  </si>
  <si>
    <t>丁戒</t>
  </si>
  <si>
    <t>原從功臣兼司僕</t>
  </si>
  <si>
    <t>李老</t>
  </si>
  <si>
    <t>京別保</t>
  </si>
  <si>
    <t>彦金</t>
  </si>
  <si>
    <t>東春</t>
  </si>
  <si>
    <t>工曹匠人</t>
  </si>
  <si>
    <t>萬</t>
  </si>
  <si>
    <t>必希</t>
  </si>
  <si>
    <t>朴文中外</t>
  </si>
  <si>
    <t>卜先</t>
  </si>
  <si>
    <t>士義</t>
  </si>
  <si>
    <t>車金</t>
  </si>
  <si>
    <t>分龍</t>
  </si>
  <si>
    <t>永福</t>
  </si>
  <si>
    <t>漢丁</t>
  </si>
  <si>
    <t>金得立</t>
  </si>
  <si>
    <t>分立</t>
  </si>
  <si>
    <t>卜崇</t>
  </si>
  <si>
    <t>朴卜元</t>
  </si>
  <si>
    <t>貴山</t>
  </si>
  <si>
    <t>李允伊</t>
  </si>
  <si>
    <t>營匠人金莫卜</t>
  </si>
  <si>
    <t>流來自首</t>
  </si>
  <si>
    <t>介元</t>
  </si>
  <si>
    <t>介卜</t>
  </si>
  <si>
    <t>山信</t>
  </si>
  <si>
    <t>全莫金</t>
  </si>
  <si>
    <t>旌善</t>
  </si>
  <si>
    <t>今立</t>
  </si>
  <si>
    <t>崔元山</t>
  </si>
  <si>
    <t>春茂</t>
  </si>
  <si>
    <t>金莫金</t>
  </si>
  <si>
    <t>興汗</t>
  </si>
  <si>
    <t>申古音未</t>
  </si>
  <si>
    <t>出男</t>
  </si>
  <si>
    <t>池春山</t>
  </si>
  <si>
    <t>天男</t>
  </si>
  <si>
    <t>卜之</t>
  </si>
  <si>
    <t>金唜男</t>
  </si>
  <si>
    <t>營收布匠</t>
  </si>
  <si>
    <t>銀己</t>
  </si>
  <si>
    <t>慶州御營軍</t>
  </si>
  <si>
    <t>業</t>
  </si>
  <si>
    <t>振屹</t>
  </si>
  <si>
    <t>朴己上</t>
  </si>
  <si>
    <t>妻母朴召史戶</t>
  </si>
  <si>
    <t>斗星</t>
  </si>
  <si>
    <t>德守</t>
  </si>
  <si>
    <t>尹彦春</t>
  </si>
  <si>
    <t>命失</t>
  </si>
  <si>
    <t>命元</t>
  </si>
  <si>
    <t>是斗</t>
  </si>
  <si>
    <t>秋丁男</t>
  </si>
  <si>
    <t>連春</t>
  </si>
  <si>
    <t>連介</t>
  </si>
  <si>
    <t>御保李順生</t>
  </si>
  <si>
    <t>自淸道</t>
  </si>
  <si>
    <t>克梅</t>
  </si>
  <si>
    <t>日夫</t>
  </si>
  <si>
    <t>朴德海</t>
  </si>
  <si>
    <t>從立</t>
  </si>
  <si>
    <t>韓俊成</t>
  </si>
  <si>
    <t>盲人</t>
  </si>
  <si>
    <t>天林</t>
  </si>
  <si>
    <t>自者未</t>
  </si>
  <si>
    <t>業伊</t>
  </si>
  <si>
    <t>石伊</t>
  </si>
  <si>
    <t>金時男</t>
  </si>
  <si>
    <t>成伊</t>
  </si>
  <si>
    <t>權卜</t>
  </si>
  <si>
    <t>寡女朴召史代</t>
  </si>
  <si>
    <t>朴卜先</t>
  </si>
  <si>
    <t>辛</t>
  </si>
  <si>
    <t>永澤</t>
  </si>
  <si>
    <t>尙得</t>
  </si>
  <si>
    <t>金是男</t>
  </si>
  <si>
    <t>鶴女</t>
  </si>
  <si>
    <t>瓮匠病人</t>
  </si>
  <si>
    <t>日山</t>
  </si>
  <si>
    <t>乼同</t>
  </si>
  <si>
    <t>太英</t>
  </si>
  <si>
    <t>全儉孫</t>
  </si>
  <si>
    <t>日介</t>
  </si>
  <si>
    <t>趙金</t>
  </si>
  <si>
    <t>日金</t>
  </si>
  <si>
    <t>金日孫</t>
  </si>
  <si>
    <t>太分</t>
  </si>
  <si>
    <t>自西城內</t>
  </si>
  <si>
    <t>順介</t>
  </si>
  <si>
    <t>五十</t>
  </si>
  <si>
    <t>毛古音山</t>
  </si>
  <si>
    <t>再良</t>
  </si>
  <si>
    <t>金守陽</t>
  </si>
  <si>
    <t>營匠人琴多八里</t>
  </si>
  <si>
    <t>琴自鳴故代子</t>
  </si>
  <si>
    <t>多八里</t>
  </si>
  <si>
    <t>中日</t>
  </si>
  <si>
    <t>士永</t>
  </si>
  <si>
    <t>士民</t>
  </si>
  <si>
    <t>李承卜</t>
  </si>
  <si>
    <t>自順</t>
  </si>
  <si>
    <t>進白</t>
  </si>
  <si>
    <t>仁海</t>
  </si>
  <si>
    <t>今年</t>
  </si>
  <si>
    <t>朴春良</t>
  </si>
  <si>
    <t>病人京別隊保</t>
  </si>
  <si>
    <t>士命</t>
  </si>
  <si>
    <t>梁山</t>
  </si>
  <si>
    <t>鄭戒右</t>
  </si>
  <si>
    <t>姪子</t>
  </si>
  <si>
    <t>處日</t>
  </si>
  <si>
    <t>連男</t>
  </si>
  <si>
    <t>士女</t>
  </si>
  <si>
    <t>仁卜</t>
  </si>
  <si>
    <t>益伊</t>
  </si>
  <si>
    <t>還智</t>
  </si>
  <si>
    <t>玉金</t>
  </si>
  <si>
    <t>驛保金士立</t>
  </si>
  <si>
    <t>李春梅</t>
  </si>
  <si>
    <t>營房下典私奴</t>
  </si>
  <si>
    <t>三嘉</t>
  </si>
  <si>
    <t>金先</t>
  </si>
  <si>
    <t>時望</t>
  </si>
  <si>
    <t>宋大石</t>
  </si>
  <si>
    <t>營收匠人</t>
  </si>
  <si>
    <t>石文</t>
  </si>
  <si>
    <t>鄭玉孫</t>
  </si>
  <si>
    <t>春每</t>
  </si>
  <si>
    <t>興漢</t>
  </si>
  <si>
    <t>京甲士</t>
  </si>
  <si>
    <t>彦良</t>
  </si>
  <si>
    <t>彦卜</t>
  </si>
  <si>
    <t>己生</t>
  </si>
  <si>
    <t>安卜守</t>
  </si>
  <si>
    <t>終立</t>
  </si>
  <si>
    <t>介守</t>
  </si>
  <si>
    <t>全卜</t>
  </si>
  <si>
    <t>從X</t>
  </si>
  <si>
    <t>水保琴呑生</t>
  </si>
  <si>
    <t>水保訓導</t>
  </si>
  <si>
    <t>呑生</t>
  </si>
  <si>
    <t>定伊</t>
  </si>
  <si>
    <t>保</t>
  </si>
  <si>
    <t>自年</t>
  </si>
  <si>
    <t>萬千</t>
  </si>
  <si>
    <t>萬秀</t>
  </si>
  <si>
    <t>父本靑松</t>
  </si>
  <si>
    <t>㝎伊</t>
  </si>
  <si>
    <t>進元</t>
  </si>
  <si>
    <t>金倫卜</t>
  </si>
  <si>
    <t>自奉</t>
  </si>
  <si>
    <t>呑男</t>
  </si>
  <si>
    <t>張興漢</t>
  </si>
  <si>
    <t>金伊同</t>
  </si>
  <si>
    <t>孫仁夫</t>
  </si>
  <si>
    <t>禾斗只</t>
  </si>
  <si>
    <t>汗之</t>
  </si>
  <si>
    <t>尹宗</t>
  </si>
  <si>
    <t>金希文</t>
  </si>
  <si>
    <t>守良</t>
  </si>
  <si>
    <t>希良</t>
  </si>
  <si>
    <t>黃宗</t>
  </si>
  <si>
    <t>展力副尉兼司僕京別隊</t>
  </si>
  <si>
    <t>朴生卜</t>
  </si>
  <si>
    <t>自龍</t>
  </si>
  <si>
    <t>李斗元</t>
  </si>
  <si>
    <t>占承</t>
  </si>
  <si>
    <t>司憲府寺婢</t>
  </si>
  <si>
    <t>民上</t>
  </si>
  <si>
    <t>中夢龍</t>
  </si>
  <si>
    <t>京別隊保琴呑男</t>
  </si>
  <si>
    <t>慈仁御保營帶率</t>
  </si>
  <si>
    <t>孫得男</t>
  </si>
  <si>
    <t>俊鶴</t>
  </si>
  <si>
    <t>命上</t>
  </si>
  <si>
    <t>吳面相</t>
  </si>
  <si>
    <t>伊分</t>
  </si>
  <si>
    <t>大龍</t>
  </si>
  <si>
    <t>京畿</t>
  </si>
  <si>
    <t>善雄</t>
  </si>
  <si>
    <t>古分</t>
  </si>
  <si>
    <t>司憲府匠人</t>
  </si>
  <si>
    <t>咸安</t>
  </si>
  <si>
    <t>容立</t>
  </si>
  <si>
    <t>萬信</t>
  </si>
  <si>
    <t>病人私奴</t>
  </si>
  <si>
    <t>承龍</t>
  </si>
  <si>
    <t>司贍寺婢</t>
  </si>
  <si>
    <t>龍金</t>
  </si>
  <si>
    <t>億上</t>
  </si>
  <si>
    <t>得倍</t>
  </si>
  <si>
    <t>朴山同</t>
  </si>
  <si>
    <t>牛勒里</t>
  </si>
  <si>
    <t>私奴長命</t>
  </si>
  <si>
    <t>長命</t>
  </si>
  <si>
    <t>金敬信</t>
  </si>
  <si>
    <t>立春</t>
  </si>
  <si>
    <t>宋允卜</t>
  </si>
  <si>
    <t>潭陽</t>
  </si>
  <si>
    <t>自春</t>
  </si>
  <si>
    <t>崔之君</t>
  </si>
  <si>
    <t>朴日生</t>
  </si>
  <si>
    <t>連夫</t>
  </si>
  <si>
    <t>從德</t>
  </si>
  <si>
    <t>㗟介</t>
  </si>
  <si>
    <t>李云發</t>
  </si>
  <si>
    <t>申介</t>
  </si>
  <si>
    <t>世元</t>
  </si>
  <si>
    <t>彦石</t>
  </si>
  <si>
    <t>汗文</t>
  </si>
  <si>
    <t>李武周</t>
  </si>
  <si>
    <t>次乭伊</t>
  </si>
  <si>
    <t>㗟石</t>
  </si>
  <si>
    <t>西羽</t>
  </si>
  <si>
    <t>劉銀夫</t>
  </si>
  <si>
    <t>斗岩</t>
  </si>
  <si>
    <t>私奴秩廳下典</t>
  </si>
  <si>
    <t>甫立</t>
  </si>
  <si>
    <t>金振雨</t>
  </si>
  <si>
    <t>山守</t>
  </si>
  <si>
    <t>朴興龍</t>
  </si>
  <si>
    <t>彦己</t>
  </si>
  <si>
    <t>朴得春</t>
  </si>
  <si>
    <t>秀羽</t>
  </si>
  <si>
    <t>成吉</t>
  </si>
  <si>
    <t>定略將軍訓鍊奉事</t>
  </si>
  <si>
    <t>允叔</t>
  </si>
  <si>
    <t>資憲大夫同知中樞府事</t>
  </si>
  <si>
    <t>玉老</t>
  </si>
  <si>
    <t>資憲大夫行同知中樞府事</t>
  </si>
  <si>
    <t>金誠仁</t>
  </si>
  <si>
    <t>建</t>
  </si>
  <si>
    <t>銀今</t>
  </si>
  <si>
    <t>英萬</t>
  </si>
  <si>
    <t>徐命立</t>
  </si>
  <si>
    <t>定儀</t>
  </si>
  <si>
    <t>崔秀方</t>
  </si>
  <si>
    <t>曺應卜</t>
  </si>
  <si>
    <t>云分</t>
  </si>
  <si>
    <t>寡良女</t>
  </si>
  <si>
    <t>河卜</t>
  </si>
  <si>
    <t>唜江</t>
  </si>
  <si>
    <t>仁連</t>
  </si>
  <si>
    <t>李欣</t>
  </si>
  <si>
    <t>以建</t>
  </si>
  <si>
    <t>西面</t>
  </si>
  <si>
    <t>種化</t>
  </si>
  <si>
    <t>邑內</t>
  </si>
  <si>
    <t>流束匠人</t>
  </si>
  <si>
    <t>日海</t>
  </si>
  <si>
    <t>一千</t>
  </si>
  <si>
    <t>金日成</t>
  </si>
  <si>
    <t>羅州</t>
  </si>
  <si>
    <t>之云</t>
  </si>
  <si>
    <t>百</t>
  </si>
  <si>
    <t>不還</t>
  </si>
  <si>
    <t>金莫同</t>
  </si>
  <si>
    <t>本府生鐵匠</t>
  </si>
  <si>
    <t>吾男</t>
  </si>
  <si>
    <t>哲</t>
  </si>
  <si>
    <t>以成</t>
  </si>
  <si>
    <t>廉論卜</t>
  </si>
  <si>
    <t>朴順</t>
  </si>
  <si>
    <t>順男</t>
  </si>
  <si>
    <t>朴先夫</t>
  </si>
  <si>
    <t>連石</t>
  </si>
  <si>
    <t>李命羽</t>
  </si>
  <si>
    <t>戒申</t>
  </si>
  <si>
    <t>尙五</t>
  </si>
  <si>
    <t>孫萊</t>
  </si>
  <si>
    <t>先世</t>
  </si>
  <si>
    <t>先奉</t>
  </si>
  <si>
    <t>孫愛元</t>
  </si>
  <si>
    <t>水保牙兵</t>
  </si>
  <si>
    <t>愛元</t>
  </si>
  <si>
    <t>自番</t>
  </si>
  <si>
    <t>李訓儀</t>
  </si>
  <si>
    <t>石云</t>
  </si>
  <si>
    <t>吳立伊</t>
  </si>
  <si>
    <t>先龍</t>
  </si>
  <si>
    <t>應夫</t>
  </si>
  <si>
    <t>朴端右</t>
  </si>
  <si>
    <t>驛保病人</t>
  </si>
  <si>
    <t>香卜</t>
  </si>
  <si>
    <t>元金</t>
  </si>
  <si>
    <t>洪遠</t>
  </si>
  <si>
    <t>利山</t>
  </si>
  <si>
    <t>崔貴生</t>
  </si>
  <si>
    <t>治成</t>
  </si>
  <si>
    <t>龍云</t>
  </si>
  <si>
    <t>沈</t>
  </si>
  <si>
    <t>忠伊</t>
  </si>
  <si>
    <t>盖長</t>
  </si>
  <si>
    <t>張隱上</t>
  </si>
  <si>
    <t>凡伊</t>
  </si>
  <si>
    <t>李西右</t>
  </si>
  <si>
    <t>己達</t>
  </si>
  <si>
    <t>己花</t>
  </si>
  <si>
    <t>宗化</t>
  </si>
  <si>
    <t>丁日</t>
  </si>
  <si>
    <t>金永守</t>
  </si>
  <si>
    <t>張白</t>
  </si>
  <si>
    <t>戒棠</t>
  </si>
  <si>
    <t>金松哲</t>
  </si>
  <si>
    <t>松哲</t>
  </si>
  <si>
    <t>唜連</t>
  </si>
  <si>
    <t>李西羽</t>
  </si>
  <si>
    <t>石回</t>
  </si>
  <si>
    <t>日玉</t>
  </si>
  <si>
    <t>之山</t>
  </si>
  <si>
    <t>知金</t>
  </si>
  <si>
    <t>李㖋同</t>
  </si>
  <si>
    <t>振漢</t>
  </si>
  <si>
    <t>訓鍊別炮</t>
  </si>
  <si>
    <t>石見</t>
  </si>
  <si>
    <t>春占</t>
  </si>
  <si>
    <t>唜松</t>
  </si>
  <si>
    <t>生</t>
  </si>
  <si>
    <t>奉</t>
  </si>
  <si>
    <t>傑</t>
  </si>
  <si>
    <t>愛陽</t>
  </si>
  <si>
    <t>七月</t>
  </si>
  <si>
    <t>京別隊展力副尉兼司僕</t>
  </si>
  <si>
    <t>贊</t>
  </si>
  <si>
    <t>陽春</t>
  </si>
  <si>
    <t>戒陽</t>
  </si>
  <si>
    <t>申達元</t>
  </si>
  <si>
    <t>守己</t>
  </si>
  <si>
    <t>式</t>
  </si>
  <si>
    <t>得陽</t>
  </si>
  <si>
    <t>私奴居士</t>
  </si>
  <si>
    <t>丁每</t>
  </si>
  <si>
    <t>崔永哲</t>
  </si>
  <si>
    <t>己龍</t>
  </si>
  <si>
    <t>寧越</t>
  </si>
  <si>
    <t>李立伊</t>
  </si>
  <si>
    <t>丁發</t>
  </si>
  <si>
    <t>京炮保金率伊</t>
  </si>
  <si>
    <t>京炮保</t>
  </si>
  <si>
    <t>率伊</t>
  </si>
  <si>
    <t>毛里金</t>
  </si>
  <si>
    <t>自ㄱ召史</t>
  </si>
  <si>
    <t>愛允</t>
  </si>
  <si>
    <t>達文</t>
  </si>
  <si>
    <t>彦同</t>
  </si>
  <si>
    <t>軍功判官</t>
  </si>
  <si>
    <t>振天</t>
  </si>
  <si>
    <t>正憲大夫行同知中樞府事</t>
  </si>
  <si>
    <t>金忠善</t>
  </si>
  <si>
    <t>功臣判官</t>
  </si>
  <si>
    <t>俱成</t>
  </si>
  <si>
    <t>右忠</t>
  </si>
  <si>
    <t>河渭淸</t>
  </si>
  <si>
    <t>己女</t>
  </si>
  <si>
    <t>振鳳</t>
  </si>
  <si>
    <t>前司果</t>
  </si>
  <si>
    <t>忠善</t>
  </si>
  <si>
    <t>折衝將軍行虎賁衛上護軍</t>
  </si>
  <si>
    <t>益</t>
  </si>
  <si>
    <t>金九聲</t>
  </si>
  <si>
    <t>天龍</t>
  </si>
  <si>
    <t>彦實</t>
  </si>
  <si>
    <t>崔㐲龍</t>
  </si>
  <si>
    <t>振發</t>
  </si>
  <si>
    <t>李考老</t>
  </si>
  <si>
    <t>景生</t>
  </si>
  <si>
    <t>忠傑</t>
  </si>
  <si>
    <t>金春成</t>
  </si>
  <si>
    <t>先克</t>
  </si>
  <si>
    <t>士奉</t>
  </si>
  <si>
    <t>命漢</t>
  </si>
  <si>
    <t>應卜</t>
  </si>
  <si>
    <t>崔成卜</t>
  </si>
  <si>
    <t>中先</t>
  </si>
  <si>
    <t>忠右</t>
  </si>
  <si>
    <t>朴春男</t>
  </si>
  <si>
    <t>京別隊李遠男</t>
  </si>
  <si>
    <t>遠男</t>
  </si>
  <si>
    <t>欣</t>
  </si>
  <si>
    <t>河混</t>
  </si>
  <si>
    <t>姜允卜</t>
  </si>
  <si>
    <t>彦夫</t>
  </si>
  <si>
    <t>順夫</t>
  </si>
  <si>
    <t>李先</t>
  </si>
  <si>
    <t>玉國</t>
  </si>
  <si>
    <t>金彦上</t>
  </si>
  <si>
    <t>九聲</t>
  </si>
  <si>
    <t>誠仁</t>
  </si>
  <si>
    <t>成益</t>
  </si>
  <si>
    <t>李弼成</t>
  </si>
  <si>
    <t>振文</t>
  </si>
  <si>
    <t>振興</t>
  </si>
  <si>
    <t>榮國</t>
  </si>
  <si>
    <t>敬玉</t>
  </si>
  <si>
    <t>洪命發</t>
  </si>
  <si>
    <t>洪州</t>
  </si>
  <si>
    <t>振雄</t>
  </si>
  <si>
    <t>敬元</t>
  </si>
  <si>
    <t>折衝將行虎賁衛上護軍</t>
  </si>
  <si>
    <t>雲山</t>
  </si>
  <si>
    <t>誠</t>
  </si>
  <si>
    <t>朴彦祐</t>
  </si>
  <si>
    <t>汝漢</t>
  </si>
  <si>
    <t>振豪</t>
  </si>
  <si>
    <t>盧</t>
  </si>
  <si>
    <t>達</t>
  </si>
  <si>
    <t>聲</t>
  </si>
  <si>
    <t>善</t>
  </si>
  <si>
    <t>嘉善大夫同知中樞府事</t>
  </si>
  <si>
    <t>私奴於屯</t>
  </si>
  <si>
    <t>崔五得</t>
  </si>
  <si>
    <t>守元</t>
  </si>
  <si>
    <t>朴先介</t>
  </si>
  <si>
    <t>有化</t>
  </si>
  <si>
    <t>朴守代</t>
  </si>
  <si>
    <t>命生</t>
  </si>
  <si>
    <t>春世</t>
  </si>
  <si>
    <t>進傑</t>
  </si>
  <si>
    <t>崔儀生</t>
  </si>
  <si>
    <t>張淡春</t>
  </si>
  <si>
    <t>是云</t>
  </si>
  <si>
    <t>太日</t>
  </si>
  <si>
    <t>驤州</t>
  </si>
  <si>
    <t>太白</t>
  </si>
  <si>
    <t>順X</t>
  </si>
  <si>
    <t>順春</t>
  </si>
  <si>
    <t>李卜</t>
  </si>
  <si>
    <t>美時</t>
  </si>
  <si>
    <t>生伊</t>
  </si>
  <si>
    <t>金山伊</t>
  </si>
  <si>
    <t>己進</t>
  </si>
  <si>
    <t>己上</t>
  </si>
  <si>
    <t>命先</t>
  </si>
  <si>
    <t>允淑</t>
  </si>
  <si>
    <t>正憲大夫同知中樞府事</t>
  </si>
  <si>
    <t>金成仁</t>
  </si>
  <si>
    <t>鄭每仁</t>
  </si>
  <si>
    <t>尹分</t>
  </si>
  <si>
    <t>㐏未</t>
  </si>
  <si>
    <t>虎傑</t>
  </si>
  <si>
    <t>㗡同</t>
  </si>
  <si>
    <t>率家夫同生</t>
  </si>
  <si>
    <t>戒令</t>
  </si>
  <si>
    <t>正花</t>
  </si>
  <si>
    <t>權士龍</t>
  </si>
  <si>
    <t>免賤秩廳下典</t>
  </si>
  <si>
    <t>尙戔</t>
  </si>
  <si>
    <t>金太奉</t>
  </si>
  <si>
    <t>南</t>
  </si>
  <si>
    <t>流</t>
  </si>
  <si>
    <t>趙山卜</t>
  </si>
  <si>
    <t>貴代</t>
  </si>
  <si>
    <t>京炮軍</t>
  </si>
  <si>
    <t>國良</t>
  </si>
  <si>
    <t>太右</t>
  </si>
  <si>
    <t>克伊</t>
  </si>
  <si>
    <t>柳乭命</t>
  </si>
  <si>
    <t>士日</t>
  </si>
  <si>
    <t>廷守</t>
  </si>
  <si>
    <t>張彦國</t>
  </si>
  <si>
    <t>順日</t>
  </si>
  <si>
    <t>振英</t>
  </si>
  <si>
    <t>戒先</t>
  </si>
  <si>
    <t>儀光</t>
  </si>
  <si>
    <t>光碧</t>
  </si>
  <si>
    <t>金振鳴</t>
  </si>
  <si>
    <t>呑外</t>
  </si>
  <si>
    <t>重伊</t>
  </si>
  <si>
    <t>仲伊</t>
  </si>
  <si>
    <t>大己</t>
  </si>
  <si>
    <t>尙敏</t>
  </si>
  <si>
    <t>金泰奉</t>
  </si>
  <si>
    <t>上民</t>
  </si>
  <si>
    <t>尙發</t>
  </si>
  <si>
    <t>私奴進上</t>
  </si>
  <si>
    <t>權來</t>
  </si>
  <si>
    <t>彦國</t>
  </si>
  <si>
    <t>自ㄱ玉</t>
  </si>
  <si>
    <t>片泰陽</t>
  </si>
  <si>
    <t>世云</t>
  </si>
  <si>
    <t>尹己哲</t>
  </si>
  <si>
    <t>儀眞</t>
  </si>
  <si>
    <t>振立</t>
  </si>
  <si>
    <t>夢仁</t>
  </si>
  <si>
    <t>掌隷院寺婢</t>
  </si>
  <si>
    <t>張山伊</t>
  </si>
  <si>
    <t>九奉</t>
  </si>
  <si>
    <t>爲僧各戶</t>
  </si>
  <si>
    <t>張春占</t>
  </si>
  <si>
    <t>彦貴</t>
  </si>
  <si>
    <t>通訓大夫</t>
  </si>
  <si>
    <t>玄益</t>
  </si>
  <si>
    <t>金仁發</t>
  </si>
  <si>
    <t>振傑</t>
  </si>
  <si>
    <t>振邦</t>
  </si>
  <si>
    <t>石乙卜</t>
  </si>
  <si>
    <t>萬今</t>
  </si>
  <si>
    <t>坪乙卜</t>
  </si>
  <si>
    <t>買奴</t>
  </si>
  <si>
    <t>癸卯逃亡</t>
  </si>
  <si>
    <t>買婢</t>
  </si>
  <si>
    <t>愛月</t>
  </si>
  <si>
    <t>振鳴</t>
  </si>
  <si>
    <t>敬</t>
  </si>
  <si>
    <t>時老</t>
  </si>
  <si>
    <t>汝華</t>
  </si>
  <si>
    <t>汝章</t>
  </si>
  <si>
    <t>汝海</t>
  </si>
  <si>
    <t>加現逃亡</t>
  </si>
  <si>
    <t>出嫁還來</t>
  </si>
  <si>
    <t>率奴本府軍官廳下典</t>
  </si>
  <si>
    <t>永山</t>
  </si>
  <si>
    <t>京別隊崔生業</t>
  </si>
  <si>
    <t>生業</t>
  </si>
  <si>
    <t>驪州</t>
  </si>
  <si>
    <t>李夏卜</t>
  </si>
  <si>
    <t>嚴</t>
  </si>
  <si>
    <t>折老</t>
  </si>
  <si>
    <t>彔只</t>
  </si>
  <si>
    <t>李大春</t>
  </si>
  <si>
    <t>丁孫</t>
  </si>
  <si>
    <t>朴希元</t>
  </si>
  <si>
    <t>皮唜江</t>
  </si>
  <si>
    <t>槐山</t>
  </si>
  <si>
    <t>老陽</t>
  </si>
  <si>
    <t>秀陽</t>
  </si>
  <si>
    <t>每元</t>
  </si>
  <si>
    <t>希發</t>
  </si>
  <si>
    <t>鄭文</t>
  </si>
  <si>
    <t>仁弘</t>
  </si>
  <si>
    <t>折衝將軍</t>
  </si>
  <si>
    <t>朴守卜</t>
  </si>
  <si>
    <t>成仁</t>
  </si>
  <si>
    <t>世</t>
  </si>
  <si>
    <t>資憲大夫同知中樞府使</t>
  </si>
  <si>
    <t>崔七男</t>
  </si>
  <si>
    <t>汝光</t>
  </si>
  <si>
    <t>李敬</t>
  </si>
  <si>
    <t>忠南</t>
  </si>
  <si>
    <t>重傑</t>
  </si>
  <si>
    <t>御營軍李乭男</t>
  </si>
  <si>
    <t>乭男</t>
  </si>
  <si>
    <t>金永生</t>
  </si>
  <si>
    <t>悅男</t>
  </si>
  <si>
    <t>玉守</t>
  </si>
  <si>
    <t>朴彔連</t>
  </si>
  <si>
    <t>命男</t>
  </si>
  <si>
    <t>黃卜</t>
  </si>
  <si>
    <t>正兵老除</t>
  </si>
  <si>
    <t>得右</t>
  </si>
  <si>
    <t>仁叔</t>
  </si>
  <si>
    <t>仁必</t>
  </si>
  <si>
    <t>李來宗</t>
  </si>
  <si>
    <t>屹同</t>
  </si>
  <si>
    <t>八立</t>
  </si>
  <si>
    <t>四發</t>
  </si>
  <si>
    <t>成祿</t>
  </si>
  <si>
    <t>千日</t>
  </si>
  <si>
    <t>梁千生</t>
  </si>
  <si>
    <t>好正</t>
  </si>
  <si>
    <t>李端元</t>
  </si>
  <si>
    <t>彦白</t>
  </si>
  <si>
    <t>李無同</t>
  </si>
  <si>
    <t>春得</t>
  </si>
  <si>
    <t>得同</t>
  </si>
  <si>
    <t>朴莫男</t>
  </si>
  <si>
    <t>夢致</t>
  </si>
  <si>
    <t>京別隊朴春卜</t>
  </si>
  <si>
    <t>羅斤乃</t>
  </si>
  <si>
    <t>弘鳴</t>
  </si>
  <si>
    <t>金連卜</t>
  </si>
  <si>
    <t>德只</t>
  </si>
  <si>
    <t>武同</t>
  </si>
  <si>
    <t>雪陽</t>
  </si>
  <si>
    <t>大守</t>
  </si>
  <si>
    <t>日萬</t>
  </si>
  <si>
    <t>二分</t>
  </si>
  <si>
    <t>入</t>
  </si>
  <si>
    <t>尹戒令戶</t>
  </si>
  <si>
    <t>正守</t>
  </si>
  <si>
    <t>又音</t>
  </si>
  <si>
    <t>戒成</t>
  </si>
  <si>
    <t>金莫石</t>
  </si>
  <si>
    <t>漢石</t>
  </si>
  <si>
    <t>漢文</t>
  </si>
  <si>
    <t>八同</t>
  </si>
  <si>
    <t>八石</t>
  </si>
  <si>
    <t>故李乭伊妻</t>
  </si>
  <si>
    <t>金敬元</t>
  </si>
  <si>
    <t>大辰</t>
  </si>
  <si>
    <t>唜時</t>
  </si>
  <si>
    <t>示智</t>
  </si>
  <si>
    <t>乭卜</t>
  </si>
  <si>
    <t>京別隊金戒元</t>
  </si>
  <si>
    <t>河立</t>
  </si>
  <si>
    <t>白龍</t>
  </si>
  <si>
    <t>空石</t>
  </si>
  <si>
    <t>崔山同</t>
  </si>
  <si>
    <t>鄭文石</t>
  </si>
  <si>
    <t>丹春</t>
  </si>
  <si>
    <t>石今</t>
  </si>
  <si>
    <t>資憲大夫</t>
  </si>
  <si>
    <t>金得</t>
  </si>
  <si>
    <t>天甚</t>
  </si>
  <si>
    <t>天守</t>
  </si>
  <si>
    <t>密陽御保</t>
  </si>
  <si>
    <t>石老</t>
  </si>
  <si>
    <t>全羅道靈光</t>
  </si>
  <si>
    <t>未時</t>
  </si>
  <si>
    <t>秩廳下典</t>
  </si>
  <si>
    <t>後發</t>
  </si>
  <si>
    <t>從汗</t>
  </si>
  <si>
    <t>終發</t>
  </si>
  <si>
    <t>匠人李莫卜</t>
  </si>
  <si>
    <t>本府生鐵匠人</t>
  </si>
  <si>
    <t>生鐵匠人</t>
  </si>
  <si>
    <t>云發</t>
  </si>
  <si>
    <t>石碧</t>
  </si>
  <si>
    <t>柳墨</t>
  </si>
  <si>
    <t>上卜</t>
  </si>
  <si>
    <t>元今</t>
  </si>
  <si>
    <t>理山</t>
  </si>
  <si>
    <t>李白元</t>
  </si>
  <si>
    <t>朴仁健</t>
  </si>
  <si>
    <t>銀金</t>
  </si>
  <si>
    <t>云伊</t>
  </si>
  <si>
    <t>豊世</t>
  </si>
  <si>
    <t>豊立</t>
  </si>
  <si>
    <t>林山伊</t>
  </si>
  <si>
    <t>時德</t>
  </si>
  <si>
    <t>己德</t>
  </si>
  <si>
    <t>銀世</t>
  </si>
  <si>
    <t>無生</t>
  </si>
  <si>
    <t>訥叱金</t>
  </si>
  <si>
    <t>栗音德</t>
  </si>
  <si>
    <t>希陽</t>
  </si>
  <si>
    <t>金㖋之</t>
  </si>
  <si>
    <t>墨伊</t>
  </si>
  <si>
    <t>風玉</t>
  </si>
  <si>
    <t>莫卜戶</t>
  </si>
  <si>
    <t>驛吏李得尙</t>
  </si>
  <si>
    <t>得尙</t>
  </si>
  <si>
    <t>永金</t>
  </si>
  <si>
    <t>元每</t>
  </si>
  <si>
    <t>孟介</t>
  </si>
  <si>
    <t>曺連龍</t>
  </si>
  <si>
    <t>銀生</t>
  </si>
  <si>
    <t>信宗</t>
  </si>
  <si>
    <t>石斤</t>
  </si>
  <si>
    <t>崔柄金</t>
  </si>
  <si>
    <t>石順</t>
  </si>
  <si>
    <t>命吉</t>
  </si>
  <si>
    <t>成彔</t>
  </si>
  <si>
    <t>允伊</t>
  </si>
  <si>
    <t>允山</t>
  </si>
  <si>
    <t>金談沙里</t>
  </si>
  <si>
    <t>無里金</t>
  </si>
  <si>
    <t>金唜卜</t>
  </si>
  <si>
    <t>海南</t>
  </si>
  <si>
    <t>甲生</t>
  </si>
  <si>
    <t>云己</t>
  </si>
  <si>
    <t>甫元</t>
  </si>
  <si>
    <t>尹伊</t>
  </si>
  <si>
    <t>光惠</t>
  </si>
  <si>
    <t>仁男</t>
  </si>
  <si>
    <t>朴萬己</t>
  </si>
  <si>
    <t>㝎先</t>
  </si>
  <si>
    <t>金伊乭里</t>
  </si>
  <si>
    <t>驛吏金申立</t>
  </si>
  <si>
    <t>申立</t>
  </si>
  <si>
    <t>守立</t>
  </si>
  <si>
    <t>張唜上</t>
  </si>
  <si>
    <t>信男</t>
  </si>
  <si>
    <t>信玉</t>
  </si>
  <si>
    <t>老除御營軍宣略將軍</t>
  </si>
  <si>
    <t>倫伊</t>
  </si>
  <si>
    <t>談沙里</t>
  </si>
  <si>
    <t>鶴永</t>
  </si>
  <si>
    <t>李孟元</t>
  </si>
  <si>
    <t>應好</t>
  </si>
  <si>
    <t>千卜</t>
  </si>
  <si>
    <t>順節</t>
  </si>
  <si>
    <t>金時屹</t>
  </si>
  <si>
    <t>忠鄕</t>
  </si>
  <si>
    <t>戒林</t>
  </si>
  <si>
    <t>李大守</t>
  </si>
  <si>
    <t>忠壯衛</t>
  </si>
  <si>
    <t>丹陰</t>
  </si>
  <si>
    <t>太守</t>
  </si>
  <si>
    <t>宣武原從功臣守訓將</t>
  </si>
  <si>
    <t>金卜秀</t>
  </si>
  <si>
    <t>永准</t>
  </si>
  <si>
    <t>進邦</t>
  </si>
  <si>
    <t>李永番</t>
  </si>
  <si>
    <t>申元</t>
  </si>
  <si>
    <t>金玉元</t>
  </si>
  <si>
    <t>元根</t>
  </si>
  <si>
    <t>朴六根</t>
  </si>
  <si>
    <t>陳</t>
  </si>
  <si>
    <t>匠人河應圖</t>
  </si>
  <si>
    <t>應圖</t>
  </si>
  <si>
    <t>渭淸</t>
  </si>
  <si>
    <t>宣武功臣兼司僕</t>
  </si>
  <si>
    <t>云守</t>
  </si>
  <si>
    <t>安逸戶長</t>
  </si>
  <si>
    <t>從念</t>
  </si>
  <si>
    <t>鄭漢</t>
  </si>
  <si>
    <t>大淸</t>
  </si>
  <si>
    <t>儀伊</t>
  </si>
  <si>
    <t>仁發</t>
  </si>
  <si>
    <t>仁玉</t>
  </si>
  <si>
    <t>坤發</t>
  </si>
  <si>
    <t>文守</t>
  </si>
  <si>
    <t>宗永</t>
  </si>
  <si>
    <t>叔伊</t>
  </si>
  <si>
    <t>李海云</t>
  </si>
  <si>
    <t>生鐵匠</t>
  </si>
  <si>
    <t>元圖</t>
  </si>
  <si>
    <t>正春</t>
  </si>
  <si>
    <t>是化</t>
  </si>
  <si>
    <t>文莫乃</t>
  </si>
  <si>
    <t>九成</t>
  </si>
  <si>
    <t>佑忠</t>
  </si>
  <si>
    <t>貴永</t>
  </si>
  <si>
    <t>李連守</t>
  </si>
  <si>
    <t>昌寧御保營帶率</t>
  </si>
  <si>
    <t>昌彦</t>
  </si>
  <si>
    <t>昌寧御保</t>
  </si>
  <si>
    <t>昌仁</t>
  </si>
  <si>
    <t>昌敏</t>
  </si>
  <si>
    <t>移去逃亡</t>
  </si>
  <si>
    <t>㗟乞</t>
  </si>
  <si>
    <t>申金</t>
  </si>
  <si>
    <t>受圖</t>
  </si>
  <si>
    <t>鄭汗</t>
  </si>
  <si>
    <t>知日</t>
  </si>
  <si>
    <t>厚良</t>
  </si>
  <si>
    <t>丁卜</t>
  </si>
  <si>
    <t>愛代</t>
  </si>
  <si>
    <t>御保孫哲石</t>
  </si>
  <si>
    <t>海俊</t>
  </si>
  <si>
    <t>文安</t>
  </si>
  <si>
    <t>散良</t>
  </si>
  <si>
    <t>全先奉</t>
  </si>
  <si>
    <t>乭儀</t>
  </si>
  <si>
    <t>每山</t>
  </si>
  <si>
    <t>太眞</t>
  </si>
  <si>
    <t>張彦</t>
  </si>
  <si>
    <t>愛良</t>
  </si>
  <si>
    <t>宣武原從功臣兼司僕</t>
  </si>
  <si>
    <t>崔應卜</t>
  </si>
  <si>
    <t>紅玉</t>
  </si>
  <si>
    <t>有同</t>
  </si>
  <si>
    <t>木智</t>
  </si>
  <si>
    <t>司贍寺奴</t>
  </si>
  <si>
    <t>玉命</t>
  </si>
  <si>
    <t>玉介</t>
  </si>
  <si>
    <t>正念</t>
  </si>
  <si>
    <t>正石</t>
  </si>
  <si>
    <t>朴萬丁</t>
  </si>
  <si>
    <t>梁州</t>
  </si>
  <si>
    <t>命恠</t>
  </si>
  <si>
    <t>風先</t>
  </si>
  <si>
    <t>尙</t>
  </si>
  <si>
    <t>呂淸</t>
  </si>
  <si>
    <t>金永金</t>
  </si>
  <si>
    <t>石戒生</t>
  </si>
  <si>
    <t>牙兵姜風日</t>
  </si>
  <si>
    <t>風日</t>
  </si>
  <si>
    <t>吉同</t>
  </si>
  <si>
    <t>戒守</t>
  </si>
  <si>
    <t>昌立</t>
  </si>
  <si>
    <t>許㐚未</t>
  </si>
  <si>
    <t>風女</t>
  </si>
  <si>
    <t>朴文中</t>
  </si>
  <si>
    <t>振</t>
  </si>
  <si>
    <t>陸分石</t>
  </si>
  <si>
    <t>巡營水鐵匠人</t>
  </si>
  <si>
    <t>風男</t>
  </si>
  <si>
    <t>孫子</t>
  </si>
  <si>
    <t>守英</t>
  </si>
  <si>
    <t>鄭愛男</t>
  </si>
  <si>
    <t>千老</t>
  </si>
  <si>
    <t>孫儀龍</t>
  </si>
  <si>
    <t>水軍巡營牙兵</t>
  </si>
  <si>
    <t>昌老</t>
  </si>
  <si>
    <t>應民</t>
  </si>
  <si>
    <t>云同</t>
  </si>
  <si>
    <t>戒云</t>
  </si>
  <si>
    <t>金必成</t>
  </si>
  <si>
    <t>永吉</t>
  </si>
  <si>
    <t>儀龍</t>
  </si>
  <si>
    <t>宋實</t>
  </si>
  <si>
    <t>懷德</t>
  </si>
  <si>
    <t>李忠民戶</t>
  </si>
  <si>
    <t>騎保巡營別隊</t>
  </si>
  <si>
    <t>弘間</t>
  </si>
  <si>
    <t>宣略將軍權知訓鍊院奉事</t>
  </si>
  <si>
    <t>春復</t>
  </si>
  <si>
    <t>希方</t>
  </si>
  <si>
    <t>洪儀逸</t>
  </si>
  <si>
    <t>萬弘</t>
  </si>
  <si>
    <t>處德</t>
  </si>
  <si>
    <t>鄭文億</t>
  </si>
  <si>
    <t>時漢</t>
  </si>
  <si>
    <t>心尾</t>
  </si>
  <si>
    <t>時玉</t>
  </si>
  <si>
    <t>姪女</t>
  </si>
  <si>
    <t>時女</t>
  </si>
  <si>
    <t>驛保金成立</t>
  </si>
  <si>
    <t>驛保巡營牙兵</t>
  </si>
  <si>
    <t>成立</t>
  </si>
  <si>
    <t>尹忠生</t>
  </si>
  <si>
    <t>醴泉</t>
  </si>
  <si>
    <t>承分</t>
  </si>
  <si>
    <t>出嫁去</t>
  </si>
  <si>
    <t>守西李海江戶</t>
  </si>
  <si>
    <t>光齊</t>
  </si>
  <si>
    <t>忠贊</t>
  </si>
  <si>
    <t>宣武原從功臣通政大夫</t>
  </si>
  <si>
    <t>吳興立</t>
  </si>
  <si>
    <t>必</t>
  </si>
  <si>
    <t>朴甫元</t>
  </si>
  <si>
    <t>騎保營牙兵</t>
  </si>
  <si>
    <t>民華</t>
  </si>
  <si>
    <t>貞根</t>
  </si>
  <si>
    <t>尙連</t>
  </si>
  <si>
    <t>李明哉</t>
  </si>
  <si>
    <t>鄭云文故代妻</t>
  </si>
  <si>
    <t>廷</t>
  </si>
  <si>
    <t>昕</t>
  </si>
  <si>
    <t>從政</t>
  </si>
  <si>
    <t>金衍</t>
  </si>
  <si>
    <t>武學府帶率</t>
  </si>
  <si>
    <t>崇齊</t>
  </si>
  <si>
    <t>戒仁</t>
  </si>
  <si>
    <t>天添</t>
  </si>
  <si>
    <t>希俊</t>
  </si>
  <si>
    <t>許右東</t>
  </si>
  <si>
    <t>彦風</t>
  </si>
  <si>
    <t>白士立</t>
  </si>
  <si>
    <t>弘民</t>
  </si>
  <si>
    <t>太上</t>
  </si>
  <si>
    <t>就</t>
  </si>
  <si>
    <t>應謙</t>
  </si>
  <si>
    <t>惠儉</t>
  </si>
  <si>
    <t>希龍</t>
  </si>
  <si>
    <t>石京</t>
  </si>
  <si>
    <t>池永守</t>
  </si>
  <si>
    <t>石道</t>
  </si>
  <si>
    <t>逃亡自現</t>
  </si>
  <si>
    <t>自女</t>
  </si>
  <si>
    <t>順昌</t>
  </si>
  <si>
    <t>五十億</t>
  </si>
  <si>
    <t>明必</t>
  </si>
  <si>
    <t>明信</t>
  </si>
  <si>
    <t>各戶居</t>
  </si>
  <si>
    <t>國男</t>
  </si>
  <si>
    <t>愛元戶</t>
  </si>
  <si>
    <t>有昌</t>
  </si>
  <si>
    <t>金元</t>
  </si>
  <si>
    <t>率四寸大父</t>
  </si>
  <si>
    <t>寺奴成發</t>
  </si>
  <si>
    <t>濟用監寺奴</t>
  </si>
  <si>
    <t>成發</t>
  </si>
  <si>
    <t>萬立</t>
  </si>
  <si>
    <t>難守</t>
  </si>
  <si>
    <t>允上</t>
  </si>
  <si>
    <t>許元</t>
  </si>
  <si>
    <t>得守</t>
  </si>
  <si>
    <t>文伊</t>
  </si>
  <si>
    <t>李日生</t>
  </si>
  <si>
    <t>自立</t>
  </si>
  <si>
    <t>驛保營別隊</t>
  </si>
  <si>
    <t>貴安</t>
  </si>
  <si>
    <t>大坤</t>
  </si>
  <si>
    <t>軍功守訓將</t>
  </si>
  <si>
    <t>順</t>
  </si>
  <si>
    <t>唜文</t>
  </si>
  <si>
    <t>李進海</t>
  </si>
  <si>
    <t>成哲</t>
  </si>
  <si>
    <t>免賤水保束伍軍</t>
  </si>
  <si>
    <t>尙男</t>
  </si>
  <si>
    <t>汗元</t>
  </si>
  <si>
    <t>前</t>
  </si>
  <si>
    <t>金業金</t>
  </si>
  <si>
    <t>儀興</t>
  </si>
  <si>
    <t>儀發</t>
  </si>
  <si>
    <t>俊今</t>
  </si>
  <si>
    <t>俊伯</t>
  </si>
  <si>
    <t>池大春</t>
  </si>
  <si>
    <t>儀元</t>
  </si>
  <si>
    <t>尹守</t>
  </si>
  <si>
    <t>尹成</t>
  </si>
  <si>
    <t>士元</t>
  </si>
  <si>
    <t>仁澤</t>
  </si>
  <si>
    <t>龍守</t>
  </si>
  <si>
    <t>振哲</t>
  </si>
  <si>
    <t>御營軍展力副尉兼司僕定略將軍</t>
  </si>
  <si>
    <t>貴業</t>
  </si>
  <si>
    <t>銀</t>
  </si>
  <si>
    <t>㗡之</t>
  </si>
  <si>
    <t>老里</t>
  </si>
  <si>
    <t>李德祐</t>
  </si>
  <si>
    <t>政重</t>
  </si>
  <si>
    <t>承彦</t>
  </si>
  <si>
    <t>承柱</t>
  </si>
  <si>
    <t>牙兵裵武尙</t>
  </si>
  <si>
    <t>武尙</t>
  </si>
  <si>
    <t>彦好</t>
  </si>
  <si>
    <t>羅安</t>
  </si>
  <si>
    <t>汝柱</t>
  </si>
  <si>
    <t>金雪</t>
  </si>
  <si>
    <t>仁厚</t>
  </si>
  <si>
    <t>奉鶴</t>
  </si>
  <si>
    <t>彦景</t>
  </si>
  <si>
    <t>忠女</t>
  </si>
  <si>
    <t>余丁巡營帶率</t>
  </si>
  <si>
    <t>德英</t>
  </si>
  <si>
    <t>老職嘉善大夫</t>
  </si>
  <si>
    <t>姜右</t>
  </si>
  <si>
    <t>張銀卜</t>
  </si>
  <si>
    <t>光分</t>
  </si>
  <si>
    <t>先文</t>
  </si>
  <si>
    <t>朴仁男</t>
  </si>
  <si>
    <t>太云</t>
  </si>
  <si>
    <t>守縣內</t>
  </si>
  <si>
    <t>應己</t>
  </si>
  <si>
    <t>祐</t>
  </si>
  <si>
    <t>瑞武</t>
  </si>
  <si>
    <t>金風立</t>
  </si>
  <si>
    <t>良</t>
  </si>
  <si>
    <t>世良</t>
  </si>
  <si>
    <t>宋尙玉</t>
  </si>
  <si>
    <t>進介</t>
  </si>
  <si>
    <t>武學巡營帶率</t>
  </si>
  <si>
    <t>起雄</t>
  </si>
  <si>
    <t>根南</t>
  </si>
  <si>
    <t>咸安訓導</t>
  </si>
  <si>
    <t>斗文</t>
  </si>
  <si>
    <t>姜榮豪</t>
  </si>
  <si>
    <t>起成</t>
  </si>
  <si>
    <t>義日</t>
  </si>
  <si>
    <t>白宇行</t>
  </si>
  <si>
    <t>惠禹</t>
  </si>
  <si>
    <t>正兵營帶率</t>
  </si>
  <si>
    <t>善命</t>
  </si>
  <si>
    <t>姪妻</t>
  </si>
  <si>
    <t>姪妻母</t>
  </si>
  <si>
    <t>貴進</t>
  </si>
  <si>
    <t>撥軍</t>
  </si>
  <si>
    <t>秋見</t>
  </si>
  <si>
    <t>云迪</t>
  </si>
  <si>
    <t>順伊</t>
  </si>
  <si>
    <t>朴忠立</t>
  </si>
  <si>
    <t>私奴山民</t>
  </si>
  <si>
    <t>私奴營將官廳下典</t>
  </si>
  <si>
    <t>山民</t>
  </si>
  <si>
    <t>朴宗立</t>
  </si>
  <si>
    <t>允每</t>
  </si>
  <si>
    <t>次玉</t>
  </si>
  <si>
    <t>良金</t>
  </si>
  <si>
    <t>良好</t>
  </si>
  <si>
    <t>金汗立</t>
  </si>
  <si>
    <t>朴有良</t>
  </si>
  <si>
    <t>應道</t>
  </si>
  <si>
    <t>金命吉</t>
  </si>
  <si>
    <t>自分</t>
  </si>
  <si>
    <t>自業</t>
  </si>
  <si>
    <t>千尙</t>
  </si>
  <si>
    <t>彦失</t>
  </si>
  <si>
    <t>騎保巡營牙兵</t>
  </si>
  <si>
    <t>舜日</t>
  </si>
  <si>
    <t>丁好</t>
  </si>
  <si>
    <t>好伊</t>
  </si>
  <si>
    <t>甫山</t>
  </si>
  <si>
    <t>吳卜</t>
  </si>
  <si>
    <t>原州</t>
  </si>
  <si>
    <t>奉今</t>
  </si>
  <si>
    <t>徐應道</t>
  </si>
  <si>
    <t>姪婦</t>
  </si>
  <si>
    <t>姪孫女</t>
  </si>
  <si>
    <t>次郞</t>
  </si>
  <si>
    <t>戔</t>
  </si>
  <si>
    <t>李順玄</t>
  </si>
  <si>
    <t>河正生</t>
  </si>
  <si>
    <t>奉事</t>
  </si>
  <si>
    <t>每化</t>
  </si>
  <si>
    <t>明先</t>
  </si>
  <si>
    <t>以石</t>
  </si>
  <si>
    <t>莫石</t>
  </si>
  <si>
    <t>李永立</t>
  </si>
  <si>
    <t>今德</t>
  </si>
  <si>
    <t>世進</t>
  </si>
  <si>
    <t>春孫</t>
  </si>
  <si>
    <t>朴戒守</t>
  </si>
  <si>
    <t>汗林</t>
  </si>
  <si>
    <t>京元</t>
  </si>
  <si>
    <t>權貴生</t>
  </si>
  <si>
    <t>汗迪</t>
  </si>
  <si>
    <t>每還</t>
  </si>
  <si>
    <t>水保金汝良</t>
  </si>
  <si>
    <t>汝良</t>
  </si>
  <si>
    <t>守先</t>
  </si>
  <si>
    <t>姜時同</t>
  </si>
  <si>
    <t>榮業</t>
  </si>
  <si>
    <t>徐元發</t>
  </si>
  <si>
    <t>自發</t>
  </si>
  <si>
    <t>山同</t>
  </si>
  <si>
    <t>林以景</t>
  </si>
  <si>
    <t>日好</t>
  </si>
  <si>
    <t>貴介</t>
  </si>
  <si>
    <t>卜連</t>
  </si>
  <si>
    <t>黃上</t>
  </si>
  <si>
    <t>李得立</t>
  </si>
  <si>
    <t>㗡分</t>
  </si>
  <si>
    <t>元發</t>
  </si>
  <si>
    <t>元分</t>
  </si>
  <si>
    <t>時同</t>
  </si>
  <si>
    <t>親伊</t>
  </si>
  <si>
    <t>金每仁</t>
  </si>
  <si>
    <t>元日</t>
  </si>
  <si>
    <t>李克夫</t>
  </si>
  <si>
    <t>水保牙兵氷保牙兵</t>
  </si>
  <si>
    <t>己昌</t>
  </si>
  <si>
    <t>安城</t>
  </si>
  <si>
    <t>連希</t>
  </si>
  <si>
    <t>金得奉</t>
  </si>
  <si>
    <t>千上</t>
  </si>
  <si>
    <t>順海</t>
  </si>
  <si>
    <t>張守南</t>
  </si>
  <si>
    <t>巡營小童</t>
  </si>
  <si>
    <t>望石</t>
  </si>
  <si>
    <t>望京</t>
  </si>
  <si>
    <t>望德</t>
  </si>
  <si>
    <t>營人吏騎正</t>
  </si>
  <si>
    <t>車</t>
  </si>
  <si>
    <t>自重</t>
  </si>
  <si>
    <t>彦京</t>
  </si>
  <si>
    <t>莫夫</t>
  </si>
  <si>
    <t>李淡石</t>
  </si>
  <si>
    <t>日云</t>
  </si>
  <si>
    <t>曺日男</t>
  </si>
  <si>
    <t>瑞興</t>
  </si>
  <si>
    <t>營小童</t>
  </si>
  <si>
    <t>星輪</t>
  </si>
  <si>
    <t>貴任</t>
  </si>
  <si>
    <t>率奴營雇馬廳下典</t>
  </si>
  <si>
    <t>率奴營勿朴船格軍</t>
  </si>
  <si>
    <t>以星</t>
  </si>
  <si>
    <t>西上同</t>
  </si>
  <si>
    <t>私奴有男</t>
  </si>
  <si>
    <t>姜孝伯</t>
  </si>
  <si>
    <t>李卜男</t>
  </si>
  <si>
    <t>呂翊</t>
  </si>
  <si>
    <t>貴云</t>
  </si>
  <si>
    <t>貴男</t>
  </si>
  <si>
    <t>私奴營仍朴船格軍</t>
  </si>
  <si>
    <t>車自重</t>
  </si>
  <si>
    <t>守奉</t>
  </si>
  <si>
    <t>順己</t>
  </si>
  <si>
    <t>枝男</t>
  </si>
  <si>
    <t>士德</t>
  </si>
  <si>
    <t>金宗日</t>
  </si>
  <si>
    <t>驛卒</t>
  </si>
  <si>
    <t>亥男</t>
  </si>
  <si>
    <t>亥玉</t>
  </si>
  <si>
    <t>連金</t>
  </si>
  <si>
    <t>孝伯</t>
  </si>
  <si>
    <t>老職嘉義大夫</t>
  </si>
  <si>
    <t>沈漌</t>
  </si>
  <si>
    <t>泗川</t>
  </si>
  <si>
    <t>老職通政</t>
  </si>
  <si>
    <t>義南</t>
  </si>
  <si>
    <t>禦侮將軍忠武衛副司果</t>
  </si>
  <si>
    <t>崔己生</t>
  </si>
  <si>
    <t>件里春</t>
  </si>
  <si>
    <t>風進</t>
  </si>
  <si>
    <t>斗月</t>
  </si>
  <si>
    <t>率雇工</t>
  </si>
  <si>
    <t>府都訓導下典私奴</t>
  </si>
  <si>
    <t>元心</t>
  </si>
  <si>
    <t>義白</t>
  </si>
  <si>
    <t>達遠</t>
  </si>
  <si>
    <t>李詮</t>
  </si>
  <si>
    <t>沈</t>
  </si>
  <si>
    <t>云安</t>
  </si>
  <si>
    <t>崇漢</t>
  </si>
  <si>
    <t>崇憲</t>
  </si>
  <si>
    <t>銀春</t>
  </si>
  <si>
    <t>放賣</t>
  </si>
  <si>
    <t>貴分</t>
  </si>
  <si>
    <t>時山</t>
  </si>
  <si>
    <t>金閑立</t>
  </si>
  <si>
    <t>姜儀伯</t>
  </si>
  <si>
    <t>好同</t>
  </si>
  <si>
    <t>好山</t>
  </si>
  <si>
    <t>貴堂</t>
  </si>
  <si>
    <t>貴女</t>
  </si>
  <si>
    <t>私奴海生</t>
  </si>
  <si>
    <t>私奴府將官廳下典</t>
  </si>
  <si>
    <t>海生</t>
  </si>
  <si>
    <t>東上</t>
  </si>
  <si>
    <t>X戒生</t>
  </si>
  <si>
    <t>還伊</t>
  </si>
  <si>
    <t>苟卜</t>
  </si>
  <si>
    <t>李今金</t>
  </si>
  <si>
    <t>丹玉</t>
  </si>
  <si>
    <t>宋大柱</t>
  </si>
  <si>
    <t>重卜</t>
  </si>
  <si>
    <t>白㗡同</t>
  </si>
  <si>
    <t>巡營沙玉匠</t>
  </si>
  <si>
    <t>厚先</t>
  </si>
  <si>
    <t>三先</t>
  </si>
  <si>
    <t>三仁</t>
  </si>
  <si>
    <t>玉知</t>
  </si>
  <si>
    <t>昌好</t>
  </si>
  <si>
    <t>金億介</t>
  </si>
  <si>
    <t>孝根</t>
  </si>
  <si>
    <t>素</t>
  </si>
  <si>
    <t>朴文信</t>
  </si>
  <si>
    <t>順白</t>
  </si>
  <si>
    <t>順必</t>
  </si>
  <si>
    <t>順分</t>
  </si>
  <si>
    <t>順鶴</t>
  </si>
  <si>
    <t>保人巡營牙兵</t>
  </si>
  <si>
    <t>正達</t>
  </si>
  <si>
    <t>自進</t>
  </si>
  <si>
    <t>連儀</t>
  </si>
  <si>
    <t>金儀男</t>
  </si>
  <si>
    <t>成國</t>
  </si>
  <si>
    <t>碩价</t>
  </si>
  <si>
    <t>辛戒守</t>
  </si>
  <si>
    <t>貴伊</t>
  </si>
  <si>
    <t>金秋</t>
  </si>
  <si>
    <t>匠人朴之吉</t>
  </si>
  <si>
    <t>之吉</t>
  </si>
  <si>
    <t>李春</t>
  </si>
  <si>
    <t>尙吉</t>
  </si>
  <si>
    <t>時日</t>
  </si>
  <si>
    <t>裵進</t>
  </si>
  <si>
    <t>大吉</t>
  </si>
  <si>
    <t>守令介</t>
  </si>
  <si>
    <t>卜尙</t>
  </si>
  <si>
    <t>高得上</t>
  </si>
  <si>
    <t>談先</t>
  </si>
  <si>
    <t>俊達</t>
  </si>
  <si>
    <t>大洛</t>
  </si>
  <si>
    <t>禦侮將軍龍驤衛副司果</t>
  </si>
  <si>
    <t>元右</t>
  </si>
  <si>
    <t>具守文</t>
  </si>
  <si>
    <t>順興</t>
  </si>
  <si>
    <t>忠翊衛</t>
  </si>
  <si>
    <t>海英</t>
  </si>
  <si>
    <t>春朴</t>
  </si>
  <si>
    <t>將仕郞西部參奉</t>
  </si>
  <si>
    <t>金朴男</t>
  </si>
  <si>
    <t>正昌</t>
  </si>
  <si>
    <t>朴唜男</t>
  </si>
  <si>
    <t>貴卜</t>
  </si>
  <si>
    <t>曺有成</t>
  </si>
  <si>
    <t>莫知</t>
  </si>
  <si>
    <t>匠人私奴</t>
  </si>
  <si>
    <t>每陽</t>
  </si>
  <si>
    <t>金上</t>
  </si>
  <si>
    <t>無致</t>
  </si>
  <si>
    <t>匠人朴乭伊</t>
  </si>
  <si>
    <t>六千</t>
  </si>
  <si>
    <t>正玉</t>
  </si>
  <si>
    <t>鄭仁迪</t>
  </si>
  <si>
    <t>龍立</t>
  </si>
  <si>
    <t>郭戒立</t>
  </si>
  <si>
    <t>李莫立</t>
  </si>
  <si>
    <t>亥命</t>
  </si>
  <si>
    <t>不同</t>
  </si>
  <si>
    <t>末立</t>
  </si>
  <si>
    <t>金山同</t>
  </si>
  <si>
    <t>命龍</t>
  </si>
  <si>
    <t>命得</t>
  </si>
  <si>
    <t>金陽</t>
  </si>
  <si>
    <t>持重</t>
  </si>
  <si>
    <t>私奴營在家廳下典</t>
  </si>
  <si>
    <t>李時萬</t>
  </si>
  <si>
    <t>大君</t>
  </si>
  <si>
    <t>儉忠</t>
  </si>
  <si>
    <t>愛正</t>
  </si>
  <si>
    <t>利川</t>
  </si>
  <si>
    <t>亥必</t>
  </si>
  <si>
    <t>宋淡</t>
  </si>
  <si>
    <t>竹山</t>
  </si>
  <si>
    <t>巡營在家廳下典</t>
  </si>
  <si>
    <t>承元</t>
  </si>
  <si>
    <t>私奴匠人</t>
  </si>
  <si>
    <t>㖌金</t>
  </si>
  <si>
    <t>安宗日</t>
  </si>
  <si>
    <t>莫世</t>
  </si>
  <si>
    <t>六千</t>
  </si>
  <si>
    <t>李莫同</t>
  </si>
  <si>
    <t>鄭萬</t>
  </si>
  <si>
    <t>連卜</t>
  </si>
  <si>
    <t>金䪪金</t>
  </si>
  <si>
    <t>玉梅</t>
  </si>
  <si>
    <t>戊午自首</t>
  </si>
  <si>
    <t>察訪</t>
  </si>
  <si>
    <t>春代</t>
  </si>
  <si>
    <t>壬眞</t>
  </si>
  <si>
    <t>己卜</t>
  </si>
  <si>
    <t>御營軍河愛奉</t>
  </si>
  <si>
    <t>應哲</t>
  </si>
  <si>
    <t>大仁</t>
  </si>
  <si>
    <t>珍</t>
  </si>
  <si>
    <t>申得先</t>
  </si>
  <si>
    <t>自日</t>
  </si>
  <si>
    <t>彦山</t>
  </si>
  <si>
    <t>張松卜</t>
  </si>
  <si>
    <t>屯介</t>
  </si>
  <si>
    <t>順守</t>
  </si>
  <si>
    <t>介進</t>
  </si>
  <si>
    <t>老除軍鄕所下典</t>
  </si>
  <si>
    <t>金泰成</t>
  </si>
  <si>
    <t>都致</t>
  </si>
  <si>
    <t>儀精</t>
  </si>
  <si>
    <t>金尙右</t>
  </si>
  <si>
    <t>率前妻女</t>
  </si>
  <si>
    <t>召介</t>
  </si>
  <si>
    <t>前妻子</t>
  </si>
  <si>
    <t>後妻女</t>
  </si>
  <si>
    <t>曺介</t>
  </si>
  <si>
    <t>貴元</t>
  </si>
  <si>
    <t>朴奉連</t>
  </si>
  <si>
    <t>乞貴</t>
  </si>
  <si>
    <t>金彦亞</t>
  </si>
  <si>
    <t>台孫</t>
  </si>
  <si>
    <t>風代</t>
  </si>
  <si>
    <t>金己生</t>
  </si>
  <si>
    <t>今玉</t>
  </si>
  <si>
    <t>朴貴仁戶</t>
  </si>
  <si>
    <t>京別隊金己立</t>
  </si>
  <si>
    <t>德龍</t>
  </si>
  <si>
    <t>億千</t>
  </si>
  <si>
    <t>斗見</t>
  </si>
  <si>
    <t>連尙</t>
  </si>
  <si>
    <t>朴毛吾音同</t>
  </si>
  <si>
    <t>守女</t>
  </si>
  <si>
    <t>守分</t>
  </si>
  <si>
    <t>銀化</t>
  </si>
  <si>
    <t>蔡仁傑</t>
  </si>
  <si>
    <t>唜乃</t>
  </si>
  <si>
    <t>己分</t>
  </si>
  <si>
    <t>巡營匠人</t>
  </si>
  <si>
    <t>莫連</t>
  </si>
  <si>
    <t>德文</t>
  </si>
  <si>
    <t>儀丁</t>
  </si>
  <si>
    <t>李根</t>
  </si>
  <si>
    <t>戒右</t>
  </si>
  <si>
    <t>仁好</t>
  </si>
  <si>
    <t>營水鐵匠人</t>
  </si>
  <si>
    <t>仁乞</t>
  </si>
  <si>
    <t>納進</t>
  </si>
  <si>
    <t>營水鐵匠人居士病人</t>
  </si>
  <si>
    <t>九天</t>
  </si>
  <si>
    <t>件里金</t>
  </si>
  <si>
    <t>朴彦金</t>
  </si>
  <si>
    <t>己化</t>
  </si>
  <si>
    <t>鄕校殿直</t>
  </si>
  <si>
    <t>白先</t>
  </si>
  <si>
    <t>武生</t>
  </si>
  <si>
    <t>通訓大夫行蔚珍縣監</t>
  </si>
  <si>
    <t>白玉</t>
  </si>
  <si>
    <t>申朴</t>
  </si>
  <si>
    <t>仲南</t>
  </si>
  <si>
    <t>德仁</t>
  </si>
  <si>
    <t>李時馨</t>
  </si>
  <si>
    <t>三女</t>
  </si>
  <si>
    <t>匠人朴貴卜</t>
  </si>
  <si>
    <t>雜役匠人</t>
  </si>
  <si>
    <t>君迪</t>
  </si>
  <si>
    <t>仁山</t>
  </si>
  <si>
    <t>時時同</t>
  </si>
  <si>
    <t>今右</t>
  </si>
  <si>
    <t>金唜同</t>
  </si>
  <si>
    <t>宦者</t>
  </si>
  <si>
    <t>連</t>
  </si>
  <si>
    <t>李守明</t>
  </si>
  <si>
    <t>今同</t>
  </si>
  <si>
    <t>朴日金</t>
  </si>
  <si>
    <t>淡女</t>
  </si>
  <si>
    <t>德正</t>
  </si>
  <si>
    <t>金淡沙里</t>
  </si>
  <si>
    <t>率儀子</t>
  </si>
  <si>
    <t>望今</t>
  </si>
  <si>
    <t>實金</t>
  </si>
  <si>
    <t>成同</t>
  </si>
  <si>
    <t>成男</t>
  </si>
  <si>
    <t>朴命好</t>
  </si>
  <si>
    <t>年女</t>
  </si>
  <si>
    <t>李苾</t>
  </si>
  <si>
    <t>李今連</t>
  </si>
  <si>
    <t>水保曺正立</t>
  </si>
  <si>
    <t>應昌</t>
  </si>
  <si>
    <t>廷漢</t>
  </si>
  <si>
    <t>正連</t>
  </si>
  <si>
    <t>貴世</t>
  </si>
  <si>
    <t>柱東</t>
  </si>
  <si>
    <t>李永惠</t>
  </si>
  <si>
    <t>營匠人私奴</t>
  </si>
  <si>
    <t>金太尙</t>
  </si>
  <si>
    <t>鄭實</t>
  </si>
  <si>
    <t>畧今</t>
  </si>
  <si>
    <t>金興右</t>
  </si>
  <si>
    <t>鶴立</t>
  </si>
  <si>
    <t>韓儀</t>
  </si>
  <si>
    <t>朴彦夫</t>
  </si>
  <si>
    <t>得老</t>
  </si>
  <si>
    <t>命女</t>
  </si>
  <si>
    <t>希伊</t>
  </si>
  <si>
    <t>黑伊</t>
  </si>
  <si>
    <t>朴莫同</t>
  </si>
  <si>
    <t>大弘</t>
  </si>
  <si>
    <t>莫年</t>
  </si>
  <si>
    <t>南承</t>
  </si>
  <si>
    <t>羽林衛</t>
  </si>
  <si>
    <t>忠根</t>
  </si>
  <si>
    <t>檢春</t>
  </si>
  <si>
    <t>命哲</t>
  </si>
  <si>
    <t>正兵撥軍黃自ㄱ者</t>
  </si>
  <si>
    <t>正兵撥軍</t>
  </si>
  <si>
    <t>靑卜</t>
  </si>
  <si>
    <t>玉石</t>
  </si>
  <si>
    <t>黃甫山</t>
  </si>
  <si>
    <t>世卜</t>
  </si>
  <si>
    <t>永分</t>
  </si>
  <si>
    <t>永女</t>
  </si>
  <si>
    <t>貴萬</t>
  </si>
  <si>
    <t>金萬里</t>
  </si>
  <si>
    <t>工曹匠人病人</t>
  </si>
  <si>
    <t>唜守</t>
  </si>
  <si>
    <t>張卜</t>
  </si>
  <si>
    <t>文儀</t>
  </si>
  <si>
    <t>金儀</t>
  </si>
  <si>
    <t>漆谷瓮匠</t>
  </si>
  <si>
    <t>營雜役匠人</t>
  </si>
  <si>
    <t>右德</t>
  </si>
  <si>
    <t>黃萬生</t>
  </si>
  <si>
    <t>營匠人</t>
  </si>
  <si>
    <t>世台</t>
  </si>
  <si>
    <t>愛云</t>
  </si>
  <si>
    <t>宮的</t>
  </si>
  <si>
    <t>崔石只</t>
  </si>
  <si>
    <t>匠人金莫男</t>
  </si>
  <si>
    <t>正兵匠人</t>
  </si>
  <si>
    <t>汗同</t>
  </si>
  <si>
    <t>朴大德</t>
  </si>
  <si>
    <t>世春</t>
  </si>
  <si>
    <t>自ㄱ立</t>
  </si>
  <si>
    <t>有還</t>
  </si>
  <si>
    <t>金春卜</t>
  </si>
  <si>
    <t>承吉</t>
  </si>
  <si>
    <t>宋時得</t>
  </si>
  <si>
    <t>朴可德</t>
  </si>
  <si>
    <t>崔㐚未</t>
  </si>
  <si>
    <t>元春</t>
  </si>
  <si>
    <t>校直</t>
  </si>
  <si>
    <t>白重</t>
  </si>
  <si>
    <t>李宗吉</t>
  </si>
  <si>
    <t>金泰上</t>
  </si>
  <si>
    <t>貴孫</t>
  </si>
  <si>
    <t>病人騎保韓自云</t>
  </si>
  <si>
    <t>病人騎保</t>
  </si>
  <si>
    <t>戒白</t>
  </si>
  <si>
    <t>李云昌</t>
  </si>
  <si>
    <t>知禮</t>
  </si>
  <si>
    <t>黑介里</t>
  </si>
  <si>
    <t>今介</t>
  </si>
  <si>
    <t>允玉</t>
  </si>
  <si>
    <t>金召史戶</t>
  </si>
  <si>
    <t>本府別隊</t>
  </si>
  <si>
    <t>慶長</t>
  </si>
  <si>
    <t>星斗</t>
  </si>
  <si>
    <t>東老</t>
  </si>
  <si>
    <t>順京</t>
  </si>
  <si>
    <t>李春每</t>
  </si>
  <si>
    <t>圭任</t>
  </si>
  <si>
    <t>時泰</t>
  </si>
  <si>
    <t>中和</t>
  </si>
  <si>
    <t>展力副尉行守門將</t>
  </si>
  <si>
    <t>富仁</t>
  </si>
  <si>
    <t>世興</t>
  </si>
  <si>
    <t>通訓大夫行司醞署主簿</t>
  </si>
  <si>
    <t>金益成</t>
  </si>
  <si>
    <t>順卿</t>
  </si>
  <si>
    <t>七夫</t>
  </si>
  <si>
    <t>是先</t>
  </si>
  <si>
    <t>銀山</t>
  </si>
  <si>
    <t>月春</t>
  </si>
  <si>
    <t>右必</t>
  </si>
  <si>
    <t>騎保巡營事率</t>
  </si>
  <si>
    <t>應伯</t>
  </si>
  <si>
    <t>金香守</t>
  </si>
  <si>
    <t>車老</t>
  </si>
  <si>
    <t>順鄕</t>
  </si>
  <si>
    <t>又</t>
  </si>
  <si>
    <t>必他戶</t>
  </si>
  <si>
    <t>巡營雜役匠人</t>
  </si>
  <si>
    <t>金守命</t>
  </si>
  <si>
    <t>匠人朴玉生</t>
  </si>
  <si>
    <t>靑文</t>
  </si>
  <si>
    <t>崔德分</t>
  </si>
  <si>
    <t>乭進</t>
  </si>
  <si>
    <t>古石</t>
  </si>
  <si>
    <t>崔介玉</t>
  </si>
  <si>
    <t>允生</t>
  </si>
  <si>
    <t>金應千</t>
  </si>
  <si>
    <t>朴春年</t>
  </si>
  <si>
    <t>故出身韓戒白妻</t>
  </si>
  <si>
    <t>方</t>
  </si>
  <si>
    <t>萬上</t>
  </si>
  <si>
    <t>金萬儀</t>
  </si>
  <si>
    <t>汗女</t>
  </si>
  <si>
    <t>閔敬進戶</t>
  </si>
  <si>
    <t>春元</t>
  </si>
  <si>
    <t>戊午故</t>
  </si>
  <si>
    <t>自云戶</t>
  </si>
  <si>
    <t>貴陽</t>
  </si>
  <si>
    <t>仁立</t>
  </si>
  <si>
    <t>得己</t>
  </si>
  <si>
    <t>保右</t>
  </si>
  <si>
    <t>書吏</t>
  </si>
  <si>
    <t>李連祉</t>
  </si>
  <si>
    <t>江興</t>
  </si>
  <si>
    <t>日彔</t>
  </si>
  <si>
    <t>金天玉</t>
  </si>
  <si>
    <t>率前妻子</t>
  </si>
  <si>
    <t>斗刧</t>
  </si>
  <si>
    <t>有德</t>
  </si>
  <si>
    <t>水保金貴日</t>
  </si>
  <si>
    <t>貴日</t>
  </si>
  <si>
    <t>愛山</t>
  </si>
  <si>
    <t>業孫</t>
  </si>
  <si>
    <t>權分守</t>
  </si>
  <si>
    <t>男石</t>
  </si>
  <si>
    <t>通仕郞濟用監奉事</t>
  </si>
  <si>
    <t>璧</t>
  </si>
  <si>
    <t>奉眞郞守司宰監僉正</t>
  </si>
  <si>
    <t>定略將軍守馬梁鎭水軍同僉節制使</t>
  </si>
  <si>
    <t>禦侮將軍行訓鍊院權知奉事</t>
  </si>
  <si>
    <t>贈通政大夫承政政院右承旨兼經筵參贊官行通訓大夫軍威縣監</t>
  </si>
  <si>
    <t>閔</t>
  </si>
  <si>
    <t>尙綵</t>
  </si>
  <si>
    <t>長培</t>
  </si>
  <si>
    <t>大壽</t>
  </si>
  <si>
    <t>天興</t>
  </si>
  <si>
    <t>訓鍊院權知奉事</t>
  </si>
  <si>
    <t>申景仁</t>
  </si>
  <si>
    <t>尙絢</t>
  </si>
  <si>
    <t>士同</t>
  </si>
  <si>
    <t>進陽</t>
  </si>
  <si>
    <t>二乃</t>
  </si>
  <si>
    <t>後陽</t>
  </si>
  <si>
    <t>綠楊</t>
  </si>
  <si>
    <t>玉良</t>
  </si>
  <si>
    <t>鸚</t>
  </si>
  <si>
    <t>生春</t>
  </si>
  <si>
    <t>汗生</t>
  </si>
  <si>
    <t>X良</t>
  </si>
  <si>
    <t>李守英</t>
  </si>
  <si>
    <t>後金</t>
  </si>
  <si>
    <t>斤孫</t>
  </si>
  <si>
    <t>張貴男</t>
  </si>
  <si>
    <t>秋日</t>
  </si>
  <si>
    <t>石之</t>
  </si>
  <si>
    <t>烽軍</t>
  </si>
  <si>
    <t>守發</t>
  </si>
  <si>
    <t>敬進</t>
  </si>
  <si>
    <t>德有</t>
  </si>
  <si>
    <t>張大立</t>
  </si>
  <si>
    <t>義精</t>
  </si>
  <si>
    <t>方有䂓</t>
  </si>
  <si>
    <t>正兵牙兵</t>
  </si>
  <si>
    <t>淡</t>
  </si>
  <si>
    <t>李應男</t>
  </si>
  <si>
    <t>進汗</t>
  </si>
  <si>
    <t>業金</t>
  </si>
  <si>
    <t>權命</t>
  </si>
  <si>
    <t>裵成一</t>
  </si>
  <si>
    <t>夢春</t>
  </si>
  <si>
    <t>夢夫</t>
  </si>
  <si>
    <t>得好</t>
  </si>
  <si>
    <t>僧還俗院直</t>
  </si>
  <si>
    <t>光明</t>
  </si>
  <si>
    <t>自ㄱ分</t>
  </si>
  <si>
    <t>御保鄭春尙</t>
  </si>
  <si>
    <t>春尙</t>
  </si>
  <si>
    <t>開明</t>
  </si>
  <si>
    <t>海守</t>
  </si>
  <si>
    <t>起元</t>
  </si>
  <si>
    <t>鄭古音孫</t>
  </si>
  <si>
    <t>韓自云</t>
  </si>
  <si>
    <t>李克業</t>
  </si>
  <si>
    <t>弼金</t>
  </si>
  <si>
    <t>許日男</t>
  </si>
  <si>
    <t>必男</t>
  </si>
  <si>
    <t>小女</t>
  </si>
  <si>
    <t>崔㖋同</t>
  </si>
  <si>
    <t>仁世</t>
  </si>
  <si>
    <t>仁金</t>
  </si>
  <si>
    <t>陸唜卜</t>
  </si>
  <si>
    <t>內ㄱ文</t>
  </si>
  <si>
    <t>風守</t>
  </si>
  <si>
    <t>權守平</t>
  </si>
  <si>
    <t>九鶴</t>
  </si>
  <si>
    <t>可之</t>
  </si>
  <si>
    <t>金是情</t>
  </si>
  <si>
    <t>貴惠</t>
  </si>
  <si>
    <t>曺應昌</t>
  </si>
  <si>
    <t>金永卜</t>
  </si>
  <si>
    <t>金太上</t>
  </si>
  <si>
    <t>李萬德</t>
  </si>
  <si>
    <t>石同</t>
  </si>
  <si>
    <t>石萬</t>
  </si>
  <si>
    <t>金介男</t>
  </si>
  <si>
    <t>驛人姜萬生</t>
  </si>
  <si>
    <t>萬生</t>
  </si>
  <si>
    <t>金毛老</t>
  </si>
  <si>
    <t>金自春</t>
  </si>
  <si>
    <t>俊英</t>
  </si>
  <si>
    <t>逢鶴</t>
  </si>
  <si>
    <t>崔德民</t>
  </si>
  <si>
    <t>儀城</t>
  </si>
  <si>
    <t>李應宗</t>
  </si>
  <si>
    <t>本里蛛洞</t>
  </si>
  <si>
    <t>億今</t>
  </si>
  <si>
    <t>權命守</t>
  </si>
  <si>
    <t>應失</t>
  </si>
  <si>
    <t>金守卜</t>
  </si>
  <si>
    <t>率儀女</t>
  </si>
  <si>
    <t>呂昌祐</t>
  </si>
  <si>
    <t>申右</t>
  </si>
  <si>
    <t>李希玉</t>
  </si>
  <si>
    <t>香守</t>
  </si>
  <si>
    <t>朴永卜</t>
  </si>
  <si>
    <t>金乭伊</t>
  </si>
  <si>
    <t>私奴晉州搗砧匠人</t>
  </si>
  <si>
    <t>鄭時立</t>
  </si>
  <si>
    <t>乭民</t>
  </si>
  <si>
    <t>難生</t>
  </si>
  <si>
    <t>全諒</t>
  </si>
  <si>
    <t>李唜金</t>
  </si>
  <si>
    <t>天景</t>
  </si>
  <si>
    <t>朴文上</t>
  </si>
  <si>
    <t>德戔</t>
  </si>
  <si>
    <t>信戔</t>
  </si>
  <si>
    <t>妻前女</t>
  </si>
  <si>
    <t>德月</t>
  </si>
  <si>
    <t>守眞</t>
  </si>
  <si>
    <t>唜至</t>
  </si>
  <si>
    <t>巴州</t>
  </si>
  <si>
    <t>鄭湜</t>
  </si>
  <si>
    <t>貴同伊</t>
  </si>
  <si>
    <t>守迪</t>
  </si>
  <si>
    <t>守元伊</t>
  </si>
  <si>
    <t>金哲明</t>
  </si>
  <si>
    <t>鄭叔</t>
  </si>
  <si>
    <t>達伊</t>
  </si>
  <si>
    <t>趙廷國</t>
  </si>
  <si>
    <t>朴己春</t>
  </si>
  <si>
    <t>朴光玉</t>
  </si>
  <si>
    <t>石每</t>
  </si>
  <si>
    <t>戒望</t>
  </si>
  <si>
    <t>俊伊</t>
  </si>
  <si>
    <t>任生</t>
  </si>
  <si>
    <t>有廉</t>
  </si>
  <si>
    <t>弼文</t>
  </si>
  <si>
    <t>任淑</t>
  </si>
  <si>
    <t>楓川</t>
  </si>
  <si>
    <t>別安</t>
  </si>
  <si>
    <t>以吉</t>
  </si>
  <si>
    <t>朴希容</t>
  </si>
  <si>
    <t>時俊</t>
  </si>
  <si>
    <t>壬生</t>
  </si>
  <si>
    <t>之根</t>
  </si>
  <si>
    <t>崔別安</t>
  </si>
  <si>
    <t>深培</t>
  </si>
  <si>
    <t>白良春</t>
  </si>
  <si>
    <t>英命</t>
  </si>
  <si>
    <t>戒命</t>
  </si>
  <si>
    <t>世明</t>
  </si>
  <si>
    <t>韓億守</t>
  </si>
  <si>
    <t>營匠人朴貴仁</t>
  </si>
  <si>
    <t>世凉</t>
  </si>
  <si>
    <t>曺必奉</t>
  </si>
  <si>
    <t>尹德</t>
  </si>
  <si>
    <t>守今</t>
  </si>
  <si>
    <t>武學擺撥監官</t>
  </si>
  <si>
    <t>自海</t>
  </si>
  <si>
    <t>X英</t>
  </si>
  <si>
    <t>希哲</t>
  </si>
  <si>
    <t>汝復</t>
  </si>
  <si>
    <t>曺應迪</t>
  </si>
  <si>
    <t>春知</t>
  </si>
  <si>
    <t>仁國</t>
  </si>
  <si>
    <t>佑明</t>
  </si>
  <si>
    <t>洪右</t>
  </si>
  <si>
    <t>砲保</t>
  </si>
  <si>
    <t>永世</t>
  </si>
  <si>
    <t>分世</t>
  </si>
  <si>
    <t>開奉</t>
  </si>
  <si>
    <t>信發</t>
  </si>
  <si>
    <t>義盈庫寺奴牙兵</t>
  </si>
  <si>
    <t>結城</t>
  </si>
  <si>
    <t>云生</t>
  </si>
  <si>
    <t>云朴</t>
  </si>
  <si>
    <t>李希春</t>
  </si>
  <si>
    <t>仁壽府寺婢</t>
  </si>
  <si>
    <t>千女</t>
  </si>
  <si>
    <t>千億</t>
  </si>
  <si>
    <t>金連守</t>
  </si>
  <si>
    <t>孫億守</t>
  </si>
  <si>
    <t>應達</t>
  </si>
  <si>
    <t>僧還俗擺撥監官</t>
  </si>
  <si>
    <t>翊海</t>
  </si>
  <si>
    <t>演滉</t>
  </si>
  <si>
    <t>金今守</t>
  </si>
  <si>
    <t>天母</t>
  </si>
  <si>
    <t>私奴還龍</t>
  </si>
  <si>
    <t>還龍</t>
  </si>
  <si>
    <t>四卜</t>
  </si>
  <si>
    <t>李文守</t>
  </si>
  <si>
    <t>李時蕃</t>
  </si>
  <si>
    <t>鶴山</t>
  </si>
  <si>
    <t>丁年</t>
  </si>
  <si>
    <t>後戌</t>
  </si>
  <si>
    <t>己戊</t>
  </si>
  <si>
    <t>昌翊</t>
  </si>
  <si>
    <t>萬鎔</t>
  </si>
  <si>
    <t>譜</t>
  </si>
  <si>
    <t>禦侮將軍行金甲島萬戶</t>
  </si>
  <si>
    <t>景元</t>
  </si>
  <si>
    <t>裵文度</t>
  </si>
  <si>
    <t>云先</t>
  </si>
  <si>
    <t>河南面</t>
  </si>
  <si>
    <t>命云</t>
  </si>
  <si>
    <t>儀云</t>
  </si>
  <si>
    <t>儀女</t>
  </si>
  <si>
    <t>勝云</t>
  </si>
  <si>
    <t>西下新堂里</t>
  </si>
  <si>
    <t>丁世</t>
  </si>
  <si>
    <t>天栽</t>
  </si>
  <si>
    <t>後漢</t>
  </si>
  <si>
    <t>守恢</t>
  </si>
  <si>
    <t>玄斗年</t>
  </si>
  <si>
    <t>泰然</t>
  </si>
  <si>
    <t>嘉大夫同知中樞府事</t>
  </si>
  <si>
    <t>是元</t>
  </si>
  <si>
    <t>幼學病人</t>
  </si>
  <si>
    <t>天培</t>
  </si>
  <si>
    <t>孫內父戶</t>
  </si>
  <si>
    <t>世讓</t>
  </si>
  <si>
    <t>得榮</t>
  </si>
  <si>
    <t>又新</t>
  </si>
  <si>
    <t>朴乃立</t>
  </si>
  <si>
    <t>玉化</t>
  </si>
  <si>
    <t>汝五</t>
  </si>
  <si>
    <t>克女</t>
  </si>
  <si>
    <t>義盈庫寺奴</t>
  </si>
  <si>
    <t>進生</t>
  </si>
  <si>
    <t>齊南</t>
  </si>
  <si>
    <t>云京</t>
  </si>
  <si>
    <t>云林</t>
  </si>
  <si>
    <t>大進</t>
  </si>
  <si>
    <t>韓X彦</t>
  </si>
  <si>
    <t>許應男</t>
  </si>
  <si>
    <t>孫己云</t>
  </si>
  <si>
    <t>私奴營長旁下典</t>
  </si>
  <si>
    <t>海伊</t>
  </si>
  <si>
    <t>叔</t>
  </si>
  <si>
    <t>金廷翊</t>
  </si>
  <si>
    <t>李生</t>
  </si>
  <si>
    <t>徐卜</t>
  </si>
  <si>
    <t>阿只</t>
  </si>
  <si>
    <t>步兵</t>
  </si>
  <si>
    <t>武守</t>
  </si>
  <si>
    <t>億男</t>
  </si>
  <si>
    <t>鄭應白</t>
  </si>
  <si>
    <t>應世</t>
  </si>
  <si>
    <t>尹世廷</t>
  </si>
  <si>
    <r>
      <t>得</t>
    </r>
    <r>
      <rPr>
        <sz val="10"/>
        <rFont val="MS Gothic"/>
        <family val="3"/>
        <charset val="128"/>
      </rPr>
      <t>乱</t>
    </r>
  </si>
  <si>
    <r>
      <t>唜</t>
    </r>
    <r>
      <rPr>
        <sz val="10"/>
        <rFont val="MS Gothic"/>
        <family val="3"/>
        <charset val="128"/>
      </rPr>
      <t>礼</t>
    </r>
  </si>
  <si>
    <r>
      <t>金得</t>
    </r>
    <r>
      <rPr>
        <sz val="10"/>
        <rFont val="MS Gothic"/>
        <family val="3"/>
        <charset val="128"/>
      </rPr>
      <t>乱</t>
    </r>
  </si>
  <si>
    <r>
      <t>德</t>
    </r>
    <r>
      <rPr>
        <sz val="10"/>
        <rFont val="MS Gothic"/>
        <family val="3"/>
        <charset val="128"/>
      </rPr>
      <t>礼</t>
    </r>
  </si>
  <si>
    <r>
      <t>己</t>
    </r>
    <r>
      <rPr>
        <sz val="10"/>
        <rFont val="MS Gothic"/>
        <family val="3"/>
        <charset val="128"/>
      </rPr>
      <t>献</t>
    </r>
  </si>
  <si>
    <r>
      <t>正</t>
    </r>
    <r>
      <rPr>
        <sz val="10"/>
        <rFont val="MS Gothic"/>
        <family val="3"/>
        <charset val="128"/>
      </rPr>
      <t>礼</t>
    </r>
  </si>
  <si>
    <r>
      <t>孝</t>
    </r>
    <r>
      <rPr>
        <sz val="10"/>
        <rFont val="MS Gothic"/>
        <family val="3"/>
        <charset val="128"/>
      </rPr>
      <t>継</t>
    </r>
  </si>
  <si>
    <r>
      <t>守</t>
    </r>
    <r>
      <rPr>
        <sz val="10"/>
        <rFont val="MS Gothic"/>
        <family val="3"/>
        <charset val="128"/>
      </rPr>
      <t>乱</t>
    </r>
  </si>
  <si>
    <r>
      <t>丁</t>
    </r>
    <r>
      <rPr>
        <sz val="10"/>
        <rFont val="MS Gothic"/>
        <family val="3"/>
        <charset val="128"/>
      </rPr>
      <t>礼</t>
    </r>
  </si>
  <si>
    <r>
      <t>命</t>
    </r>
    <r>
      <rPr>
        <sz val="10"/>
        <rFont val="MS Gothic"/>
        <family val="3"/>
        <charset val="128"/>
      </rPr>
      <t>乱</t>
    </r>
  </si>
  <si>
    <r>
      <t>萬</t>
    </r>
    <r>
      <rPr>
        <sz val="10"/>
        <rFont val="MS Gothic"/>
        <family val="3"/>
        <charset val="128"/>
      </rPr>
      <t>礼</t>
    </r>
  </si>
  <si>
    <r>
      <t>爾</t>
    </r>
    <r>
      <rPr>
        <sz val="10"/>
        <rFont val="MingLiU"/>
        <family val="3"/>
        <charset val="136"/>
      </rPr>
      <t>倛</t>
    </r>
  </si>
  <si>
    <r>
      <t>加</t>
    </r>
    <r>
      <rPr>
        <sz val="10"/>
        <rFont val="MS Gothic"/>
        <family val="3"/>
        <charset val="128"/>
      </rPr>
      <t>礼</t>
    </r>
  </si>
  <si>
    <r>
      <t>順</t>
    </r>
    <r>
      <rPr>
        <sz val="10"/>
        <rFont val="MS Gothic"/>
        <family val="3"/>
        <charset val="128"/>
      </rPr>
      <t>礼</t>
    </r>
  </si>
  <si>
    <r>
      <t>允</t>
    </r>
    <r>
      <rPr>
        <sz val="10"/>
        <rFont val="MS Gothic"/>
        <family val="3"/>
        <charset val="128"/>
      </rPr>
      <t>継</t>
    </r>
  </si>
  <si>
    <r>
      <t>尹</t>
    </r>
    <r>
      <rPr>
        <sz val="10"/>
        <rFont val="MS Gothic"/>
        <family val="3"/>
        <charset val="128"/>
      </rPr>
      <t>献</t>
    </r>
  </si>
  <si>
    <r>
      <t>己</t>
    </r>
    <r>
      <rPr>
        <sz val="10"/>
        <rFont val="MS Gothic"/>
        <family val="3"/>
        <charset val="128"/>
      </rPr>
      <t>竜</t>
    </r>
  </si>
  <si>
    <r>
      <t>得</t>
    </r>
    <r>
      <rPr>
        <sz val="10"/>
        <rFont val="MS Gothic"/>
        <family val="3"/>
        <charset val="128"/>
      </rPr>
      <t>竜</t>
    </r>
  </si>
  <si>
    <r>
      <t>金大</t>
    </r>
    <r>
      <rPr>
        <sz val="10"/>
        <rFont val="MS Gothic"/>
        <family val="3"/>
        <charset val="128"/>
      </rPr>
      <t>宝</t>
    </r>
  </si>
  <si>
    <r>
      <t>大</t>
    </r>
    <r>
      <rPr>
        <sz val="10"/>
        <rFont val="MS Gothic"/>
        <family val="3"/>
        <charset val="128"/>
      </rPr>
      <t>宝</t>
    </r>
  </si>
  <si>
    <r>
      <t>末乙</t>
    </r>
    <r>
      <rPr>
        <sz val="10"/>
        <rFont val="MS Gothic"/>
        <family val="3"/>
        <charset val="128"/>
      </rPr>
      <t>会</t>
    </r>
  </si>
  <si>
    <r>
      <t>妻</t>
    </r>
    <r>
      <rPr>
        <sz val="10"/>
        <rFont val="MS Gothic"/>
        <family val="3"/>
        <charset val="128"/>
      </rPr>
      <t>娚</t>
    </r>
  </si>
  <si>
    <r>
      <t>世</t>
    </r>
    <r>
      <rPr>
        <sz val="10"/>
        <rFont val="MS Gothic"/>
        <family val="3"/>
        <charset val="128"/>
      </rPr>
      <t>冑</t>
    </r>
  </si>
  <si>
    <r>
      <t>眞</t>
    </r>
    <r>
      <rPr>
        <sz val="10"/>
        <rFont val="MS Gothic"/>
        <family val="3"/>
        <charset val="128"/>
      </rPr>
      <t>宝</t>
    </r>
  </si>
  <si>
    <r>
      <t>敬</t>
    </r>
    <r>
      <rPr>
        <sz val="10"/>
        <rFont val="MS Gothic"/>
        <family val="3"/>
        <charset val="128"/>
      </rPr>
      <t>冑</t>
    </r>
  </si>
  <si>
    <r>
      <t>碩</t>
    </r>
    <r>
      <rPr>
        <sz val="10"/>
        <rFont val="MS Gothic"/>
        <family val="3"/>
        <charset val="128"/>
      </rPr>
      <t>冑</t>
    </r>
  </si>
  <si>
    <r>
      <t>永</t>
    </r>
    <r>
      <rPr>
        <sz val="10"/>
        <rFont val="MS Gothic"/>
        <family val="3"/>
        <charset val="128"/>
      </rPr>
      <t>礼</t>
    </r>
  </si>
  <si>
    <r>
      <t>承</t>
    </r>
    <r>
      <rPr>
        <sz val="10"/>
        <rFont val="MS Gothic"/>
        <family val="3"/>
        <charset val="128"/>
      </rPr>
      <t>勲</t>
    </r>
  </si>
  <si>
    <r>
      <t>權</t>
    </r>
    <r>
      <rPr>
        <sz val="10"/>
        <rFont val="FangSong"/>
        <family val="3"/>
        <charset val="134"/>
      </rPr>
      <t>玏</t>
    </r>
  </si>
  <si>
    <r>
      <t>石</t>
    </r>
    <r>
      <rPr>
        <sz val="10"/>
        <rFont val="MS Gothic"/>
        <family val="3"/>
        <charset val="128"/>
      </rPr>
      <t>継</t>
    </r>
  </si>
  <si>
    <r>
      <t>忠</t>
    </r>
    <r>
      <rPr>
        <sz val="10"/>
        <rFont val="MS Gothic"/>
        <family val="3"/>
        <charset val="128"/>
      </rPr>
      <t>継</t>
    </r>
  </si>
  <si>
    <r>
      <t>順</t>
    </r>
    <r>
      <rPr>
        <sz val="10"/>
        <rFont val="MS Gothic"/>
        <family val="3"/>
        <charset val="128"/>
      </rPr>
      <t>冑</t>
    </r>
  </si>
  <si>
    <r>
      <t>夢</t>
    </r>
    <r>
      <rPr>
        <sz val="10"/>
        <rFont val="MS Gothic"/>
        <family val="3"/>
        <charset val="128"/>
      </rPr>
      <t>献</t>
    </r>
  </si>
  <si>
    <r>
      <t>遇</t>
    </r>
    <r>
      <rPr>
        <sz val="10"/>
        <rFont val="MS Gothic"/>
        <family val="3"/>
        <charset val="128"/>
      </rPr>
      <t>硎</t>
    </r>
  </si>
  <si>
    <r>
      <t>一</t>
    </r>
    <r>
      <rPr>
        <sz val="10"/>
        <rFont val="MS Gothic"/>
        <family val="3"/>
        <charset val="128"/>
      </rPr>
      <t>乱</t>
    </r>
  </si>
  <si>
    <r>
      <t>春</t>
    </r>
    <r>
      <rPr>
        <sz val="10"/>
        <rFont val="MS Gothic"/>
        <family val="3"/>
        <charset val="128"/>
      </rPr>
      <t>乱</t>
    </r>
  </si>
  <si>
    <r>
      <t>李希</t>
    </r>
    <r>
      <rPr>
        <sz val="10"/>
        <rFont val="MS Gothic"/>
        <family val="3"/>
        <charset val="128"/>
      </rPr>
      <t>宝</t>
    </r>
  </si>
  <si>
    <r>
      <t>時</t>
    </r>
    <r>
      <rPr>
        <sz val="10"/>
        <rFont val="MS Gothic"/>
        <family val="3"/>
        <charset val="128"/>
      </rPr>
      <t>閠</t>
    </r>
  </si>
  <si>
    <r>
      <t>之</t>
    </r>
    <r>
      <rPr>
        <sz val="10"/>
        <rFont val="MingLiU"/>
        <family val="3"/>
        <charset val="136"/>
      </rPr>
      <t>淰</t>
    </r>
  </si>
  <si>
    <r>
      <t>仁</t>
    </r>
    <r>
      <rPr>
        <sz val="10"/>
        <rFont val="MS Gothic"/>
        <family val="3"/>
        <charset val="128"/>
      </rPr>
      <t>献</t>
    </r>
  </si>
  <si>
    <r>
      <t>尹奉</t>
    </r>
    <r>
      <rPr>
        <sz val="10"/>
        <rFont val="MS Gothic"/>
        <family val="3"/>
        <charset val="128"/>
      </rPr>
      <t>献</t>
    </r>
  </si>
  <si>
    <r>
      <t>後</t>
    </r>
    <r>
      <rPr>
        <sz val="10"/>
        <rFont val="FangSong"/>
        <family val="3"/>
        <charset val="134"/>
      </rPr>
      <t>耈</t>
    </r>
  </si>
  <si>
    <r>
      <t>之</t>
    </r>
    <r>
      <rPr>
        <sz val="10"/>
        <rFont val="MS Gothic"/>
        <family val="3"/>
        <charset val="128"/>
      </rPr>
      <t>礼</t>
    </r>
  </si>
  <si>
    <r>
      <t>次</t>
    </r>
    <r>
      <rPr>
        <sz val="10"/>
        <rFont val="MS Gothic"/>
        <family val="3"/>
        <charset val="128"/>
      </rPr>
      <t>礼</t>
    </r>
  </si>
  <si>
    <r>
      <t>安</t>
    </r>
    <r>
      <rPr>
        <sz val="10"/>
        <rFont val="MS Gothic"/>
        <family val="3"/>
        <charset val="128"/>
      </rPr>
      <t>礼</t>
    </r>
  </si>
  <si>
    <r>
      <t>自</t>
    </r>
    <r>
      <rPr>
        <sz val="10"/>
        <rFont val="MS Gothic"/>
        <family val="3"/>
        <charset val="128"/>
      </rPr>
      <t>礼</t>
    </r>
  </si>
  <si>
    <r>
      <t>玉</t>
    </r>
    <r>
      <rPr>
        <sz val="10"/>
        <rFont val="MS Gothic"/>
        <family val="3"/>
        <charset val="128"/>
      </rPr>
      <t>礼</t>
    </r>
  </si>
  <si>
    <r>
      <t>是</t>
    </r>
    <r>
      <rPr>
        <sz val="10"/>
        <rFont val="MS Gothic"/>
        <family val="3"/>
        <charset val="128"/>
      </rPr>
      <t>宝</t>
    </r>
  </si>
  <si>
    <r>
      <t>元</t>
    </r>
    <r>
      <rPr>
        <sz val="10"/>
        <rFont val="MS Gothic"/>
        <family val="3"/>
        <charset val="128"/>
      </rPr>
      <t>礼</t>
    </r>
  </si>
  <si>
    <r>
      <t>老</t>
    </r>
    <r>
      <rPr>
        <sz val="10"/>
        <rFont val="FangSong"/>
        <family val="3"/>
        <charset val="134"/>
      </rPr>
      <t>椘</t>
    </r>
  </si>
  <si>
    <r>
      <t>承</t>
    </r>
    <r>
      <rPr>
        <sz val="10"/>
        <rFont val="MS Gothic"/>
        <family val="3"/>
        <charset val="128"/>
      </rPr>
      <t>礼</t>
    </r>
  </si>
  <si>
    <r>
      <t>莫</t>
    </r>
    <r>
      <rPr>
        <sz val="10"/>
        <rFont val="MS Gothic"/>
        <family val="3"/>
        <charset val="128"/>
      </rPr>
      <t>乱</t>
    </r>
  </si>
  <si>
    <r>
      <t>鄭莫</t>
    </r>
    <r>
      <rPr>
        <sz val="10"/>
        <rFont val="MS Gothic"/>
        <family val="3"/>
        <charset val="128"/>
      </rPr>
      <t>乱</t>
    </r>
  </si>
  <si>
    <r>
      <t>金龍</t>
    </r>
    <r>
      <rPr>
        <sz val="10"/>
        <rFont val="MS Gothic"/>
        <family val="3"/>
        <charset val="128"/>
      </rPr>
      <t>献</t>
    </r>
  </si>
  <si>
    <r>
      <t>彦</t>
    </r>
    <r>
      <rPr>
        <sz val="10"/>
        <rFont val="MS Gothic"/>
        <family val="3"/>
        <charset val="128"/>
      </rPr>
      <t>宝</t>
    </r>
  </si>
  <si>
    <r>
      <t>率</t>
    </r>
    <r>
      <rPr>
        <sz val="10"/>
        <rFont val="MS Gothic"/>
        <family val="3"/>
        <charset val="128"/>
      </rPr>
      <t>娚</t>
    </r>
  </si>
  <si>
    <r>
      <t>進</t>
    </r>
    <r>
      <rPr>
        <sz val="10"/>
        <rFont val="MS Gothic"/>
        <family val="3"/>
        <charset val="128"/>
      </rPr>
      <t>献</t>
    </r>
  </si>
  <si>
    <r>
      <t>守</t>
    </r>
    <r>
      <rPr>
        <sz val="10"/>
        <rFont val="MS Gothic"/>
        <family val="3"/>
        <charset val="128"/>
      </rPr>
      <t>礼</t>
    </r>
  </si>
  <si>
    <r>
      <t>李慶</t>
    </r>
    <r>
      <rPr>
        <sz val="10"/>
        <rFont val="MingLiU"/>
        <family val="3"/>
        <charset val="136"/>
      </rPr>
      <t>枮</t>
    </r>
  </si>
  <si>
    <r>
      <t>以</t>
    </r>
    <r>
      <rPr>
        <sz val="10"/>
        <rFont val="MS Gothic"/>
        <family val="3"/>
        <charset val="128"/>
      </rPr>
      <t>礼</t>
    </r>
  </si>
  <si>
    <r>
      <t>分</t>
    </r>
    <r>
      <rPr>
        <sz val="10"/>
        <rFont val="MS Gothic"/>
        <family val="3"/>
        <charset val="128"/>
      </rPr>
      <t>礼</t>
    </r>
  </si>
  <si>
    <r>
      <t>五</t>
    </r>
    <r>
      <rPr>
        <sz val="10"/>
        <rFont val="MS Gothic"/>
        <family val="3"/>
        <charset val="128"/>
      </rPr>
      <t>礼</t>
    </r>
  </si>
  <si>
    <r>
      <t>德</t>
    </r>
    <r>
      <rPr>
        <sz val="10"/>
        <rFont val="MS Gothic"/>
        <family val="3"/>
        <charset val="128"/>
      </rPr>
      <t>竜</t>
    </r>
  </si>
  <si>
    <r>
      <t>寅</t>
    </r>
    <r>
      <rPr>
        <sz val="10"/>
        <rFont val="MingLiU"/>
        <family val="3"/>
        <charset val="136"/>
      </rPr>
      <t>偍</t>
    </r>
  </si>
  <si>
    <r>
      <rPr>
        <sz val="10"/>
        <rFont val="MS Gothic"/>
        <family val="3"/>
        <charset val="128"/>
      </rPr>
      <t>継礼</t>
    </r>
  </si>
  <si>
    <r>
      <t>自</t>
    </r>
    <r>
      <rPr>
        <sz val="10"/>
        <rFont val="MS Gothic"/>
        <family val="3"/>
        <charset val="128"/>
      </rPr>
      <t>礼</t>
    </r>
  </si>
  <si>
    <r>
      <rPr>
        <sz val="10"/>
        <rFont val="MingLiU"/>
        <family val="3"/>
        <charset val="136"/>
      </rPr>
      <t>灦</t>
    </r>
  </si>
  <si>
    <r>
      <rPr>
        <sz val="10"/>
        <rFont val="MS Gothic"/>
        <family val="3"/>
        <charset val="128"/>
      </rPr>
      <t>禛</t>
    </r>
  </si>
  <si>
    <r>
      <rPr>
        <sz val="10"/>
        <rFont val="MingLiU"/>
        <family val="3"/>
        <charset val="136"/>
      </rPr>
      <t>堔</t>
    </r>
  </si>
  <si>
    <r>
      <rPr>
        <sz val="10"/>
        <rFont val="FangSong"/>
        <family val="3"/>
        <charset val="134"/>
      </rPr>
      <t>馚</t>
    </r>
  </si>
  <si>
    <r>
      <rPr>
        <sz val="10"/>
        <rFont val="FangSong"/>
        <family val="3"/>
        <charset val="134"/>
      </rPr>
      <t>净</t>
    </r>
  </si>
  <si>
    <r>
      <rPr>
        <sz val="10"/>
        <rFont val="MS Gothic"/>
        <family val="3"/>
        <charset val="128"/>
      </rPr>
      <t>鉄</t>
    </r>
  </si>
  <si>
    <r>
      <rPr>
        <sz val="10"/>
        <rFont val="MS Gothic"/>
        <family val="3"/>
        <charset val="128"/>
      </rPr>
      <t>乱</t>
    </r>
  </si>
  <si>
    <t>年度</t>
  </si>
  <si>
    <t>面名</t>
  </si>
  <si>
    <t>면명</t>
  </si>
  <si>
    <t>順番</t>
  </si>
  <si>
    <t>원정리</t>
  </si>
  <si>
    <t>주동리</t>
  </si>
  <si>
    <t>우륵리</t>
  </si>
  <si>
    <t>범곡리</t>
  </si>
  <si>
    <t>단음리</t>
  </si>
  <si>
    <t>불산리</t>
  </si>
  <si>
    <t>리명</t>
  </si>
  <si>
    <t>사노환룡</t>
  </si>
  <si>
    <t>수보조정립</t>
  </si>
  <si>
    <t>사노해생</t>
  </si>
  <si>
    <t>사노유남</t>
  </si>
  <si>
    <t>사노산민</t>
  </si>
  <si>
    <t>경별대박춘복</t>
  </si>
  <si>
    <t>사노진상</t>
  </si>
  <si>
    <t>권사룡</t>
  </si>
  <si>
    <t>사노어둔</t>
  </si>
  <si>
    <t>손애원</t>
  </si>
  <si>
    <t>서명립</t>
  </si>
  <si>
    <t>사노장명</t>
  </si>
  <si>
    <t>권무란</t>
  </si>
  <si>
    <t>천청립</t>
  </si>
  <si>
    <t>병인안기후</t>
  </si>
  <si>
    <t>사노흘이</t>
  </si>
  <si>
    <t>사노국립</t>
  </si>
  <si>
    <t>사노남이</t>
  </si>
  <si>
    <t>사노계봉</t>
  </si>
  <si>
    <t>사노백종</t>
  </si>
  <si>
    <t>사노우립</t>
  </si>
  <si>
    <t>사노말남</t>
  </si>
  <si>
    <t>사노이만</t>
  </si>
  <si>
    <t>사노수복</t>
  </si>
  <si>
    <t>사노귀상</t>
  </si>
  <si>
    <t>사노중남</t>
  </si>
  <si>
    <t>통수</t>
  </si>
  <si>
    <t>主戶</t>
  </si>
  <si>
    <t>주호</t>
  </si>
  <si>
    <t>신호</t>
  </si>
  <si>
    <t>고출신한계백처</t>
  </si>
  <si>
    <t>정운문고대처</t>
  </si>
  <si>
    <t>금자명고대자</t>
  </si>
  <si>
    <t>과녀박소사대</t>
  </si>
  <si>
    <t>과녀백소사대자</t>
  </si>
  <si>
    <t>통정대부박변생고대솔손서</t>
  </si>
  <si>
    <t>대호</t>
  </si>
  <si>
    <t>처</t>
  </si>
  <si>
    <t>솔녀</t>
  </si>
  <si>
    <t>솔제</t>
  </si>
  <si>
    <t>솔자</t>
  </si>
  <si>
    <t>녀</t>
  </si>
  <si>
    <t>제</t>
  </si>
  <si>
    <t>처전녀</t>
  </si>
  <si>
    <t>솔질자</t>
  </si>
  <si>
    <t>솔모</t>
  </si>
  <si>
    <t>솔의녀</t>
  </si>
  <si>
    <t>솔고공</t>
  </si>
  <si>
    <t>솔전처자</t>
  </si>
  <si>
    <t>후처녀</t>
  </si>
  <si>
    <t>손녀</t>
  </si>
  <si>
    <t>솔손자</t>
  </si>
  <si>
    <t>솔부</t>
  </si>
  <si>
    <t>고공</t>
  </si>
  <si>
    <t>솔손녀</t>
  </si>
  <si>
    <t>솔손</t>
  </si>
  <si>
    <t>솔의자</t>
  </si>
  <si>
    <t>전처자</t>
  </si>
  <si>
    <t>솔전처녀</t>
  </si>
  <si>
    <t>후처</t>
  </si>
  <si>
    <t>모</t>
  </si>
  <si>
    <t>솔남</t>
  </si>
  <si>
    <t>질손녀</t>
  </si>
  <si>
    <t>질부</t>
  </si>
  <si>
    <t>질녀</t>
  </si>
  <si>
    <t>질처모</t>
  </si>
  <si>
    <t>질처</t>
  </si>
  <si>
    <t>솔매</t>
  </si>
  <si>
    <t>솔사촌대부</t>
  </si>
  <si>
    <t>질자</t>
  </si>
  <si>
    <t>손자</t>
  </si>
  <si>
    <t>부</t>
  </si>
  <si>
    <t>솔과매</t>
  </si>
  <si>
    <t>첩</t>
  </si>
  <si>
    <t>솔가부동생</t>
  </si>
  <si>
    <t>솔처모</t>
  </si>
  <si>
    <t>솔처제</t>
  </si>
  <si>
    <t>솔첩</t>
  </si>
  <si>
    <t>양자</t>
  </si>
  <si>
    <t>솔망형처</t>
  </si>
  <si>
    <t>솔비부</t>
  </si>
  <si>
    <t>노처</t>
  </si>
  <si>
    <t>솔</t>
  </si>
  <si>
    <t>고공의자</t>
  </si>
  <si>
    <t>솔녀서</t>
  </si>
  <si>
    <t>솔질녀</t>
  </si>
  <si>
    <t>솔서</t>
  </si>
  <si>
    <t>매</t>
  </si>
  <si>
    <t>솔질</t>
  </si>
  <si>
    <t>솔외손녀</t>
  </si>
  <si>
    <t>솔첩자</t>
  </si>
  <si>
    <t>사촌매</t>
  </si>
  <si>
    <t>솔숙모</t>
  </si>
  <si>
    <t>처남</t>
  </si>
  <si>
    <t>처제</t>
  </si>
  <si>
    <t>서매</t>
  </si>
  <si>
    <t>솔서모</t>
  </si>
  <si>
    <t>솔서자</t>
  </si>
  <si>
    <t>질</t>
  </si>
  <si>
    <t>손</t>
  </si>
  <si>
    <t>호내위상</t>
  </si>
  <si>
    <t>보병</t>
  </si>
  <si>
    <t>사비</t>
  </si>
  <si>
    <t>사노영장방하전</t>
  </si>
  <si>
    <t>비</t>
  </si>
  <si>
    <t>노</t>
  </si>
  <si>
    <t>유학병인</t>
  </si>
  <si>
    <t>유학</t>
  </si>
  <si>
    <t>노본부사령</t>
  </si>
  <si>
    <t>노속오</t>
  </si>
  <si>
    <t>노장관청하전</t>
  </si>
  <si>
    <t>사노병인</t>
  </si>
  <si>
    <t>승환속파발감관</t>
  </si>
  <si>
    <t>사노</t>
  </si>
  <si>
    <t>기보</t>
  </si>
  <si>
    <t>포보</t>
  </si>
  <si>
    <t>사노속오</t>
  </si>
  <si>
    <t>영장인</t>
  </si>
  <si>
    <t>매득노</t>
  </si>
  <si>
    <t>경별대보</t>
  </si>
  <si>
    <t>병인</t>
  </si>
  <si>
    <t>사노원직</t>
  </si>
  <si>
    <t>사노진주도침장인</t>
  </si>
  <si>
    <t>맹인</t>
  </si>
  <si>
    <t>어보</t>
  </si>
  <si>
    <t>발군</t>
  </si>
  <si>
    <t>승환속원직</t>
  </si>
  <si>
    <t>역보</t>
  </si>
  <si>
    <t>정병아병</t>
  </si>
  <si>
    <t>경별대</t>
  </si>
  <si>
    <t>봉군</t>
  </si>
  <si>
    <t>보인</t>
  </si>
  <si>
    <t>수보속오</t>
  </si>
  <si>
    <t>본부장인</t>
  </si>
  <si>
    <t>장인</t>
  </si>
  <si>
    <t>순영잡역장인</t>
  </si>
  <si>
    <t>수보</t>
  </si>
  <si>
    <t>출신</t>
  </si>
  <si>
    <t>본부별대</t>
  </si>
  <si>
    <t>병인기보</t>
  </si>
  <si>
    <t>수철장인</t>
  </si>
  <si>
    <t>교직</t>
  </si>
  <si>
    <t>어영군</t>
  </si>
  <si>
    <t>영수철장인</t>
  </si>
  <si>
    <t>정병장인</t>
  </si>
  <si>
    <t>영잡역장인</t>
  </si>
  <si>
    <t>칠곡옹장</t>
  </si>
  <si>
    <t>정병발군</t>
  </si>
  <si>
    <t>본부옹장</t>
  </si>
  <si>
    <t>과녀</t>
  </si>
  <si>
    <t>정병</t>
  </si>
  <si>
    <t>영장인사노</t>
  </si>
  <si>
    <t>순영장인</t>
  </si>
  <si>
    <t>환자</t>
  </si>
  <si>
    <t>잡역장인</t>
  </si>
  <si>
    <t>향교전직</t>
  </si>
  <si>
    <t>사노장인</t>
  </si>
  <si>
    <t>반비</t>
  </si>
  <si>
    <t>순영재가청하전</t>
  </si>
  <si>
    <t>사노영재가청하전</t>
  </si>
  <si>
    <t>생철장인</t>
  </si>
  <si>
    <t>장인사노</t>
  </si>
  <si>
    <t>무학순영대솔</t>
  </si>
  <si>
    <t>사노부장관청하전</t>
  </si>
  <si>
    <t>사노영장관청하전</t>
  </si>
  <si>
    <t>무학영별대</t>
  </si>
  <si>
    <t>부도훈도하전사노</t>
  </si>
  <si>
    <t>기보영별대</t>
  </si>
  <si>
    <t>사노영잉박선격군</t>
  </si>
  <si>
    <t>솔노영물박선격군</t>
  </si>
  <si>
    <t>솔노영고마청하전</t>
  </si>
  <si>
    <t>영소동</t>
  </si>
  <si>
    <t>순영소동</t>
  </si>
  <si>
    <t>수보아병빙보아병</t>
  </si>
  <si>
    <t>무학영대솔</t>
  </si>
  <si>
    <t>수보본부별대</t>
  </si>
  <si>
    <t>매득비</t>
  </si>
  <si>
    <t>량</t>
  </si>
  <si>
    <t>경별보</t>
  </si>
  <si>
    <t>경신매노</t>
  </si>
  <si>
    <t>경포보</t>
  </si>
  <si>
    <t>승환역보</t>
  </si>
  <si>
    <t>순영수철장인</t>
  </si>
  <si>
    <t>통정대부</t>
  </si>
  <si>
    <t>순영아병</t>
  </si>
  <si>
    <t>역리</t>
  </si>
  <si>
    <t>본부생철장</t>
  </si>
  <si>
    <t>창녕어보</t>
  </si>
  <si>
    <t>창녕어보영대솔</t>
  </si>
  <si>
    <t>생철장</t>
  </si>
  <si>
    <t>납속통정대부</t>
  </si>
  <si>
    <t>충장위</t>
  </si>
  <si>
    <t>정로위</t>
  </si>
  <si>
    <t>본부생철장인</t>
  </si>
  <si>
    <t>질청하전</t>
  </si>
  <si>
    <t>밀양어보</t>
  </si>
  <si>
    <t>어모장군</t>
  </si>
  <si>
    <t>수군</t>
  </si>
  <si>
    <t>사노질청하전</t>
  </si>
  <si>
    <t>업무</t>
  </si>
  <si>
    <t>솔노본부군관청하전</t>
  </si>
  <si>
    <t>무학</t>
  </si>
  <si>
    <t>매비</t>
  </si>
  <si>
    <t>매노</t>
  </si>
  <si>
    <t>절충장군행호분위상호군</t>
  </si>
  <si>
    <t>경포군</t>
  </si>
  <si>
    <t>경별대전력부위겸사복</t>
  </si>
  <si>
    <t>전사과</t>
  </si>
  <si>
    <t>사노거사</t>
  </si>
  <si>
    <t>역졸정</t>
  </si>
  <si>
    <t>역보병인</t>
  </si>
  <si>
    <t>수보아병</t>
  </si>
  <si>
    <t>병인사노</t>
  </si>
  <si>
    <t>영방하전사노</t>
  </si>
  <si>
    <t>전력부위겸사복경별대</t>
  </si>
  <si>
    <t>영수포장인</t>
  </si>
  <si>
    <t>영방하전</t>
  </si>
  <si>
    <t>수보훈도</t>
  </si>
  <si>
    <t>영수장인</t>
  </si>
  <si>
    <t>하양어영군</t>
  </si>
  <si>
    <t>옹장</t>
  </si>
  <si>
    <t>옹장병인</t>
  </si>
  <si>
    <t>영수포장</t>
  </si>
  <si>
    <t>공조장인</t>
  </si>
  <si>
    <t>여정</t>
  </si>
  <si>
    <t>주진군</t>
  </si>
  <si>
    <t>무학영재가</t>
  </si>
  <si>
    <t>영대솔</t>
  </si>
  <si>
    <t>봉수군</t>
  </si>
  <si>
    <t>기보영대솔</t>
  </si>
  <si>
    <t>수군속오</t>
  </si>
  <si>
    <t>청도기보영대솔자</t>
  </si>
  <si>
    <t>가의대부</t>
  </si>
  <si>
    <t>면천어보</t>
  </si>
  <si>
    <t>동비</t>
  </si>
  <si>
    <t>동노</t>
  </si>
  <si>
    <t>포보본부군관</t>
  </si>
  <si>
    <t>무학본부군관</t>
  </si>
  <si>
    <t>청도어보</t>
  </si>
  <si>
    <t>어영대솔</t>
  </si>
  <si>
    <t>전력부위겸사복</t>
  </si>
  <si>
    <t>무학속오</t>
  </si>
  <si>
    <t>무학병인</t>
  </si>
  <si>
    <t>납속찰방</t>
  </si>
  <si>
    <t>충찬위</t>
  </si>
  <si>
    <t>거사</t>
  </si>
  <si>
    <t>기병</t>
  </si>
  <si>
    <t>납속장사랑사재감참봉</t>
  </si>
  <si>
    <t>교생</t>
  </si>
  <si>
    <t>노영장관하전</t>
  </si>
  <si>
    <t>무학거사</t>
  </si>
  <si>
    <t>순영사기장</t>
  </si>
  <si>
    <t>칠곡교생</t>
  </si>
  <si>
    <t>옹장사노</t>
  </si>
  <si>
    <t>수군아병</t>
  </si>
  <si>
    <t>속량</t>
  </si>
  <si>
    <t>병인정병</t>
  </si>
  <si>
    <t>정병본부별대</t>
  </si>
  <si>
    <t>선공장인</t>
  </si>
  <si>
    <t>면천무학</t>
  </si>
  <si>
    <t>노사직단직</t>
  </si>
  <si>
    <t>훈련별대</t>
  </si>
  <si>
    <t>득양노</t>
  </si>
  <si>
    <t>아병</t>
  </si>
  <si>
    <t>사노아병</t>
  </si>
  <si>
    <t>수보영별대</t>
  </si>
  <si>
    <t>솔과부</t>
  </si>
  <si>
    <t>무학본부대솔</t>
  </si>
  <si>
    <t>속오</t>
  </si>
  <si>
    <t>기보속오</t>
  </si>
  <si>
    <t>노병인</t>
  </si>
  <si>
    <t>노원직</t>
  </si>
  <si>
    <t>노영장도청사군</t>
  </si>
  <si>
    <t>업유</t>
  </si>
  <si>
    <t>순영도자장인사노</t>
  </si>
  <si>
    <t>족친위</t>
  </si>
  <si>
    <t>선략장군전훈련원판관</t>
  </si>
  <si>
    <t>노본부거군관청하전</t>
  </si>
  <si>
    <t>본부사령</t>
  </si>
  <si>
    <t>원직</t>
  </si>
  <si>
    <t>사노본부장관청하전</t>
  </si>
  <si>
    <t>처변비</t>
  </si>
  <si>
    <t>앙역노</t>
  </si>
  <si>
    <t>앙역병인노</t>
  </si>
  <si>
    <t>장관청하전</t>
  </si>
  <si>
    <t>노앙역</t>
  </si>
  <si>
    <t>거사사노</t>
  </si>
  <si>
    <t>과녀사비</t>
  </si>
  <si>
    <t>선무랑</t>
  </si>
  <si>
    <t>사비과녀</t>
  </si>
  <si>
    <t>사노도훈도청하전</t>
  </si>
  <si>
    <t>직역</t>
  </si>
  <si>
    <t>금</t>
  </si>
  <si>
    <t>신</t>
  </si>
  <si>
    <t>전</t>
  </si>
  <si>
    <t>정</t>
  </si>
  <si>
    <t>박</t>
  </si>
  <si>
    <t>류</t>
  </si>
  <si>
    <t>조</t>
  </si>
  <si>
    <t>최</t>
  </si>
  <si>
    <t>강</t>
  </si>
  <si>
    <t>한</t>
  </si>
  <si>
    <t>백</t>
  </si>
  <si>
    <t>민</t>
  </si>
  <si>
    <t>황</t>
  </si>
  <si>
    <t>양</t>
  </si>
  <si>
    <t>장</t>
  </si>
  <si>
    <t>우</t>
  </si>
  <si>
    <t>하</t>
  </si>
  <si>
    <t>안</t>
  </si>
  <si>
    <t>남</t>
  </si>
  <si>
    <t>오</t>
  </si>
  <si>
    <t>배</t>
  </si>
  <si>
    <t>진</t>
  </si>
  <si>
    <t>차</t>
  </si>
  <si>
    <t>서</t>
  </si>
  <si>
    <t>도</t>
  </si>
  <si>
    <t>권</t>
  </si>
  <si>
    <t>곽</t>
  </si>
  <si>
    <t>석</t>
  </si>
  <si>
    <t>허</t>
  </si>
  <si>
    <t>임</t>
  </si>
  <si>
    <t>홍</t>
  </si>
  <si>
    <t>엄</t>
  </si>
  <si>
    <t>채</t>
  </si>
  <si>
    <t>심</t>
  </si>
  <si>
    <t>은</t>
  </si>
  <si>
    <t>문</t>
  </si>
  <si>
    <t>송</t>
  </si>
  <si>
    <t>주</t>
  </si>
  <si>
    <t>편</t>
  </si>
  <si>
    <t>윤</t>
  </si>
  <si>
    <t>옥</t>
  </si>
  <si>
    <t>천</t>
  </si>
  <si>
    <t>설</t>
  </si>
  <si>
    <t>예</t>
  </si>
  <si>
    <t>유</t>
  </si>
  <si>
    <t>변</t>
  </si>
  <si>
    <t>성</t>
  </si>
  <si>
    <t>소사</t>
  </si>
  <si>
    <t>돌금</t>
  </si>
  <si>
    <t>아지</t>
  </si>
  <si>
    <t>계월</t>
  </si>
  <si>
    <t>해이</t>
  </si>
  <si>
    <t>대진</t>
  </si>
  <si>
    <t>진생</t>
  </si>
  <si>
    <t>애화</t>
  </si>
  <si>
    <t>여오</t>
  </si>
  <si>
    <t>춘옥</t>
  </si>
  <si>
    <t>춘양</t>
  </si>
  <si>
    <t>씨</t>
  </si>
  <si>
    <t>천배</t>
  </si>
  <si>
    <t>시원</t>
  </si>
  <si>
    <t>천재</t>
  </si>
  <si>
    <t>애분</t>
  </si>
  <si>
    <t>정세</t>
  </si>
  <si>
    <t>귀개</t>
  </si>
  <si>
    <t>승운</t>
  </si>
  <si>
    <t>귀대</t>
  </si>
  <si>
    <t>의녀</t>
  </si>
  <si>
    <t>의운</t>
  </si>
  <si>
    <t>의금</t>
  </si>
  <si>
    <t>운선</t>
  </si>
  <si>
    <t>대생</t>
  </si>
  <si>
    <t>귀세</t>
  </si>
  <si>
    <t>창익</t>
  </si>
  <si>
    <t>기무</t>
  </si>
  <si>
    <t>후술</t>
  </si>
  <si>
    <t>경술</t>
  </si>
  <si>
    <t>옥춘</t>
  </si>
  <si>
    <t>환룡</t>
  </si>
  <si>
    <t>천모</t>
  </si>
  <si>
    <t>익해</t>
  </si>
  <si>
    <t>자선</t>
  </si>
  <si>
    <t>응달</t>
  </si>
  <si>
    <t>천녀</t>
  </si>
  <si>
    <t>진발</t>
  </si>
  <si>
    <t>신발</t>
  </si>
  <si>
    <t>영세</t>
  </si>
  <si>
    <t>자해</t>
  </si>
  <si>
    <t>말녀</t>
  </si>
  <si>
    <t>가야지</t>
  </si>
  <si>
    <t>금덕</t>
  </si>
  <si>
    <t>금분</t>
  </si>
  <si>
    <t>귀인</t>
  </si>
  <si>
    <t>후읍종</t>
  </si>
  <si>
    <t>세명</t>
  </si>
  <si>
    <t>계명</t>
  </si>
  <si>
    <t>영명</t>
  </si>
  <si>
    <t>시준</t>
  </si>
  <si>
    <t>옥매</t>
  </si>
  <si>
    <t>임생</t>
  </si>
  <si>
    <t>인발</t>
  </si>
  <si>
    <t>남이</t>
  </si>
  <si>
    <t>준이</t>
  </si>
  <si>
    <t>계망</t>
  </si>
  <si>
    <t>석매</t>
  </si>
  <si>
    <t>창언</t>
  </si>
  <si>
    <t>말지</t>
  </si>
  <si>
    <t>덕월</t>
  </si>
  <si>
    <t>덕녀</t>
  </si>
  <si>
    <t>신전</t>
  </si>
  <si>
    <t>귀상</t>
  </si>
  <si>
    <t>덕전</t>
  </si>
  <si>
    <t>말진</t>
  </si>
  <si>
    <t>사녀</t>
  </si>
  <si>
    <t>명이</t>
  </si>
  <si>
    <t>금돌이</t>
  </si>
  <si>
    <t>애립</t>
  </si>
  <si>
    <t>석벽</t>
  </si>
  <si>
    <t>금옥</t>
  </si>
  <si>
    <t>충선</t>
  </si>
  <si>
    <t>충민</t>
  </si>
  <si>
    <t>추견</t>
  </si>
  <si>
    <t>인후</t>
  </si>
  <si>
    <t>준영</t>
  </si>
  <si>
    <t>향금</t>
  </si>
  <si>
    <t>만생</t>
  </si>
  <si>
    <t>국남</t>
  </si>
  <si>
    <t>덕</t>
  </si>
  <si>
    <t>애원</t>
  </si>
  <si>
    <t>영달</t>
  </si>
  <si>
    <t>개</t>
  </si>
  <si>
    <t>은옥</t>
  </si>
  <si>
    <t>귀선</t>
  </si>
  <si>
    <t>순금</t>
  </si>
  <si>
    <t>필금</t>
  </si>
  <si>
    <t>정옥</t>
  </si>
  <si>
    <t>신옥</t>
  </si>
  <si>
    <t>춘상</t>
  </si>
  <si>
    <t>분례</t>
  </si>
  <si>
    <t>분춘</t>
  </si>
  <si>
    <t>광명</t>
  </si>
  <si>
    <t>막금</t>
  </si>
  <si>
    <t>애산</t>
  </si>
  <si>
    <t>영백</t>
  </si>
  <si>
    <t>정남</t>
  </si>
  <si>
    <t>경진</t>
  </si>
  <si>
    <t>수발</t>
  </si>
  <si>
    <t>응련</t>
  </si>
  <si>
    <t>후금</t>
  </si>
  <si>
    <t>후발</t>
  </si>
  <si>
    <t>옥량</t>
  </si>
  <si>
    <t>X량</t>
  </si>
  <si>
    <t>한생</t>
  </si>
  <si>
    <t>생춘</t>
  </si>
  <si>
    <t>영녀</t>
  </si>
  <si>
    <t>앵</t>
  </si>
  <si>
    <t>후양</t>
  </si>
  <si>
    <t>성발</t>
  </si>
  <si>
    <t>이내</t>
  </si>
  <si>
    <t>진양</t>
  </si>
  <si>
    <t>계양</t>
  </si>
  <si>
    <t>계분</t>
  </si>
  <si>
    <t>삼월</t>
  </si>
  <si>
    <t>사동</t>
  </si>
  <si>
    <t>상현</t>
  </si>
  <si>
    <t>상채</t>
  </si>
  <si>
    <t>벽</t>
  </si>
  <si>
    <t>순분</t>
  </si>
  <si>
    <t>귀일</t>
  </si>
  <si>
    <t>유덕</t>
  </si>
  <si>
    <t>건리개</t>
  </si>
  <si>
    <t>두겁</t>
  </si>
  <si>
    <t>오례</t>
  </si>
  <si>
    <t>인립</t>
  </si>
  <si>
    <t>귀양</t>
  </si>
  <si>
    <t>윤옥</t>
  </si>
  <si>
    <t>춘원</t>
  </si>
  <si>
    <t>일녀</t>
  </si>
  <si>
    <t>한녀</t>
  </si>
  <si>
    <t>자발</t>
  </si>
  <si>
    <t>백남</t>
  </si>
  <si>
    <t>소</t>
  </si>
  <si>
    <t>일만</t>
  </si>
  <si>
    <t>돌녀</t>
  </si>
  <si>
    <t>돌진</t>
  </si>
  <si>
    <t>옥생</t>
  </si>
  <si>
    <t>올미</t>
  </si>
  <si>
    <t>자필</t>
  </si>
  <si>
    <t>응백</t>
  </si>
  <si>
    <t>애남</t>
  </si>
  <si>
    <t>우필</t>
  </si>
  <si>
    <t>은산</t>
  </si>
  <si>
    <t>시선</t>
  </si>
  <si>
    <t>애춘</t>
  </si>
  <si>
    <t>시태</t>
  </si>
  <si>
    <t>감미</t>
  </si>
  <si>
    <t>규임</t>
  </si>
  <si>
    <t>성두</t>
  </si>
  <si>
    <t>경장</t>
  </si>
  <si>
    <t>금개</t>
  </si>
  <si>
    <t>자녀</t>
  </si>
  <si>
    <t>세춘</t>
  </si>
  <si>
    <t>선룡</t>
  </si>
  <si>
    <t>자운</t>
  </si>
  <si>
    <t>천립</t>
  </si>
  <si>
    <t>복지</t>
  </si>
  <si>
    <t>명필</t>
  </si>
  <si>
    <t>명월</t>
  </si>
  <si>
    <t>백중</t>
  </si>
  <si>
    <t>막립</t>
  </si>
  <si>
    <t>원춘</t>
  </si>
  <si>
    <t>원복</t>
  </si>
  <si>
    <t>원기</t>
  </si>
  <si>
    <t>유환</t>
  </si>
  <si>
    <t>조시</t>
  </si>
  <si>
    <t>막남</t>
  </si>
  <si>
    <t>국립</t>
  </si>
  <si>
    <t>막진</t>
  </si>
  <si>
    <t>세태</t>
  </si>
  <si>
    <t>귀복</t>
  </si>
  <si>
    <t>학지</t>
  </si>
  <si>
    <t>영분</t>
  </si>
  <si>
    <t>명진</t>
  </si>
  <si>
    <t>명철</t>
  </si>
  <si>
    <t>대홍</t>
  </si>
  <si>
    <t>명녀</t>
  </si>
  <si>
    <t>분녀</t>
  </si>
  <si>
    <t>득녀</t>
  </si>
  <si>
    <t>득로</t>
  </si>
  <si>
    <t>기선</t>
  </si>
  <si>
    <t>오십억</t>
  </si>
  <si>
    <t>정립</t>
  </si>
  <si>
    <t>실금</t>
  </si>
  <si>
    <t>만녀</t>
  </si>
  <si>
    <t>망금</t>
  </si>
  <si>
    <t>만석</t>
  </si>
  <si>
    <t>귀산</t>
  </si>
  <si>
    <t>담녀</t>
  </si>
  <si>
    <t>말립</t>
  </si>
  <si>
    <t>기룡</t>
  </si>
  <si>
    <t>업동</t>
  </si>
  <si>
    <t>명남</t>
  </si>
  <si>
    <t>삼녀</t>
  </si>
  <si>
    <t>옥지</t>
  </si>
  <si>
    <t>무생</t>
  </si>
  <si>
    <t>백선</t>
  </si>
  <si>
    <t>기화</t>
  </si>
  <si>
    <t>사룡</t>
  </si>
  <si>
    <t>납진</t>
  </si>
  <si>
    <t>인걸</t>
  </si>
  <si>
    <t>막룡</t>
  </si>
  <si>
    <t>계남</t>
  </si>
  <si>
    <t>기분</t>
  </si>
  <si>
    <t>기발</t>
  </si>
  <si>
    <t>덕룡</t>
  </si>
  <si>
    <t>수분</t>
  </si>
  <si>
    <t>수녀</t>
  </si>
  <si>
    <t>수안</t>
  </si>
  <si>
    <t>기립</t>
  </si>
  <si>
    <t>금립</t>
  </si>
  <si>
    <t>춘분</t>
  </si>
  <si>
    <t>언룡</t>
  </si>
  <si>
    <t>풍진</t>
  </si>
  <si>
    <t>풍대</t>
  </si>
  <si>
    <t>태손</t>
  </si>
  <si>
    <t>귀원</t>
  </si>
  <si>
    <t>조개</t>
  </si>
  <si>
    <t>유창</t>
  </si>
  <si>
    <t>소개</t>
  </si>
  <si>
    <t>막녀</t>
  </si>
  <si>
    <t>애일</t>
  </si>
  <si>
    <t>개진</t>
  </si>
  <si>
    <t>둔개</t>
  </si>
  <si>
    <t>자일</t>
  </si>
  <si>
    <t>애봉</t>
  </si>
  <si>
    <t>이례</t>
  </si>
  <si>
    <t>임진</t>
  </si>
  <si>
    <t>만천</t>
  </si>
  <si>
    <t>순매</t>
  </si>
  <si>
    <t>굿금</t>
  </si>
  <si>
    <t>승원</t>
  </si>
  <si>
    <t>애정</t>
  </si>
  <si>
    <t>대일</t>
  </si>
  <si>
    <t>지중</t>
  </si>
  <si>
    <t>명득</t>
  </si>
  <si>
    <t>명룡</t>
  </si>
  <si>
    <t>기림</t>
  </si>
  <si>
    <t>명상</t>
  </si>
  <si>
    <t>돌이</t>
  </si>
  <si>
    <t>일매</t>
  </si>
  <si>
    <t>매양</t>
  </si>
  <si>
    <t>인룡</t>
  </si>
  <si>
    <t>막지</t>
  </si>
  <si>
    <t>사금</t>
  </si>
  <si>
    <t>영례</t>
  </si>
  <si>
    <t>개이</t>
  </si>
  <si>
    <t>준달</t>
  </si>
  <si>
    <t>담선</t>
  </si>
  <si>
    <t>수례</t>
  </si>
  <si>
    <t>수령개</t>
  </si>
  <si>
    <t>대길</t>
  </si>
  <si>
    <t>지길</t>
  </si>
  <si>
    <t>옥단</t>
  </si>
  <si>
    <t>성국</t>
  </si>
  <si>
    <t>정달</t>
  </si>
  <si>
    <t>순학</t>
  </si>
  <si>
    <t>순필</t>
  </si>
  <si>
    <t>순백</t>
  </si>
  <si>
    <t>세발</t>
  </si>
  <si>
    <t>영필</t>
  </si>
  <si>
    <t>효근</t>
  </si>
  <si>
    <t>영발</t>
  </si>
  <si>
    <t>창호</t>
  </si>
  <si>
    <t>삼인</t>
  </si>
  <si>
    <t>삼선</t>
  </si>
  <si>
    <t>후선</t>
  </si>
  <si>
    <t>단옥</t>
  </si>
  <si>
    <t>해생</t>
  </si>
  <si>
    <t>귀녀</t>
  </si>
  <si>
    <t>귀당</t>
  </si>
  <si>
    <t>은춘</t>
  </si>
  <si>
    <t>일개</t>
  </si>
  <si>
    <t>차옥</t>
  </si>
  <si>
    <t>시산</t>
  </si>
  <si>
    <t>귀분</t>
  </si>
  <si>
    <t>숭헌</t>
  </si>
  <si>
    <t>숭한</t>
  </si>
  <si>
    <t>운안</t>
  </si>
  <si>
    <t>의백</t>
  </si>
  <si>
    <t>원심</t>
  </si>
  <si>
    <t>두월</t>
  </si>
  <si>
    <t>유남</t>
  </si>
  <si>
    <t>효백</t>
  </si>
  <si>
    <t>사명</t>
  </si>
  <si>
    <t>사덕</t>
  </si>
  <si>
    <t>순일</t>
  </si>
  <si>
    <t>승녀</t>
  </si>
  <si>
    <t>승금</t>
  </si>
  <si>
    <t>승선</t>
  </si>
  <si>
    <t>귀진</t>
  </si>
  <si>
    <t>득운</t>
  </si>
  <si>
    <t>이성</t>
  </si>
  <si>
    <t>상립</t>
  </si>
  <si>
    <t>귀임</t>
  </si>
  <si>
    <t>돌개</t>
  </si>
  <si>
    <t>성륜</t>
  </si>
  <si>
    <t>자중</t>
  </si>
  <si>
    <t>망덕</t>
  </si>
  <si>
    <t>망경</t>
  </si>
  <si>
    <t>망석</t>
  </si>
  <si>
    <t>립</t>
  </si>
  <si>
    <t>득발</t>
  </si>
  <si>
    <t>기창</t>
  </si>
  <si>
    <t>수남</t>
  </si>
  <si>
    <t>산민</t>
  </si>
  <si>
    <t>원분</t>
  </si>
  <si>
    <t>원발</t>
  </si>
  <si>
    <t>귀천</t>
  </si>
  <si>
    <t>산동</t>
  </si>
  <si>
    <t>순창</t>
  </si>
  <si>
    <t>여량</t>
  </si>
  <si>
    <t>매환</t>
  </si>
  <si>
    <t>한적</t>
  </si>
  <si>
    <t>매화</t>
  </si>
  <si>
    <t>한림</t>
  </si>
  <si>
    <t>암외</t>
  </si>
  <si>
    <t>차랑</t>
  </si>
  <si>
    <t>명업</t>
  </si>
  <si>
    <t>자업</t>
  </si>
  <si>
    <t>자분</t>
  </si>
  <si>
    <t>선명</t>
  </si>
  <si>
    <t>혜우</t>
  </si>
  <si>
    <t>기웅</t>
  </si>
  <si>
    <t>진개</t>
  </si>
  <si>
    <t>태운</t>
  </si>
  <si>
    <t>선문</t>
  </si>
  <si>
    <t>광분</t>
  </si>
  <si>
    <t>덕영</t>
  </si>
  <si>
    <t>충녀</t>
  </si>
  <si>
    <t>무상</t>
  </si>
  <si>
    <t>승옥</t>
  </si>
  <si>
    <t>승주</t>
  </si>
  <si>
    <t>승언</t>
  </si>
  <si>
    <t>정중</t>
  </si>
  <si>
    <t>귀업</t>
  </si>
  <si>
    <t>진철</t>
  </si>
  <si>
    <t>의원</t>
  </si>
  <si>
    <t>준백</t>
  </si>
  <si>
    <t>준금</t>
  </si>
  <si>
    <t>준녀</t>
  </si>
  <si>
    <t>상남</t>
  </si>
  <si>
    <t>성철</t>
  </si>
  <si>
    <t>귀안</t>
  </si>
  <si>
    <t>분이</t>
  </si>
  <si>
    <t>복</t>
  </si>
  <si>
    <t>봉상</t>
  </si>
  <si>
    <t>명신</t>
  </si>
  <si>
    <t>의선</t>
  </si>
  <si>
    <t>인이</t>
  </si>
  <si>
    <t>자춘</t>
  </si>
  <si>
    <t>담사리</t>
  </si>
  <si>
    <t>석도</t>
  </si>
  <si>
    <t>태상</t>
  </si>
  <si>
    <t>홍민</t>
  </si>
  <si>
    <t>계인</t>
  </si>
  <si>
    <t>숭제</t>
  </si>
  <si>
    <t>광제</t>
  </si>
  <si>
    <t>승분</t>
  </si>
  <si>
    <t>승룡</t>
  </si>
  <si>
    <t>성립</t>
  </si>
  <si>
    <t>시녀</t>
  </si>
  <si>
    <t>시옥</t>
  </si>
  <si>
    <t>심미</t>
  </si>
  <si>
    <t>시한</t>
  </si>
  <si>
    <t>홍간</t>
  </si>
  <si>
    <t>순옥</t>
  </si>
  <si>
    <t>영길</t>
  </si>
  <si>
    <t>창로</t>
  </si>
  <si>
    <t>풍일</t>
  </si>
  <si>
    <t>수영</t>
  </si>
  <si>
    <t>풍남</t>
  </si>
  <si>
    <t>춘남</t>
  </si>
  <si>
    <t>풍녀</t>
  </si>
  <si>
    <t>석철</t>
  </si>
  <si>
    <t>명괴</t>
  </si>
  <si>
    <t>옥개</t>
  </si>
  <si>
    <t>옥금</t>
  </si>
  <si>
    <t>옥명</t>
  </si>
  <si>
    <t>홍옥</t>
  </si>
  <si>
    <t>애량</t>
  </si>
  <si>
    <t>철석</t>
  </si>
  <si>
    <t>애대</t>
  </si>
  <si>
    <t>정복</t>
  </si>
  <si>
    <t>후량</t>
  </si>
  <si>
    <t>수도</t>
  </si>
  <si>
    <t>종대</t>
  </si>
  <si>
    <t>신금</t>
  </si>
  <si>
    <t>사남</t>
  </si>
  <si>
    <t>기안</t>
  </si>
  <si>
    <t>시덕</t>
  </si>
  <si>
    <t>창민</t>
  </si>
  <si>
    <t>창인</t>
  </si>
  <si>
    <t>계종</t>
  </si>
  <si>
    <t>홍발</t>
  </si>
  <si>
    <t>애녀</t>
  </si>
  <si>
    <t>수옥</t>
  </si>
  <si>
    <t>시분</t>
  </si>
  <si>
    <t>정춘</t>
  </si>
  <si>
    <t>원도</t>
  </si>
  <si>
    <t>위청</t>
  </si>
  <si>
    <t>곤발</t>
  </si>
  <si>
    <t>인옥</t>
  </si>
  <si>
    <t>응도</t>
  </si>
  <si>
    <t>홍업</t>
  </si>
  <si>
    <t>신원</t>
  </si>
  <si>
    <t>선분</t>
  </si>
  <si>
    <t>운발</t>
  </si>
  <si>
    <t>자영</t>
  </si>
  <si>
    <t>응호</t>
  </si>
  <si>
    <t>성록</t>
  </si>
  <si>
    <t>신남</t>
  </si>
  <si>
    <t>신립</t>
  </si>
  <si>
    <t>신복</t>
  </si>
  <si>
    <t>말춘</t>
  </si>
  <si>
    <t>무진</t>
  </si>
  <si>
    <t>갑생</t>
  </si>
  <si>
    <t>신생</t>
  </si>
  <si>
    <t>명길</t>
  </si>
  <si>
    <t>석순</t>
  </si>
  <si>
    <t>신종</t>
  </si>
  <si>
    <t>득상</t>
  </si>
  <si>
    <t>종분</t>
  </si>
  <si>
    <t>풍옥</t>
  </si>
  <si>
    <t>막복</t>
  </si>
  <si>
    <t>은세</t>
  </si>
  <si>
    <t>기덕</t>
  </si>
  <si>
    <t>몽치</t>
  </si>
  <si>
    <t>은금</t>
  </si>
  <si>
    <t>일선</t>
  </si>
  <si>
    <t>복진</t>
  </si>
  <si>
    <t>종발</t>
  </si>
  <si>
    <t>종한</t>
  </si>
  <si>
    <t>수명</t>
  </si>
  <si>
    <t>천복</t>
  </si>
  <si>
    <t>석금</t>
  </si>
  <si>
    <t>단춘</t>
  </si>
  <si>
    <t>향옥</t>
  </si>
  <si>
    <t>계원</t>
  </si>
  <si>
    <t>돌복</t>
  </si>
  <si>
    <t>만금</t>
  </si>
  <si>
    <t>정수</t>
  </si>
  <si>
    <t>갯동</t>
  </si>
  <si>
    <t>이분</t>
  </si>
  <si>
    <t>명원</t>
  </si>
  <si>
    <t>일봉</t>
  </si>
  <si>
    <t>설양</t>
  </si>
  <si>
    <t>덕지</t>
  </si>
  <si>
    <t>춘복</t>
  </si>
  <si>
    <t>승례</t>
  </si>
  <si>
    <t>계일</t>
  </si>
  <si>
    <t>호정</t>
  </si>
  <si>
    <t>사발</t>
  </si>
  <si>
    <t>득우</t>
  </si>
  <si>
    <t>명</t>
  </si>
  <si>
    <t>돌남</t>
  </si>
  <si>
    <t>여광</t>
  </si>
  <si>
    <t>성길</t>
  </si>
  <si>
    <t>정화</t>
  </si>
  <si>
    <t>인홍</t>
  </si>
  <si>
    <t>수양</t>
  </si>
  <si>
    <t>승남</t>
  </si>
  <si>
    <t>유금</t>
  </si>
  <si>
    <t>생업</t>
  </si>
  <si>
    <t>영산</t>
  </si>
  <si>
    <t>일립</t>
  </si>
  <si>
    <t>상발</t>
  </si>
  <si>
    <t>상민</t>
  </si>
  <si>
    <t>여해</t>
  </si>
  <si>
    <t>여장</t>
  </si>
  <si>
    <t>여화</t>
  </si>
  <si>
    <t>진명</t>
  </si>
  <si>
    <t>애월</t>
  </si>
  <si>
    <t>귀량</t>
  </si>
  <si>
    <t>평을복</t>
  </si>
  <si>
    <t>석을복</t>
  </si>
  <si>
    <t>진방</t>
  </si>
  <si>
    <t>진걸</t>
  </si>
  <si>
    <t>경원</t>
  </si>
  <si>
    <t>구봉</t>
  </si>
  <si>
    <t>응개</t>
  </si>
  <si>
    <t>몽인</t>
  </si>
  <si>
    <t>진립</t>
  </si>
  <si>
    <t>정례</t>
  </si>
  <si>
    <t>의진</t>
  </si>
  <si>
    <t>진상</t>
  </si>
  <si>
    <t>옥녀</t>
  </si>
  <si>
    <t>광벽</t>
  </si>
  <si>
    <t>의광</t>
  </si>
  <si>
    <t>진영</t>
  </si>
  <si>
    <t>홍로</t>
  </si>
  <si>
    <t>계령</t>
  </si>
  <si>
    <t>원례</t>
  </si>
  <si>
    <t>윤분</t>
  </si>
  <si>
    <t>명선</t>
  </si>
  <si>
    <t>기상</t>
  </si>
  <si>
    <t>기진</t>
  </si>
  <si>
    <t>태일</t>
  </si>
  <si>
    <t>시운</t>
  </si>
  <si>
    <t>명생</t>
  </si>
  <si>
    <t>일화</t>
  </si>
  <si>
    <t>어둔</t>
  </si>
  <si>
    <t>진호</t>
  </si>
  <si>
    <t>여한</t>
  </si>
  <si>
    <t>수광</t>
  </si>
  <si>
    <t>진웅</t>
  </si>
  <si>
    <t>진흥</t>
  </si>
  <si>
    <t>진문</t>
  </si>
  <si>
    <t>경신</t>
  </si>
  <si>
    <t>원남</t>
  </si>
  <si>
    <t>광금</t>
  </si>
  <si>
    <t>사봉</t>
  </si>
  <si>
    <t>선극</t>
  </si>
  <si>
    <t>옥례</t>
  </si>
  <si>
    <t>진봉</t>
  </si>
  <si>
    <t>기녀</t>
  </si>
  <si>
    <t>애윤</t>
  </si>
  <si>
    <t>솔이</t>
  </si>
  <si>
    <t>정발</t>
  </si>
  <si>
    <t>정매</t>
  </si>
  <si>
    <t>애단</t>
  </si>
  <si>
    <t>득양</t>
  </si>
  <si>
    <t>식</t>
  </si>
  <si>
    <t>칠월</t>
  </si>
  <si>
    <t>애당</t>
  </si>
  <si>
    <t>애양</t>
  </si>
  <si>
    <t>석견</t>
  </si>
  <si>
    <t>시보</t>
  </si>
  <si>
    <t>진한</t>
  </si>
  <si>
    <t>송철</t>
  </si>
  <si>
    <t>금월</t>
  </si>
  <si>
    <t>계당</t>
  </si>
  <si>
    <t>정일</t>
  </si>
  <si>
    <t>종화</t>
  </si>
  <si>
    <t>기달</t>
  </si>
  <si>
    <t>옥룡</t>
  </si>
  <si>
    <t>치성</t>
  </si>
  <si>
    <t>선봉</t>
  </si>
  <si>
    <t>선종</t>
  </si>
  <si>
    <t>선세</t>
  </si>
  <si>
    <t>충립</t>
  </si>
  <si>
    <t>오남</t>
  </si>
  <si>
    <t>이건</t>
  </si>
  <si>
    <t>운분</t>
  </si>
  <si>
    <t>명립</t>
  </si>
  <si>
    <t>영만</t>
  </si>
  <si>
    <t>수우</t>
  </si>
  <si>
    <t>보립</t>
  </si>
  <si>
    <t>두암</t>
  </si>
  <si>
    <t>승업</t>
  </si>
  <si>
    <t>차돌이</t>
  </si>
  <si>
    <t>일금</t>
  </si>
  <si>
    <t>신개</t>
  </si>
  <si>
    <t>종덕</t>
  </si>
  <si>
    <t>종일</t>
  </si>
  <si>
    <t>장명</t>
  </si>
  <si>
    <t>점승</t>
  </si>
  <si>
    <t>언대</t>
  </si>
  <si>
    <t>고분</t>
  </si>
  <si>
    <t>선웅</t>
  </si>
  <si>
    <t>룡</t>
  </si>
  <si>
    <t>대룡</t>
  </si>
  <si>
    <t>수복</t>
  </si>
  <si>
    <t>탄남</t>
  </si>
  <si>
    <t>말복</t>
  </si>
  <si>
    <t>자룡</t>
  </si>
  <si>
    <t>한지</t>
  </si>
  <si>
    <t>자례</t>
  </si>
  <si>
    <t>화두지</t>
  </si>
  <si>
    <t>자봉</t>
  </si>
  <si>
    <t>귀금</t>
  </si>
  <si>
    <t>귀생</t>
  </si>
  <si>
    <t>자년</t>
  </si>
  <si>
    <t>자원</t>
  </si>
  <si>
    <t>돌춘</t>
  </si>
  <si>
    <t>탄생</t>
  </si>
  <si>
    <t>종X</t>
  </si>
  <si>
    <t>종녀</t>
  </si>
  <si>
    <t>종립</t>
  </si>
  <si>
    <t>정월</t>
  </si>
  <si>
    <t>보일</t>
  </si>
  <si>
    <t>사립</t>
  </si>
  <si>
    <t>처일</t>
  </si>
  <si>
    <t>정금</t>
  </si>
  <si>
    <t>돌동</t>
  </si>
  <si>
    <t>옥남</t>
  </si>
  <si>
    <t>분</t>
  </si>
  <si>
    <t>만개</t>
  </si>
  <si>
    <t>자순</t>
  </si>
  <si>
    <t>금녀</t>
  </si>
  <si>
    <t>다팔리</t>
  </si>
  <si>
    <t>차례</t>
  </si>
  <si>
    <t>재량</t>
  </si>
  <si>
    <t>순복</t>
  </si>
  <si>
    <t>태분</t>
  </si>
  <si>
    <t>태원</t>
  </si>
  <si>
    <t>일산</t>
  </si>
  <si>
    <t>학녀</t>
  </si>
  <si>
    <t>학</t>
  </si>
  <si>
    <t>자자미</t>
  </si>
  <si>
    <t>천림</t>
  </si>
  <si>
    <t>순생</t>
  </si>
  <si>
    <t>영립</t>
  </si>
  <si>
    <t>업</t>
  </si>
  <si>
    <t>은기</t>
  </si>
  <si>
    <t>출남</t>
  </si>
  <si>
    <t>금이</t>
  </si>
  <si>
    <t>분립</t>
  </si>
  <si>
    <t>분룡</t>
  </si>
  <si>
    <t>만</t>
  </si>
  <si>
    <t>동춘</t>
  </si>
  <si>
    <t>언금</t>
  </si>
  <si>
    <t>순동</t>
  </si>
  <si>
    <t>막춘</t>
  </si>
  <si>
    <t>일생</t>
  </si>
  <si>
    <t>대복</t>
  </si>
  <si>
    <t>분개</t>
  </si>
  <si>
    <t>개야지</t>
  </si>
  <si>
    <t>분산</t>
  </si>
  <si>
    <t>대남</t>
  </si>
  <si>
    <t>산이</t>
  </si>
  <si>
    <t>산룡</t>
  </si>
  <si>
    <t>일상</t>
  </si>
  <si>
    <t>금복</t>
  </si>
  <si>
    <t>자단</t>
  </si>
  <si>
    <t>금석</t>
  </si>
  <si>
    <t>후징</t>
  </si>
  <si>
    <t>철명</t>
  </si>
  <si>
    <t>홍적</t>
  </si>
  <si>
    <t>정준</t>
  </si>
  <si>
    <t>영민</t>
  </si>
  <si>
    <t>몽남</t>
  </si>
  <si>
    <t>자창</t>
  </si>
  <si>
    <t>분진</t>
  </si>
  <si>
    <t>갑춘</t>
  </si>
  <si>
    <t>대제</t>
  </si>
  <si>
    <t>옥선</t>
  </si>
  <si>
    <t>옥진</t>
  </si>
  <si>
    <t>팔십</t>
  </si>
  <si>
    <t>감진</t>
  </si>
  <si>
    <t>홍신</t>
  </si>
  <si>
    <t>선강</t>
  </si>
  <si>
    <t>지왕</t>
  </si>
  <si>
    <t>지례</t>
  </si>
  <si>
    <t>지만</t>
  </si>
  <si>
    <t>흥립</t>
  </si>
  <si>
    <t>행녀</t>
  </si>
  <si>
    <t>광윤</t>
  </si>
  <si>
    <t>황금</t>
  </si>
  <si>
    <t>덕립</t>
  </si>
  <si>
    <t>금생</t>
  </si>
  <si>
    <t>시영</t>
  </si>
  <si>
    <t>종민</t>
  </si>
  <si>
    <t>애금</t>
  </si>
  <si>
    <t>의신</t>
  </si>
  <si>
    <t>소근개</t>
  </si>
  <si>
    <t>극민</t>
  </si>
  <si>
    <t>일양</t>
  </si>
  <si>
    <t>매춘</t>
  </si>
  <si>
    <t>순철</t>
  </si>
  <si>
    <t>실련</t>
  </si>
  <si>
    <t>말을생</t>
  </si>
  <si>
    <t>말생</t>
  </si>
  <si>
    <t>동복</t>
  </si>
  <si>
    <t>몽개</t>
  </si>
  <si>
    <t>남춘</t>
  </si>
  <si>
    <t>억만</t>
  </si>
  <si>
    <t>명화</t>
  </si>
  <si>
    <t>윤만</t>
  </si>
  <si>
    <t>응립</t>
  </si>
  <si>
    <t>응녀</t>
  </si>
  <si>
    <t>막내</t>
  </si>
  <si>
    <t>극념</t>
  </si>
  <si>
    <t>기량</t>
  </si>
  <si>
    <t>금룡</t>
  </si>
  <si>
    <t>수철</t>
  </si>
  <si>
    <t>수탄</t>
  </si>
  <si>
    <t>수강</t>
  </si>
  <si>
    <t>충신</t>
  </si>
  <si>
    <t>기영</t>
  </si>
  <si>
    <t>구련</t>
  </si>
  <si>
    <t>구영</t>
  </si>
  <si>
    <t>종강</t>
  </si>
  <si>
    <t>종지</t>
  </si>
  <si>
    <t>계강</t>
  </si>
  <si>
    <t>진절</t>
  </si>
  <si>
    <t>계금</t>
  </si>
  <si>
    <t>계홍</t>
  </si>
  <si>
    <t>태영</t>
  </si>
  <si>
    <t>원영</t>
  </si>
  <si>
    <t>영</t>
  </si>
  <si>
    <t>범의</t>
  </si>
  <si>
    <t>충길</t>
  </si>
  <si>
    <t>광선</t>
  </si>
  <si>
    <t>운상</t>
  </si>
  <si>
    <t>석남</t>
  </si>
  <si>
    <t>일손</t>
  </si>
  <si>
    <t>말남</t>
  </si>
  <si>
    <t>선록</t>
  </si>
  <si>
    <t>일덕</t>
  </si>
  <si>
    <t>행경</t>
  </si>
  <si>
    <t>안년</t>
  </si>
  <si>
    <t>창녀</t>
  </si>
  <si>
    <t>창의</t>
  </si>
  <si>
    <t>시업</t>
  </si>
  <si>
    <t>준의</t>
  </si>
  <si>
    <t>덕옥</t>
  </si>
  <si>
    <t>덕춘</t>
  </si>
  <si>
    <t>명덕</t>
  </si>
  <si>
    <t>자음춘</t>
  </si>
  <si>
    <t>성금</t>
  </si>
  <si>
    <t>종경</t>
  </si>
  <si>
    <t>의경</t>
  </si>
  <si>
    <t>운</t>
  </si>
  <si>
    <t>한선</t>
  </si>
  <si>
    <t>의발</t>
  </si>
  <si>
    <t>이안</t>
  </si>
  <si>
    <t>이선</t>
  </si>
  <si>
    <t>응발</t>
  </si>
  <si>
    <t>춘발</t>
  </si>
  <si>
    <t>영록</t>
  </si>
  <si>
    <t>희분</t>
  </si>
  <si>
    <t>성진</t>
  </si>
  <si>
    <t>수청</t>
  </si>
  <si>
    <t>사선</t>
  </si>
  <si>
    <t>사인</t>
  </si>
  <si>
    <t>사업</t>
  </si>
  <si>
    <t>도금</t>
  </si>
  <si>
    <t>월양</t>
  </si>
  <si>
    <t>덕금</t>
  </si>
  <si>
    <t>석립</t>
  </si>
  <si>
    <t>시강</t>
  </si>
  <si>
    <t>인달</t>
  </si>
  <si>
    <t>이령</t>
  </si>
  <si>
    <t>지심</t>
  </si>
  <si>
    <t>후종</t>
  </si>
  <si>
    <t>가사리</t>
  </si>
  <si>
    <t>실이</t>
  </si>
  <si>
    <t>몽령</t>
  </si>
  <si>
    <t>하령</t>
  </si>
  <si>
    <t>연령</t>
  </si>
  <si>
    <t>신령</t>
  </si>
  <si>
    <t>지기</t>
  </si>
  <si>
    <t>대해</t>
  </si>
  <si>
    <t>대운</t>
  </si>
  <si>
    <t>금대</t>
  </si>
  <si>
    <t>산</t>
  </si>
  <si>
    <t>진랑</t>
  </si>
  <si>
    <t>자화</t>
  </si>
  <si>
    <t>비랑</t>
  </si>
  <si>
    <t>선랑</t>
  </si>
  <si>
    <t>자명</t>
  </si>
  <si>
    <t>유백</t>
  </si>
  <si>
    <t>자신</t>
  </si>
  <si>
    <t>영랑</t>
  </si>
  <si>
    <t>계화</t>
  </si>
  <si>
    <t>여백</t>
  </si>
  <si>
    <t>의랑</t>
  </si>
  <si>
    <t>직</t>
  </si>
  <si>
    <t>상개</t>
  </si>
  <si>
    <t>수림</t>
  </si>
  <si>
    <t>간</t>
  </si>
  <si>
    <t>윤생</t>
  </si>
  <si>
    <t>수화</t>
  </si>
  <si>
    <t>상화</t>
  </si>
  <si>
    <t>춘금</t>
  </si>
  <si>
    <t>정녀</t>
  </si>
  <si>
    <t>세당</t>
  </si>
  <si>
    <t>금수</t>
  </si>
  <si>
    <t>모오덕</t>
  </si>
  <si>
    <t>덕선</t>
  </si>
  <si>
    <t>한개</t>
  </si>
  <si>
    <t>명개</t>
  </si>
  <si>
    <t>명산</t>
  </si>
  <si>
    <t>일득</t>
  </si>
  <si>
    <t>옥상</t>
  </si>
  <si>
    <t>강분</t>
  </si>
  <si>
    <t>명호</t>
  </si>
  <si>
    <t>명우</t>
  </si>
  <si>
    <t>덕상</t>
  </si>
  <si>
    <t>일분</t>
  </si>
  <si>
    <t>진선</t>
  </si>
  <si>
    <t>말매</t>
  </si>
  <si>
    <t>성랑</t>
  </si>
  <si>
    <t>성창</t>
  </si>
  <si>
    <t>경우</t>
  </si>
  <si>
    <t>여경</t>
  </si>
  <si>
    <t>여창</t>
  </si>
  <si>
    <t>여도</t>
  </si>
  <si>
    <t>상극</t>
  </si>
  <si>
    <t>신언</t>
  </si>
  <si>
    <t>시담</t>
  </si>
  <si>
    <t>화진</t>
  </si>
  <si>
    <t>천이</t>
  </si>
  <si>
    <t>의옥</t>
  </si>
  <si>
    <t>의담</t>
  </si>
  <si>
    <t>효장</t>
  </si>
  <si>
    <t>원녀</t>
  </si>
  <si>
    <t>우청</t>
  </si>
  <si>
    <t>우원</t>
  </si>
  <si>
    <t>금남</t>
  </si>
  <si>
    <t>문리금</t>
  </si>
  <si>
    <t>위업</t>
  </si>
  <si>
    <t>대세</t>
  </si>
  <si>
    <t>대흥</t>
  </si>
  <si>
    <t>시홍</t>
  </si>
  <si>
    <t>산급</t>
  </si>
  <si>
    <t>산률</t>
  </si>
  <si>
    <t>업근</t>
  </si>
  <si>
    <t>홍선</t>
  </si>
  <si>
    <t>계헌</t>
  </si>
  <si>
    <t>옥립</t>
  </si>
  <si>
    <t>산남</t>
  </si>
  <si>
    <t>망선</t>
  </si>
  <si>
    <t>세화</t>
  </si>
  <si>
    <t>준업</t>
  </si>
  <si>
    <t>대의</t>
  </si>
  <si>
    <t>계창</t>
  </si>
  <si>
    <t>칭</t>
  </si>
  <si>
    <t>득생</t>
  </si>
  <si>
    <t>광의</t>
  </si>
  <si>
    <t>개춘</t>
  </si>
  <si>
    <t>의영</t>
  </si>
  <si>
    <t>어둔금</t>
  </si>
  <si>
    <t>덕운</t>
  </si>
  <si>
    <t>매남</t>
  </si>
  <si>
    <t>덕남</t>
  </si>
  <si>
    <t>신일</t>
  </si>
  <si>
    <t>승랑</t>
  </si>
  <si>
    <t>승필</t>
  </si>
  <si>
    <t>몽립</t>
  </si>
  <si>
    <t>억이</t>
  </si>
  <si>
    <t>건리금</t>
  </si>
  <si>
    <t>칠금</t>
  </si>
  <si>
    <t>응금</t>
  </si>
  <si>
    <t>광연</t>
  </si>
  <si>
    <t>개금</t>
  </si>
  <si>
    <t>무란</t>
  </si>
  <si>
    <t>득춘</t>
  </si>
  <si>
    <t>진백</t>
  </si>
  <si>
    <t>이덕</t>
  </si>
  <si>
    <t>애룡</t>
  </si>
  <si>
    <t>득선</t>
  </si>
  <si>
    <t>언의</t>
  </si>
  <si>
    <t>대영</t>
  </si>
  <si>
    <t>신영</t>
  </si>
  <si>
    <t>응춘</t>
  </si>
  <si>
    <t>정손</t>
  </si>
  <si>
    <t>재창</t>
  </si>
  <si>
    <t>재랑</t>
  </si>
  <si>
    <t>재녀</t>
  </si>
  <si>
    <t>명옥</t>
  </si>
  <si>
    <t>어리동</t>
  </si>
  <si>
    <t>어리자미</t>
  </si>
  <si>
    <t>계춘</t>
  </si>
  <si>
    <t>일천</t>
  </si>
  <si>
    <t>춘개</t>
  </si>
  <si>
    <t>응진</t>
  </si>
  <si>
    <t>어리련</t>
  </si>
  <si>
    <t>옥대</t>
  </si>
  <si>
    <t>보로음미</t>
  </si>
  <si>
    <t>윤산</t>
  </si>
  <si>
    <t>애숙</t>
  </si>
  <si>
    <t>은대</t>
  </si>
  <si>
    <t>말산</t>
  </si>
  <si>
    <t>천발</t>
  </si>
  <si>
    <t>수억</t>
  </si>
  <si>
    <t>X읍시</t>
  </si>
  <si>
    <t>천의</t>
  </si>
  <si>
    <t>춘녀</t>
  </si>
  <si>
    <t>돌석</t>
  </si>
  <si>
    <t>엇분</t>
  </si>
  <si>
    <t>분석</t>
  </si>
  <si>
    <t>자근자</t>
  </si>
  <si>
    <t>이월</t>
  </si>
  <si>
    <t>성준</t>
  </si>
  <si>
    <t>득남</t>
  </si>
  <si>
    <t>계상</t>
  </si>
  <si>
    <t>연립</t>
  </si>
  <si>
    <t>도녀</t>
  </si>
  <si>
    <t>도업</t>
  </si>
  <si>
    <t>영춘</t>
  </si>
  <si>
    <t>정필</t>
  </si>
  <si>
    <t>자X</t>
  </si>
  <si>
    <t>선복</t>
  </si>
  <si>
    <t>개산</t>
  </si>
  <si>
    <t>귀봉</t>
  </si>
  <si>
    <t>금춘</t>
  </si>
  <si>
    <t>춘이</t>
  </si>
  <si>
    <t>응계</t>
  </si>
  <si>
    <t>필선</t>
  </si>
  <si>
    <t>필녀</t>
  </si>
  <si>
    <t>영지</t>
  </si>
  <si>
    <t>기원</t>
  </si>
  <si>
    <t>도양대</t>
  </si>
  <si>
    <t>청립</t>
  </si>
  <si>
    <t>어리이</t>
  </si>
  <si>
    <t>문옥</t>
  </si>
  <si>
    <t>준</t>
  </si>
  <si>
    <t>춘월</t>
  </si>
  <si>
    <t>대문</t>
  </si>
  <si>
    <t>검동</t>
  </si>
  <si>
    <t>만권</t>
  </si>
  <si>
    <t>신분</t>
  </si>
  <si>
    <t>신녀</t>
  </si>
  <si>
    <t>분상</t>
  </si>
  <si>
    <t>귀춘</t>
  </si>
  <si>
    <t>충금</t>
  </si>
  <si>
    <t>석진</t>
  </si>
  <si>
    <t>막산</t>
  </si>
  <si>
    <t>영선</t>
  </si>
  <si>
    <t>개동</t>
  </si>
  <si>
    <t>선이</t>
  </si>
  <si>
    <t>분옥</t>
  </si>
  <si>
    <t>얼청</t>
  </si>
  <si>
    <t>우진</t>
  </si>
  <si>
    <t>유량</t>
  </si>
  <si>
    <t>춘북</t>
  </si>
  <si>
    <t>춘산</t>
  </si>
  <si>
    <t>분동</t>
  </si>
  <si>
    <t>명복</t>
  </si>
  <si>
    <t>세환</t>
  </si>
  <si>
    <t>고읍진</t>
  </si>
  <si>
    <t>손진</t>
  </si>
  <si>
    <t>개남</t>
  </si>
  <si>
    <t>손상</t>
  </si>
  <si>
    <t>일옥</t>
  </si>
  <si>
    <t>일란</t>
  </si>
  <si>
    <t>일룡</t>
  </si>
  <si>
    <t>말상</t>
  </si>
  <si>
    <t>순량</t>
  </si>
  <si>
    <t>상춘</t>
  </si>
  <si>
    <t>말룡</t>
  </si>
  <si>
    <t>순화</t>
  </si>
  <si>
    <t>승립</t>
  </si>
  <si>
    <t>시하</t>
  </si>
  <si>
    <t>갑금</t>
  </si>
  <si>
    <t>명금</t>
  </si>
  <si>
    <t>승춘</t>
  </si>
  <si>
    <t>몽금</t>
  </si>
  <si>
    <t>생립</t>
  </si>
  <si>
    <t>대내</t>
  </si>
  <si>
    <t>극지</t>
  </si>
  <si>
    <t>보로음금</t>
  </si>
  <si>
    <t>갑련</t>
  </si>
  <si>
    <t>신갑</t>
  </si>
  <si>
    <t>순녀</t>
  </si>
  <si>
    <t>순상</t>
  </si>
  <si>
    <t>시량</t>
  </si>
  <si>
    <t>업생</t>
  </si>
  <si>
    <t>업녀</t>
  </si>
  <si>
    <t>업진</t>
  </si>
  <si>
    <t>업남</t>
  </si>
  <si>
    <t>일량</t>
  </si>
  <si>
    <t>진업</t>
  </si>
  <si>
    <t>휘</t>
  </si>
  <si>
    <t>윤월</t>
  </si>
  <si>
    <t>호영</t>
  </si>
  <si>
    <t>태옥</t>
  </si>
  <si>
    <t>응천</t>
  </si>
  <si>
    <t>얼인</t>
  </si>
  <si>
    <t>난개</t>
  </si>
  <si>
    <t>기봉</t>
  </si>
  <si>
    <t>몽학</t>
  </si>
  <si>
    <t>억진</t>
  </si>
  <si>
    <t>진녀</t>
  </si>
  <si>
    <t>진아</t>
  </si>
  <si>
    <t>단양</t>
  </si>
  <si>
    <t>볼춘</t>
  </si>
  <si>
    <t>월생</t>
  </si>
  <si>
    <t>계단</t>
  </si>
  <si>
    <t>계립</t>
  </si>
  <si>
    <t>희세</t>
  </si>
  <si>
    <t>부인</t>
  </si>
  <si>
    <t>변립</t>
  </si>
  <si>
    <t>실생</t>
  </si>
  <si>
    <t>준룡</t>
  </si>
  <si>
    <t>대월</t>
  </si>
  <si>
    <t>대상</t>
  </si>
  <si>
    <t>소학</t>
  </si>
  <si>
    <t>소남</t>
  </si>
  <si>
    <t>소생</t>
  </si>
  <si>
    <t>설매</t>
  </si>
  <si>
    <t>천강</t>
  </si>
  <si>
    <t>선녀</t>
  </si>
  <si>
    <t>타의개</t>
  </si>
  <si>
    <t>준만</t>
  </si>
  <si>
    <t>애옥</t>
  </si>
  <si>
    <t>인개</t>
  </si>
  <si>
    <t>어련</t>
  </si>
  <si>
    <t>사운</t>
  </si>
  <si>
    <t>준발</t>
  </si>
  <si>
    <t>일홍</t>
  </si>
  <si>
    <t>기홍</t>
  </si>
  <si>
    <t>대분</t>
  </si>
  <si>
    <t>작덕</t>
  </si>
  <si>
    <t>계조</t>
  </si>
  <si>
    <t>순주</t>
  </si>
  <si>
    <t>일석</t>
  </si>
  <si>
    <t>두백</t>
  </si>
  <si>
    <t>두성</t>
  </si>
  <si>
    <t>벽철</t>
  </si>
  <si>
    <t>순난</t>
  </si>
  <si>
    <t>시금</t>
  </si>
  <si>
    <t>귀옥</t>
  </si>
  <si>
    <t>동령</t>
  </si>
  <si>
    <t>광한</t>
  </si>
  <si>
    <t>광정</t>
  </si>
  <si>
    <t>수형</t>
  </si>
  <si>
    <t>보로음대</t>
  </si>
  <si>
    <t>오생</t>
  </si>
  <si>
    <t>사화</t>
  </si>
  <si>
    <t>오룡</t>
  </si>
  <si>
    <t>만웅</t>
  </si>
  <si>
    <t>만갑</t>
  </si>
  <si>
    <t>만원</t>
  </si>
  <si>
    <t>세인</t>
  </si>
  <si>
    <t>기후</t>
  </si>
  <si>
    <t>분대</t>
  </si>
  <si>
    <t>양분</t>
  </si>
  <si>
    <t>세보</t>
  </si>
  <si>
    <t>창업</t>
  </si>
  <si>
    <t>중후</t>
  </si>
  <si>
    <t>지준</t>
  </si>
  <si>
    <t>시만</t>
  </si>
  <si>
    <t>만옥</t>
  </si>
  <si>
    <t>팔대</t>
  </si>
  <si>
    <t>천백</t>
  </si>
  <si>
    <t>극</t>
  </si>
  <si>
    <t>명발</t>
  </si>
  <si>
    <t>모을로</t>
  </si>
  <si>
    <t>극례</t>
  </si>
  <si>
    <t>명세</t>
  </si>
  <si>
    <t>준립</t>
  </si>
  <si>
    <t>만철</t>
  </si>
  <si>
    <t>흘이</t>
  </si>
  <si>
    <t>충남</t>
  </si>
  <si>
    <t>대금</t>
  </si>
  <si>
    <t>석망</t>
  </si>
  <si>
    <t>시망</t>
  </si>
  <si>
    <t>담</t>
  </si>
  <si>
    <t>감녀</t>
  </si>
  <si>
    <t>병련</t>
  </si>
  <si>
    <t>망준</t>
  </si>
  <si>
    <t>함</t>
  </si>
  <si>
    <t>성복</t>
  </si>
  <si>
    <t>대옥</t>
  </si>
  <si>
    <t>현</t>
  </si>
  <si>
    <t>장춘</t>
  </si>
  <si>
    <t>만일</t>
  </si>
  <si>
    <t>건을련</t>
  </si>
  <si>
    <t>석주</t>
  </si>
  <si>
    <t>경주</t>
  </si>
  <si>
    <t>기정</t>
  </si>
  <si>
    <t>조분</t>
  </si>
  <si>
    <t>금학</t>
  </si>
  <si>
    <t>매월</t>
  </si>
  <si>
    <t>기남</t>
  </si>
  <si>
    <t>운금</t>
  </si>
  <si>
    <t>지운</t>
  </si>
  <si>
    <t>산춘</t>
  </si>
  <si>
    <t>득매</t>
  </si>
  <si>
    <t>흘남</t>
  </si>
  <si>
    <t>행발</t>
  </si>
  <si>
    <t>흘춘</t>
  </si>
  <si>
    <t>막생</t>
  </si>
  <si>
    <t>해룡</t>
  </si>
  <si>
    <t>남립</t>
  </si>
  <si>
    <t>무적</t>
  </si>
  <si>
    <t>아덕</t>
  </si>
  <si>
    <t>상이</t>
  </si>
  <si>
    <t>영번</t>
  </si>
  <si>
    <t>홍남</t>
  </si>
  <si>
    <t>득복</t>
  </si>
  <si>
    <t>진준</t>
  </si>
  <si>
    <t>구녀</t>
  </si>
  <si>
    <t>말량</t>
  </si>
  <si>
    <t>가화금</t>
  </si>
  <si>
    <t>이화</t>
  </si>
  <si>
    <t>담산</t>
  </si>
  <si>
    <t>담봉</t>
  </si>
  <si>
    <t>명고</t>
  </si>
  <si>
    <t>선진</t>
  </si>
  <si>
    <t>선립</t>
  </si>
  <si>
    <t>축생</t>
  </si>
  <si>
    <t>담음덕</t>
  </si>
  <si>
    <t>지민</t>
  </si>
  <si>
    <t>진일</t>
  </si>
  <si>
    <t>애</t>
  </si>
  <si>
    <t>대명</t>
  </si>
  <si>
    <t>자내</t>
  </si>
  <si>
    <t>복남</t>
  </si>
  <si>
    <t>대춘</t>
  </si>
  <si>
    <t>애석</t>
  </si>
  <si>
    <t>영철</t>
  </si>
  <si>
    <t>세녕</t>
  </si>
  <si>
    <t>영난</t>
  </si>
  <si>
    <t>필경</t>
  </si>
  <si>
    <t>덕방</t>
  </si>
  <si>
    <t>반녀</t>
  </si>
  <si>
    <t>중남</t>
  </si>
  <si>
    <t>만진</t>
  </si>
  <si>
    <t>내각</t>
  </si>
  <si>
    <t>수채</t>
  </si>
  <si>
    <t>복립</t>
  </si>
  <si>
    <t>복녀</t>
  </si>
  <si>
    <t>아매</t>
  </si>
  <si>
    <t>호명</t>
  </si>
  <si>
    <t>사분</t>
  </si>
  <si>
    <t>유철</t>
  </si>
  <si>
    <t>덕회</t>
  </si>
  <si>
    <t>말을회</t>
  </si>
  <si>
    <t>만박</t>
  </si>
  <si>
    <t>만정</t>
  </si>
  <si>
    <t>만선</t>
  </si>
  <si>
    <t>만형</t>
  </si>
  <si>
    <t>세용</t>
  </si>
  <si>
    <t>재휘</t>
  </si>
  <si>
    <t>영구</t>
  </si>
  <si>
    <t>계봉</t>
  </si>
  <si>
    <t>대립</t>
  </si>
  <si>
    <t>기옥</t>
  </si>
  <si>
    <t>향분</t>
  </si>
  <si>
    <t>재명</t>
  </si>
  <si>
    <t>영식</t>
  </si>
  <si>
    <t>건리</t>
  </si>
  <si>
    <t>대선</t>
  </si>
  <si>
    <t>응묵</t>
  </si>
  <si>
    <t>후시</t>
  </si>
  <si>
    <t>시남</t>
  </si>
  <si>
    <t>궁달</t>
  </si>
  <si>
    <t>만이</t>
  </si>
  <si>
    <t>해송</t>
  </si>
  <si>
    <t>여각</t>
  </si>
  <si>
    <t>오십일</t>
  </si>
  <si>
    <t>후채</t>
  </si>
  <si>
    <t>사춘</t>
  </si>
  <si>
    <t>의채</t>
  </si>
  <si>
    <t>점</t>
  </si>
  <si>
    <t>애경</t>
  </si>
  <si>
    <t>구업</t>
  </si>
  <si>
    <t>송립</t>
  </si>
  <si>
    <t>영걸</t>
  </si>
  <si>
    <t>애진</t>
  </si>
  <si>
    <t>개천</t>
  </si>
  <si>
    <t>두엄미</t>
  </si>
  <si>
    <t>태명</t>
  </si>
  <si>
    <t>유신</t>
  </si>
  <si>
    <t>종철</t>
  </si>
  <si>
    <t>후철</t>
  </si>
  <si>
    <t>정개</t>
  </si>
  <si>
    <t>산일</t>
  </si>
  <si>
    <t>청석</t>
  </si>
  <si>
    <t>감석</t>
  </si>
  <si>
    <t>승천</t>
  </si>
  <si>
    <t>월랑</t>
  </si>
  <si>
    <t>덕산</t>
  </si>
  <si>
    <t>시경</t>
  </si>
  <si>
    <t>영대</t>
  </si>
  <si>
    <t>배옥</t>
  </si>
  <si>
    <t>X양</t>
  </si>
  <si>
    <t>중립</t>
  </si>
  <si>
    <t>승경</t>
  </si>
  <si>
    <t>내경</t>
  </si>
  <si>
    <t>두춘</t>
  </si>
  <si>
    <t>백종</t>
  </si>
  <si>
    <t>후배</t>
  </si>
  <si>
    <t>익령</t>
  </si>
  <si>
    <t>이경</t>
  </si>
  <si>
    <t>말금</t>
  </si>
  <si>
    <t>구룡</t>
  </si>
  <si>
    <t>상원</t>
  </si>
  <si>
    <t>갑인</t>
  </si>
  <si>
    <t>이달</t>
  </si>
  <si>
    <t>풍립</t>
  </si>
  <si>
    <t>서손</t>
  </si>
  <si>
    <t>감화</t>
  </si>
  <si>
    <t>감금</t>
  </si>
  <si>
    <t>수기</t>
  </si>
  <si>
    <t>수천</t>
  </si>
  <si>
    <t>윤경</t>
  </si>
  <si>
    <t>유실</t>
  </si>
  <si>
    <t>시대</t>
  </si>
  <si>
    <t>송령</t>
  </si>
  <si>
    <t>백령</t>
  </si>
  <si>
    <t>선경</t>
  </si>
  <si>
    <t>산매</t>
  </si>
  <si>
    <t>담진</t>
  </si>
  <si>
    <t>의</t>
  </si>
  <si>
    <t>종복</t>
  </si>
  <si>
    <t>시향</t>
  </si>
  <si>
    <t>대봉</t>
  </si>
  <si>
    <t>세봉</t>
  </si>
  <si>
    <t>돌덕</t>
  </si>
  <si>
    <t>업선</t>
  </si>
  <si>
    <t>옥련</t>
  </si>
  <si>
    <t>금상</t>
  </si>
  <si>
    <t>석룡</t>
  </si>
  <si>
    <t>시양</t>
  </si>
  <si>
    <t>춘랭</t>
  </si>
  <si>
    <t>유룡</t>
  </si>
  <si>
    <t>갑승</t>
  </si>
  <si>
    <t>갑선</t>
  </si>
  <si>
    <t>백녀</t>
  </si>
  <si>
    <t>분금</t>
  </si>
  <si>
    <t>상일</t>
  </si>
  <si>
    <t>분내</t>
  </si>
  <si>
    <t>풍개</t>
  </si>
  <si>
    <t>말선</t>
  </si>
  <si>
    <t>의춘</t>
  </si>
  <si>
    <t>우립</t>
  </si>
  <si>
    <t>순례</t>
  </si>
  <si>
    <t>상외</t>
  </si>
  <si>
    <t>순강</t>
  </si>
  <si>
    <t>국화</t>
  </si>
  <si>
    <t>종남</t>
  </si>
  <si>
    <t>돌상</t>
  </si>
  <si>
    <t>사복</t>
  </si>
  <si>
    <t>오월</t>
  </si>
  <si>
    <t>환립</t>
  </si>
  <si>
    <t>금이금</t>
  </si>
  <si>
    <t>정대</t>
  </si>
  <si>
    <t>명창</t>
  </si>
  <si>
    <t>복만</t>
  </si>
  <si>
    <t>돌명</t>
  </si>
  <si>
    <t>경만</t>
  </si>
  <si>
    <t>봉서</t>
  </si>
  <si>
    <t>준세</t>
  </si>
  <si>
    <t>이회</t>
  </si>
  <si>
    <t>이광</t>
  </si>
  <si>
    <t>가례</t>
  </si>
  <si>
    <t>선각</t>
  </si>
  <si>
    <t>옥세</t>
  </si>
  <si>
    <t>신대</t>
  </si>
  <si>
    <t>부동</t>
  </si>
  <si>
    <t>이만</t>
  </si>
  <si>
    <t>세린</t>
  </si>
  <si>
    <t>덕린</t>
  </si>
  <si>
    <t>창우</t>
  </si>
  <si>
    <t>금세</t>
  </si>
  <si>
    <t>사월</t>
  </si>
  <si>
    <t>후문</t>
  </si>
  <si>
    <t>대산</t>
  </si>
  <si>
    <t>준민</t>
  </si>
  <si>
    <t>청월</t>
  </si>
  <si>
    <t>경징</t>
  </si>
  <si>
    <t>창좌</t>
  </si>
  <si>
    <t>속진</t>
  </si>
  <si>
    <t>칠현</t>
  </si>
  <si>
    <t>언진</t>
  </si>
  <si>
    <t>자음대</t>
  </si>
  <si>
    <t>만례</t>
  </si>
  <si>
    <t>가녀</t>
  </si>
  <si>
    <t>무가리</t>
  </si>
  <si>
    <t>말손</t>
  </si>
  <si>
    <t>봉린</t>
  </si>
  <si>
    <t>성린</t>
  </si>
  <si>
    <t>이징</t>
  </si>
  <si>
    <t>창재</t>
  </si>
  <si>
    <t>기내</t>
  </si>
  <si>
    <t>매봉</t>
  </si>
  <si>
    <t>미진</t>
  </si>
  <si>
    <t>오득</t>
  </si>
  <si>
    <t>천학</t>
  </si>
  <si>
    <t>수생</t>
  </si>
  <si>
    <t>춘</t>
  </si>
  <si>
    <t>사경</t>
  </si>
  <si>
    <t>명란</t>
  </si>
  <si>
    <t>응현</t>
  </si>
  <si>
    <t>애동</t>
  </si>
  <si>
    <t>혜금</t>
  </si>
  <si>
    <t>응일</t>
  </si>
  <si>
    <t>막례</t>
  </si>
  <si>
    <t>삼봉</t>
  </si>
  <si>
    <t>돌매</t>
  </si>
  <si>
    <t>이봉</t>
  </si>
  <si>
    <t>명춘</t>
  </si>
  <si>
    <t>세남</t>
  </si>
  <si>
    <t>성보</t>
  </si>
  <si>
    <t>응전</t>
  </si>
  <si>
    <t>X옥</t>
  </si>
  <si>
    <t>응협</t>
  </si>
  <si>
    <t>정X</t>
  </si>
  <si>
    <t>득망</t>
  </si>
  <si>
    <t>득룡</t>
  </si>
  <si>
    <t>득례</t>
  </si>
  <si>
    <t>득길</t>
  </si>
  <si>
    <t>차진</t>
  </si>
  <si>
    <t>봉개</t>
  </si>
  <si>
    <t>필이</t>
  </si>
  <si>
    <t>금화</t>
  </si>
  <si>
    <t>봉이</t>
  </si>
  <si>
    <t>수란</t>
  </si>
  <si>
    <t>귀향</t>
  </si>
  <si>
    <t>극화</t>
  </si>
  <si>
    <t>승X</t>
  </si>
  <si>
    <t>세립</t>
  </si>
  <si>
    <t>점진</t>
  </si>
  <si>
    <t>세옥</t>
  </si>
  <si>
    <t>구징</t>
  </si>
  <si>
    <t>봉징</t>
  </si>
  <si>
    <t>극초</t>
  </si>
  <si>
    <t>현남</t>
  </si>
  <si>
    <t>어둔개</t>
  </si>
  <si>
    <t>애선</t>
  </si>
  <si>
    <t>한춘</t>
  </si>
  <si>
    <t>말례</t>
  </si>
  <si>
    <t>명만</t>
  </si>
  <si>
    <t>호징</t>
  </si>
  <si>
    <t>극태</t>
  </si>
  <si>
    <t>덕례</t>
  </si>
  <si>
    <t>일진</t>
  </si>
  <si>
    <t>기X</t>
  </si>
  <si>
    <t>월금</t>
  </si>
  <si>
    <t>성개</t>
  </si>
  <si>
    <t>천일</t>
  </si>
  <si>
    <t>계</t>
  </si>
  <si>
    <t>은개</t>
  </si>
  <si>
    <t>태형</t>
  </si>
  <si>
    <t>순고</t>
  </si>
  <si>
    <t>이단</t>
  </si>
  <si>
    <t>이겸</t>
  </si>
  <si>
    <t>이휘</t>
  </si>
  <si>
    <t>이기</t>
  </si>
  <si>
    <t>이영</t>
  </si>
  <si>
    <t>개명</t>
  </si>
  <si>
    <t>갑진</t>
  </si>
  <si>
    <t>무오</t>
  </si>
  <si>
    <t>경인</t>
  </si>
  <si>
    <t>신사</t>
  </si>
  <si>
    <t>갑신</t>
  </si>
  <si>
    <t>을해</t>
  </si>
  <si>
    <t>신미</t>
  </si>
  <si>
    <t>경자</t>
  </si>
  <si>
    <t>신축</t>
  </si>
  <si>
    <t>계묘</t>
  </si>
  <si>
    <t>무술</t>
  </si>
  <si>
    <t>무자</t>
  </si>
  <si>
    <t>갑술</t>
  </si>
  <si>
    <t>무인</t>
  </si>
  <si>
    <t>정해</t>
  </si>
  <si>
    <t>을사</t>
  </si>
  <si>
    <t>임인</t>
  </si>
  <si>
    <t>정유</t>
  </si>
  <si>
    <t>정사</t>
  </si>
  <si>
    <t>무신</t>
  </si>
  <si>
    <t>신묘</t>
  </si>
  <si>
    <t>정축</t>
  </si>
  <si>
    <t>계축</t>
  </si>
  <si>
    <t>병술</t>
  </si>
  <si>
    <t>신유</t>
  </si>
  <si>
    <t>갑자</t>
  </si>
  <si>
    <t>계유</t>
  </si>
  <si>
    <t>기미</t>
  </si>
  <si>
    <t>을미</t>
  </si>
  <si>
    <t>병진</t>
  </si>
  <si>
    <t>계미</t>
  </si>
  <si>
    <t>을묘</t>
  </si>
  <si>
    <t>신해</t>
  </si>
  <si>
    <t>계사</t>
  </si>
  <si>
    <t>정미</t>
  </si>
  <si>
    <t>기사</t>
  </si>
  <si>
    <t>을축</t>
  </si>
  <si>
    <t>병자</t>
  </si>
  <si>
    <t>경오</t>
  </si>
  <si>
    <t>병신</t>
  </si>
  <si>
    <t>임오</t>
  </si>
  <si>
    <t>정묘</t>
  </si>
  <si>
    <t>계해</t>
  </si>
  <si>
    <t>임신</t>
  </si>
  <si>
    <t>을유</t>
  </si>
  <si>
    <t>기축</t>
  </si>
  <si>
    <t>기유</t>
  </si>
  <si>
    <t>병오</t>
  </si>
  <si>
    <t>갑오</t>
  </si>
  <si>
    <t>기묘</t>
  </si>
  <si>
    <t>기해</t>
  </si>
  <si>
    <t>임자</t>
  </si>
  <si>
    <t>임술</t>
  </si>
  <si>
    <t>해</t>
  </si>
  <si>
    <t>간지</t>
  </si>
  <si>
    <t>금가현</t>
  </si>
  <si>
    <t>신해도망</t>
  </si>
  <si>
    <t>도망</t>
  </si>
  <si>
    <t>거</t>
  </si>
  <si>
    <t>래</t>
  </si>
  <si>
    <t>앙역</t>
  </si>
  <si>
    <t>기미고</t>
  </si>
  <si>
    <t>가현</t>
  </si>
  <si>
    <t>출가</t>
  </si>
  <si>
    <t>임자도망</t>
  </si>
  <si>
    <t>신유고</t>
  </si>
  <si>
    <t>금가현신유작호</t>
  </si>
  <si>
    <t>환래</t>
  </si>
  <si>
    <t>무오자수</t>
  </si>
  <si>
    <t>고</t>
  </si>
  <si>
    <t>각호</t>
  </si>
  <si>
    <t>방매</t>
  </si>
  <si>
    <t>무오고</t>
  </si>
  <si>
    <t>경자도망</t>
  </si>
  <si>
    <t>경신고</t>
  </si>
  <si>
    <t>입</t>
  </si>
  <si>
    <t>신유자수</t>
  </si>
  <si>
    <t>자수</t>
  </si>
  <si>
    <t>금가현고</t>
  </si>
  <si>
    <t>이거</t>
  </si>
  <si>
    <t>각호거</t>
  </si>
  <si>
    <t>도망자현</t>
  </si>
  <si>
    <t>신축도망</t>
  </si>
  <si>
    <t>출가거</t>
  </si>
  <si>
    <t>이거도망</t>
  </si>
  <si>
    <t>기미도망</t>
  </si>
  <si>
    <t>출가환래</t>
  </si>
  <si>
    <t>가현도망</t>
  </si>
  <si>
    <t>계묘도망</t>
  </si>
  <si>
    <t>위승각호</t>
  </si>
  <si>
    <t>신유작호</t>
  </si>
  <si>
    <t>정사도망</t>
  </si>
  <si>
    <t>등각호</t>
  </si>
  <si>
    <t>무술도망</t>
  </si>
  <si>
    <t>을미도망</t>
  </si>
  <si>
    <t>속량거</t>
  </si>
  <si>
    <t>경인도망</t>
  </si>
  <si>
    <t>방역거</t>
  </si>
  <si>
    <t>을사도망</t>
  </si>
  <si>
    <t>위승</t>
  </si>
  <si>
    <t>신사도망</t>
  </si>
  <si>
    <t>신축도</t>
  </si>
  <si>
    <t>갑인도망</t>
  </si>
  <si>
    <t>정유도망</t>
  </si>
  <si>
    <t>경술도망</t>
  </si>
  <si>
    <t>신유고신유작호</t>
  </si>
  <si>
    <t>피탈</t>
  </si>
  <si>
    <t>신유도망</t>
  </si>
  <si>
    <t>절현</t>
  </si>
  <si>
    <t>거래</t>
  </si>
  <si>
    <t>경신착래</t>
  </si>
  <si>
    <t>기해도망</t>
  </si>
  <si>
    <t>계축도망</t>
  </si>
  <si>
    <t>자속</t>
  </si>
  <si>
    <t>신해도망금가현</t>
  </si>
  <si>
    <t>앙역고</t>
  </si>
  <si>
    <t>출가고</t>
  </si>
  <si>
    <t>도망고</t>
  </si>
  <si>
    <t>갑오도망</t>
  </si>
  <si>
    <t>계미도망</t>
  </si>
  <si>
    <t>기미이거</t>
  </si>
  <si>
    <t>병오도망</t>
  </si>
  <si>
    <t>도망신해</t>
  </si>
  <si>
    <t>신해도망고</t>
  </si>
  <si>
    <t>가현거</t>
  </si>
  <si>
    <t>가현고</t>
  </si>
  <si>
    <t>도재고</t>
  </si>
  <si>
    <t>신술도망</t>
  </si>
  <si>
    <t>갑술도망</t>
  </si>
  <si>
    <t>X재</t>
  </si>
  <si>
    <t>을묘도망</t>
  </si>
  <si>
    <t>도재</t>
  </si>
  <si>
    <t>정축도망</t>
  </si>
  <si>
    <t>경신도망</t>
  </si>
  <si>
    <t>임진도망</t>
  </si>
  <si>
    <t>금년고</t>
  </si>
  <si>
    <t>앙역도망환현</t>
  </si>
  <si>
    <t>기X도망</t>
  </si>
  <si>
    <t>정사고</t>
  </si>
  <si>
    <t>무오도망</t>
  </si>
  <si>
    <t>도망환현</t>
  </si>
  <si>
    <t>임인도망</t>
  </si>
  <si>
    <t>각호고</t>
  </si>
  <si>
    <t>이거고</t>
  </si>
  <si>
    <t>각</t>
  </si>
  <si>
    <t>X원도망</t>
  </si>
  <si>
    <t>등거</t>
  </si>
  <si>
    <t>무술도망상송</t>
  </si>
  <si>
    <t>신묘도망</t>
  </si>
  <si>
    <t>임진고</t>
  </si>
  <si>
    <t>도망금가현</t>
  </si>
  <si>
    <t>출입</t>
  </si>
  <si>
    <t>손내부호</t>
  </si>
  <si>
    <t>읍내</t>
  </si>
  <si>
    <t>서하신당리</t>
  </si>
  <si>
    <t>하남면</t>
  </si>
  <si>
    <t>진주</t>
  </si>
  <si>
    <t>본리주동</t>
  </si>
  <si>
    <t>합천</t>
  </si>
  <si>
    <t>거창</t>
  </si>
  <si>
    <t>자운호</t>
  </si>
  <si>
    <t>민경진호</t>
  </si>
  <si>
    <t>필타호</t>
  </si>
  <si>
    <t>박귀인호</t>
  </si>
  <si>
    <t>밀양</t>
  </si>
  <si>
    <t>동상</t>
  </si>
  <si>
    <t>하양</t>
  </si>
  <si>
    <t>서상동</t>
  </si>
  <si>
    <t>청도</t>
  </si>
  <si>
    <t>수현내</t>
  </si>
  <si>
    <t>애원호</t>
  </si>
  <si>
    <t>단음</t>
  </si>
  <si>
    <t>막복호</t>
  </si>
  <si>
    <t>성주</t>
  </si>
  <si>
    <t>윤계령호</t>
  </si>
  <si>
    <t>경기수원동동</t>
  </si>
  <si>
    <t>경산</t>
  </si>
  <si>
    <t>칠곡</t>
  </si>
  <si>
    <t>서면</t>
  </si>
  <si>
    <t>자서성내</t>
  </si>
  <si>
    <t>자청도</t>
  </si>
  <si>
    <t>처모박소사호</t>
  </si>
  <si>
    <t>남해</t>
  </si>
  <si>
    <t>언양</t>
  </si>
  <si>
    <t>순천</t>
  </si>
  <si>
    <t>영천</t>
  </si>
  <si>
    <t>안동</t>
  </si>
  <si>
    <t>흥해</t>
  </si>
  <si>
    <t>지장사</t>
  </si>
  <si>
    <t>상전채지기호</t>
  </si>
  <si>
    <t>성주승호호</t>
  </si>
  <si>
    <t>수북</t>
  </si>
  <si>
    <t>부하남</t>
  </si>
  <si>
    <t>밀양박세준처</t>
  </si>
  <si>
    <t>창녕</t>
  </si>
  <si>
    <t>수서면</t>
  </si>
  <si>
    <t>서하동</t>
  </si>
  <si>
    <t>천개동호</t>
  </si>
  <si>
    <t>수동</t>
  </si>
  <si>
    <t>거제</t>
  </si>
  <si>
    <t>부호</t>
  </si>
  <si>
    <t>자준룡호</t>
  </si>
  <si>
    <t>자준백호</t>
  </si>
  <si>
    <t>광한호</t>
  </si>
  <si>
    <t>인동</t>
  </si>
  <si>
    <t>도시하호</t>
  </si>
  <si>
    <t>부득복호</t>
  </si>
  <si>
    <t>신녕</t>
  </si>
  <si>
    <t>전세용호</t>
  </si>
  <si>
    <t>부계봉호</t>
  </si>
  <si>
    <t>서중동</t>
  </si>
  <si>
    <t>선산</t>
  </si>
  <si>
    <t>상전전윤경호</t>
  </si>
  <si>
    <t>보은</t>
  </si>
  <si>
    <t>상주</t>
  </si>
  <si>
    <t>박진걸호</t>
  </si>
  <si>
    <t>조상기호</t>
  </si>
  <si>
    <t>부막손호</t>
  </si>
  <si>
    <t>부거상전전량호</t>
  </si>
  <si>
    <t>상전호</t>
  </si>
  <si>
    <t>밀양남두정호</t>
  </si>
  <si>
    <t>서촌</t>
  </si>
  <si>
    <t>현풍</t>
  </si>
  <si>
    <t>고성</t>
  </si>
  <si>
    <t>말남호</t>
  </si>
  <si>
    <t>장소</t>
  </si>
  <si>
    <t>본</t>
  </si>
  <si>
    <t>적</t>
  </si>
  <si>
    <t>동래</t>
  </si>
  <si>
    <t>전주</t>
  </si>
  <si>
    <t>결성</t>
  </si>
  <si>
    <t>월성</t>
  </si>
  <si>
    <t>영덕</t>
  </si>
  <si>
    <t>대구</t>
  </si>
  <si>
    <t>평산</t>
  </si>
  <si>
    <t>의성</t>
  </si>
  <si>
    <t>초계</t>
  </si>
  <si>
    <t>청주</t>
  </si>
  <si>
    <t>강흥</t>
  </si>
  <si>
    <t>청송</t>
  </si>
  <si>
    <t>중화</t>
  </si>
  <si>
    <t>창원</t>
  </si>
  <si>
    <t>정선</t>
  </si>
  <si>
    <t>홍주</t>
  </si>
  <si>
    <t>삼가</t>
  </si>
  <si>
    <t>충주</t>
  </si>
  <si>
    <t>순흥</t>
  </si>
  <si>
    <t>남원</t>
  </si>
  <si>
    <t>함안</t>
  </si>
  <si>
    <t>사천</t>
  </si>
  <si>
    <t>개성부</t>
  </si>
  <si>
    <t>안성</t>
  </si>
  <si>
    <t>인천</t>
  </si>
  <si>
    <t>풍천</t>
  </si>
  <si>
    <t>전의</t>
  </si>
  <si>
    <t>달성</t>
  </si>
  <si>
    <t>연일</t>
  </si>
  <si>
    <t>괴산</t>
  </si>
  <si>
    <t>여주</t>
  </si>
  <si>
    <t>고령</t>
  </si>
  <si>
    <t>양주</t>
  </si>
  <si>
    <t>광주</t>
  </si>
  <si>
    <t>칠원</t>
  </si>
  <si>
    <t>평해</t>
  </si>
  <si>
    <t>안례</t>
  </si>
  <si>
    <t>장기</t>
  </si>
  <si>
    <t>일직</t>
  </si>
  <si>
    <t>풍각</t>
  </si>
  <si>
    <t>옥천</t>
  </si>
  <si>
    <t>행주</t>
  </si>
  <si>
    <t>웅천</t>
  </si>
  <si>
    <t>부계</t>
  </si>
  <si>
    <t>흥양</t>
  </si>
  <si>
    <t>서산</t>
  </si>
  <si>
    <t>순릉</t>
  </si>
  <si>
    <t>하빈</t>
  </si>
  <si>
    <t>해주</t>
  </si>
  <si>
    <t>파평</t>
  </si>
  <si>
    <t>연양</t>
  </si>
  <si>
    <t>강릉</t>
  </si>
  <si>
    <t>의흥</t>
  </si>
  <si>
    <t>X동</t>
  </si>
  <si>
    <t>팔거</t>
  </si>
  <si>
    <t>삼척</t>
  </si>
  <si>
    <t>양산</t>
  </si>
  <si>
    <t>풍기</t>
  </si>
  <si>
    <t>강진</t>
  </si>
  <si>
    <t>진보</t>
  </si>
  <si>
    <t>금산</t>
  </si>
  <si>
    <t>봉화</t>
  </si>
  <si>
    <t>자인</t>
  </si>
  <si>
    <t>울산</t>
  </si>
  <si>
    <t>무송</t>
  </si>
  <si>
    <t>본관</t>
  </si>
  <si>
    <t>경</t>
  </si>
  <si>
    <t>파주</t>
  </si>
  <si>
    <t>전라도영광</t>
  </si>
  <si>
    <t>충청도</t>
  </si>
  <si>
    <t>직산</t>
  </si>
  <si>
    <t>함창</t>
  </si>
  <si>
    <t>주거</t>
  </si>
  <si>
    <t>찰방</t>
  </si>
  <si>
    <t>전판관</t>
  </si>
  <si>
    <t>전참의</t>
  </si>
  <si>
    <t>감역</t>
  </si>
  <si>
    <t>주직역</t>
  </si>
  <si>
    <t>권래</t>
  </si>
  <si>
    <t>한X언</t>
  </si>
  <si>
    <t>조필봉</t>
  </si>
  <si>
    <t>조정국</t>
  </si>
  <si>
    <t>정식</t>
  </si>
  <si>
    <t>전량</t>
  </si>
  <si>
    <t>정시립</t>
  </si>
  <si>
    <t>허일남</t>
  </si>
  <si>
    <t>한자운</t>
  </si>
  <si>
    <t>배성일</t>
  </si>
  <si>
    <t>안종일</t>
  </si>
  <si>
    <t>정인적</t>
  </si>
  <si>
    <t>송대침</t>
  </si>
  <si>
    <t>송대주</t>
  </si>
  <si>
    <t>강의백</t>
  </si>
  <si>
    <t>박종립</t>
  </si>
  <si>
    <t>차자중</t>
  </si>
  <si>
    <t>강효백</t>
  </si>
  <si>
    <t>박유량</t>
  </si>
  <si>
    <t>허원</t>
  </si>
  <si>
    <t>편태양</t>
  </si>
  <si>
    <t>최오득</t>
  </si>
  <si>
    <t>최영철</t>
  </si>
  <si>
    <t>세원</t>
  </si>
  <si>
    <t>최지군</t>
  </si>
  <si>
    <t>정계우</t>
  </si>
  <si>
    <t>황정</t>
  </si>
  <si>
    <t>채지기</t>
  </si>
  <si>
    <t>전극태</t>
  </si>
  <si>
    <t>전극흠</t>
  </si>
  <si>
    <t>권소사</t>
  </si>
  <si>
    <t>전여경</t>
  </si>
  <si>
    <t>남유달</t>
  </si>
  <si>
    <t>박순적</t>
  </si>
  <si>
    <t>권망지</t>
  </si>
  <si>
    <t>원만석</t>
  </si>
  <si>
    <t>고계숙</t>
  </si>
  <si>
    <t>장문식</t>
  </si>
  <si>
    <t>전세종</t>
  </si>
  <si>
    <t>신명우</t>
  </si>
  <si>
    <t>전세인</t>
  </si>
  <si>
    <t>전세용</t>
  </si>
  <si>
    <t>허경남</t>
  </si>
  <si>
    <t>손영</t>
  </si>
  <si>
    <t>안찬</t>
  </si>
  <si>
    <t>편유정</t>
  </si>
  <si>
    <t>최준</t>
  </si>
  <si>
    <t>박종주</t>
  </si>
  <si>
    <t>홍여하</t>
  </si>
  <si>
    <t>전창업</t>
  </si>
  <si>
    <t>최개</t>
  </si>
  <si>
    <t>안몽상</t>
  </si>
  <si>
    <t>오여발</t>
  </si>
  <si>
    <t>오태중</t>
  </si>
  <si>
    <t>권생립</t>
  </si>
  <si>
    <t>권로</t>
  </si>
  <si>
    <t>조제세</t>
  </si>
  <si>
    <t>배성도</t>
  </si>
  <si>
    <t>안동로</t>
  </si>
  <si>
    <t>권의</t>
  </si>
  <si>
    <t>오익환</t>
  </si>
  <si>
    <t>허중립</t>
  </si>
  <si>
    <t>조이행</t>
  </si>
  <si>
    <t>주성명</t>
  </si>
  <si>
    <t>학생</t>
  </si>
  <si>
    <t>가선대부</t>
  </si>
  <si>
    <t>훈련원봉사</t>
  </si>
  <si>
    <t>절충장군첨지중추부사</t>
  </si>
  <si>
    <t>봉진랑수사재감첨정</t>
  </si>
  <si>
    <t>겸사복</t>
  </si>
  <si>
    <t>전력부위행수문장</t>
  </si>
  <si>
    <t>훈련봉사</t>
  </si>
  <si>
    <t>훈련원판관</t>
  </si>
  <si>
    <t>충익위</t>
  </si>
  <si>
    <t>전력부위권지훈련봉사</t>
  </si>
  <si>
    <t>역졸</t>
  </si>
  <si>
    <t>사과</t>
  </si>
  <si>
    <t>선략장군권지훈련원봉사</t>
  </si>
  <si>
    <t>안일호장</t>
  </si>
  <si>
    <t>겸사복수문장</t>
  </si>
  <si>
    <t>공신판관</t>
  </si>
  <si>
    <t>자헌대부동지중추부사</t>
  </si>
  <si>
    <t>정략장군훈련봉사</t>
  </si>
  <si>
    <t>자헌대부행동지중추부사</t>
  </si>
  <si>
    <t>정헌대부행동지중추부사</t>
  </si>
  <si>
    <t>보</t>
  </si>
  <si>
    <t>전력부위</t>
  </si>
  <si>
    <t>수문장</t>
  </si>
  <si>
    <t>납속가선대부</t>
  </si>
  <si>
    <t>충순위</t>
  </si>
  <si>
    <t>승사랑행선공감참봉</t>
  </si>
  <si>
    <t>병</t>
  </si>
  <si>
    <t>납속의금부도사</t>
  </si>
  <si>
    <t>참봉</t>
  </si>
  <si>
    <t>별장</t>
  </si>
  <si>
    <t>선무랑자여도찰방</t>
  </si>
  <si>
    <t>기관</t>
  </si>
  <si>
    <t>통정대부군자감정</t>
  </si>
  <si>
    <t>통훈대부군자감정</t>
  </si>
  <si>
    <t>통사랑군자감봉사</t>
  </si>
  <si>
    <t>정병별장</t>
  </si>
  <si>
    <t>전력부위사복사주부</t>
  </si>
  <si>
    <t>지장</t>
  </si>
  <si>
    <t>선무랑평구도찰방</t>
  </si>
  <si>
    <t>충의위장</t>
  </si>
  <si>
    <t>선략장군행훈련원판관</t>
  </si>
  <si>
    <t>어모장군행훈련원첨정</t>
  </si>
  <si>
    <t>선교랑</t>
  </si>
  <si>
    <t>봉직랑수사재감첨정</t>
  </si>
  <si>
    <t>봉정대부행제용감직장</t>
  </si>
  <si>
    <t>가대부</t>
  </si>
  <si>
    <t>자여도찰방</t>
  </si>
  <si>
    <t>전력부위겸사복수문장</t>
  </si>
  <si>
    <t>선교랑전찰방</t>
  </si>
  <si>
    <t>증통정대부</t>
  </si>
  <si>
    <t>첨지</t>
  </si>
  <si>
    <t>장사랑</t>
  </si>
  <si>
    <t>어모장군행구산별장</t>
  </si>
  <si>
    <t>유학생</t>
  </si>
  <si>
    <t>사랑행선공감참봉</t>
  </si>
  <si>
    <t>선무랑찰방</t>
  </si>
  <si>
    <t>부직역</t>
  </si>
  <si>
    <t>숙</t>
  </si>
  <si>
    <t>대수</t>
  </si>
  <si>
    <t>제남</t>
  </si>
  <si>
    <t>세양</t>
  </si>
  <si>
    <t>이함</t>
  </si>
  <si>
    <t>후한</t>
  </si>
  <si>
    <t>명운</t>
  </si>
  <si>
    <t>만용</t>
  </si>
  <si>
    <t>희길</t>
  </si>
  <si>
    <t>학산</t>
  </si>
  <si>
    <t>개봉</t>
  </si>
  <si>
    <t>춘지</t>
  </si>
  <si>
    <t>X영</t>
  </si>
  <si>
    <t>황언진</t>
  </si>
  <si>
    <t>막동</t>
  </si>
  <si>
    <t>인제</t>
  </si>
  <si>
    <t>심배</t>
  </si>
  <si>
    <t>별안</t>
  </si>
  <si>
    <t>원근</t>
  </si>
  <si>
    <t>정숙</t>
  </si>
  <si>
    <t>귀동이</t>
  </si>
  <si>
    <t>정응숙</t>
  </si>
  <si>
    <t>생이</t>
  </si>
  <si>
    <t>득기</t>
  </si>
  <si>
    <t>봉학</t>
  </si>
  <si>
    <t>한원</t>
  </si>
  <si>
    <t>두견</t>
  </si>
  <si>
    <t>석지</t>
  </si>
  <si>
    <t>궁적</t>
  </si>
  <si>
    <t>구학</t>
  </si>
  <si>
    <t>인세</t>
  </si>
  <si>
    <t>필남</t>
  </si>
  <si>
    <t>몽춘</t>
  </si>
  <si>
    <t>업금</t>
  </si>
  <si>
    <t>응창</t>
  </si>
  <si>
    <t>계백</t>
  </si>
  <si>
    <t>덕유</t>
  </si>
  <si>
    <t>추일</t>
  </si>
  <si>
    <t>범이</t>
  </si>
  <si>
    <t>장배</t>
  </si>
  <si>
    <t>일록</t>
  </si>
  <si>
    <t>방</t>
  </si>
  <si>
    <t>금동</t>
  </si>
  <si>
    <t>청문</t>
  </si>
  <si>
    <t>련</t>
  </si>
  <si>
    <t>대신</t>
  </si>
  <si>
    <t>칠부</t>
  </si>
  <si>
    <t>송복</t>
  </si>
  <si>
    <t>정실</t>
  </si>
  <si>
    <t>말내</t>
  </si>
  <si>
    <t>응남</t>
  </si>
  <si>
    <t>동</t>
  </si>
  <si>
    <t>애운</t>
  </si>
  <si>
    <t>보산</t>
  </si>
  <si>
    <t>청복</t>
  </si>
  <si>
    <t>문의</t>
  </si>
  <si>
    <t>말수</t>
  </si>
  <si>
    <t>막련</t>
  </si>
  <si>
    <t>세복</t>
  </si>
  <si>
    <t>남승</t>
  </si>
  <si>
    <t>학립</t>
  </si>
  <si>
    <t>정련</t>
  </si>
  <si>
    <t>성동</t>
  </si>
  <si>
    <t>군적</t>
  </si>
  <si>
    <t>시시동</t>
  </si>
  <si>
    <t>란</t>
  </si>
  <si>
    <t>종길</t>
  </si>
  <si>
    <t>영복</t>
  </si>
  <si>
    <t>감봉</t>
  </si>
  <si>
    <t>응철</t>
  </si>
  <si>
    <t>정만</t>
  </si>
  <si>
    <t>박막금</t>
  </si>
  <si>
    <t>대군</t>
  </si>
  <si>
    <t>해명</t>
  </si>
  <si>
    <t>귀남</t>
  </si>
  <si>
    <t>금부</t>
  </si>
  <si>
    <t>해영</t>
  </si>
  <si>
    <t>대락</t>
  </si>
  <si>
    <t>상길</t>
  </si>
  <si>
    <t>철</t>
  </si>
  <si>
    <t>동이</t>
  </si>
  <si>
    <t>수선</t>
  </si>
  <si>
    <t>환이</t>
  </si>
  <si>
    <t>윤매</t>
  </si>
  <si>
    <t>응성</t>
  </si>
  <si>
    <t>계기</t>
  </si>
  <si>
    <t>수봉</t>
  </si>
  <si>
    <t>귀영</t>
  </si>
  <si>
    <t>언부</t>
  </si>
  <si>
    <t>시동</t>
  </si>
  <si>
    <t>일호</t>
  </si>
  <si>
    <t>영업</t>
  </si>
  <si>
    <t>춘손</t>
  </si>
  <si>
    <t>하정생</t>
  </si>
  <si>
    <t>정호</t>
  </si>
  <si>
    <t>칠생</t>
  </si>
  <si>
    <t>응생</t>
  </si>
  <si>
    <t>운적</t>
  </si>
  <si>
    <t>기성</t>
  </si>
  <si>
    <t>춘립</t>
  </si>
  <si>
    <t>응기</t>
  </si>
  <si>
    <t>언호</t>
  </si>
  <si>
    <t>사원</t>
  </si>
  <si>
    <t>대화</t>
  </si>
  <si>
    <t>인록</t>
  </si>
  <si>
    <t>대곤</t>
  </si>
  <si>
    <t>득수</t>
  </si>
  <si>
    <t>만립</t>
  </si>
  <si>
    <t>희룡</t>
  </si>
  <si>
    <t>취</t>
  </si>
  <si>
    <t>언풍</t>
  </si>
  <si>
    <t>영택</t>
  </si>
  <si>
    <t>민화</t>
  </si>
  <si>
    <t>운문</t>
  </si>
  <si>
    <t>경생</t>
  </si>
  <si>
    <t>의룡</t>
  </si>
  <si>
    <t>운동</t>
  </si>
  <si>
    <t>필희</t>
  </si>
  <si>
    <t>계수</t>
  </si>
  <si>
    <t>풍선</t>
  </si>
  <si>
    <t>유동</t>
  </si>
  <si>
    <t>돌의</t>
  </si>
  <si>
    <t>해준</t>
  </si>
  <si>
    <t>계생</t>
  </si>
  <si>
    <t>구성</t>
  </si>
  <si>
    <t>막란</t>
  </si>
  <si>
    <t>운수</t>
  </si>
  <si>
    <t>대청</t>
  </si>
  <si>
    <t>영준</t>
  </si>
  <si>
    <t>운기</t>
  </si>
  <si>
    <t>원이</t>
  </si>
  <si>
    <t>은생</t>
  </si>
  <si>
    <t>영금</t>
  </si>
  <si>
    <t>묵이</t>
  </si>
  <si>
    <t>풍세</t>
  </si>
  <si>
    <t>상복</t>
  </si>
  <si>
    <t>영생</t>
  </si>
  <si>
    <t>돌산</t>
  </si>
  <si>
    <t>석로</t>
  </si>
  <si>
    <t>천심</t>
  </si>
  <si>
    <t>백룡</t>
  </si>
  <si>
    <t>윤복</t>
  </si>
  <si>
    <t>언기</t>
  </si>
  <si>
    <t>우음</t>
  </si>
  <si>
    <t>춘득</t>
  </si>
  <si>
    <t>은복</t>
  </si>
  <si>
    <t>일남</t>
  </si>
  <si>
    <t>열남</t>
  </si>
  <si>
    <t>성인</t>
  </si>
  <si>
    <t>윤숙</t>
  </si>
  <si>
    <t>춘점</t>
  </si>
  <si>
    <t>절로</t>
  </si>
  <si>
    <t>계충</t>
  </si>
  <si>
    <t>응수</t>
  </si>
  <si>
    <t>언국</t>
  </si>
  <si>
    <t>명한</t>
  </si>
  <si>
    <t>탄외</t>
  </si>
  <si>
    <t>찬</t>
  </si>
  <si>
    <t>국량</t>
  </si>
  <si>
    <t>상전</t>
  </si>
  <si>
    <t>태백</t>
  </si>
  <si>
    <t>춘세</t>
  </si>
  <si>
    <t>수원</t>
  </si>
  <si>
    <t>달</t>
  </si>
  <si>
    <t>천룡</t>
  </si>
  <si>
    <t>달문</t>
  </si>
  <si>
    <t>선</t>
  </si>
  <si>
    <t>생</t>
  </si>
  <si>
    <t>승화</t>
  </si>
  <si>
    <t>석회</t>
  </si>
  <si>
    <t>천수</t>
  </si>
  <si>
    <t>충이</t>
  </si>
  <si>
    <t>향복</t>
  </si>
  <si>
    <t>산복</t>
  </si>
  <si>
    <t>계신</t>
  </si>
  <si>
    <t>박순</t>
  </si>
  <si>
    <t>일해</t>
  </si>
  <si>
    <t>하복</t>
  </si>
  <si>
    <t>용립</t>
  </si>
  <si>
    <t>민상</t>
  </si>
  <si>
    <t>기생</t>
  </si>
  <si>
    <t>만수</t>
  </si>
  <si>
    <t>정이</t>
  </si>
  <si>
    <t>흥한</t>
  </si>
  <si>
    <t>춘매</t>
  </si>
  <si>
    <t>후립</t>
  </si>
  <si>
    <t>인복</t>
  </si>
  <si>
    <t>인해</t>
  </si>
  <si>
    <t>춘무</t>
  </si>
  <si>
    <t>사영</t>
  </si>
  <si>
    <t>순개</t>
  </si>
  <si>
    <t>조금</t>
  </si>
  <si>
    <t>업이</t>
  </si>
  <si>
    <t>극매</t>
  </si>
  <si>
    <t>명실</t>
  </si>
  <si>
    <t>개원</t>
  </si>
  <si>
    <t>복선</t>
  </si>
  <si>
    <t>산옥</t>
  </si>
  <si>
    <t>막손</t>
  </si>
  <si>
    <t>일복</t>
  </si>
  <si>
    <t>진해</t>
  </si>
  <si>
    <t>말년</t>
  </si>
  <si>
    <t>별남</t>
  </si>
  <si>
    <t>복룡</t>
  </si>
  <si>
    <t>수제</t>
  </si>
  <si>
    <t>응</t>
  </si>
  <si>
    <t>엇복</t>
  </si>
  <si>
    <t>영남</t>
  </si>
  <si>
    <t>정생</t>
  </si>
  <si>
    <t>건매</t>
  </si>
  <si>
    <t>춘로</t>
  </si>
  <si>
    <t>승보</t>
  </si>
  <si>
    <t>덕신</t>
  </si>
  <si>
    <t>향</t>
  </si>
  <si>
    <t>영호</t>
  </si>
  <si>
    <t>영매</t>
  </si>
  <si>
    <t>인헌</t>
  </si>
  <si>
    <t>인선</t>
  </si>
  <si>
    <t>열강</t>
  </si>
  <si>
    <t>후구</t>
  </si>
  <si>
    <t>유장</t>
  </si>
  <si>
    <t>한손</t>
  </si>
  <si>
    <t>미장</t>
  </si>
  <si>
    <t>설남</t>
  </si>
  <si>
    <t>언봉</t>
  </si>
  <si>
    <t>순신</t>
  </si>
  <si>
    <t>응택</t>
  </si>
  <si>
    <t>홍립</t>
  </si>
  <si>
    <t>오륙</t>
  </si>
  <si>
    <t>응부</t>
  </si>
  <si>
    <t>기운</t>
  </si>
  <si>
    <t>사진</t>
  </si>
  <si>
    <t>언용</t>
  </si>
  <si>
    <t>선남</t>
  </si>
  <si>
    <t>진언</t>
  </si>
  <si>
    <t>승우</t>
  </si>
  <si>
    <t>수인</t>
  </si>
  <si>
    <t>몽선</t>
  </si>
  <si>
    <t>후경</t>
  </si>
  <si>
    <t>평일</t>
  </si>
  <si>
    <t>영득</t>
  </si>
  <si>
    <t>득신</t>
  </si>
  <si>
    <t>미종</t>
  </si>
  <si>
    <t>실룡</t>
  </si>
  <si>
    <t>천길</t>
  </si>
  <si>
    <t>이환</t>
  </si>
  <si>
    <t>반</t>
  </si>
  <si>
    <t>추</t>
  </si>
  <si>
    <t>돌립</t>
  </si>
  <si>
    <t>유경</t>
  </si>
  <si>
    <t>갯지</t>
  </si>
  <si>
    <t>수필</t>
  </si>
  <si>
    <t>성우</t>
  </si>
  <si>
    <t>유근</t>
  </si>
  <si>
    <t>명환</t>
  </si>
  <si>
    <t>상영</t>
  </si>
  <si>
    <t>준생</t>
  </si>
  <si>
    <t>성춘</t>
  </si>
  <si>
    <t>유련</t>
  </si>
  <si>
    <t>응량</t>
  </si>
  <si>
    <t>귀보</t>
  </si>
  <si>
    <t>순민</t>
  </si>
  <si>
    <t>동립</t>
  </si>
  <si>
    <t>득립</t>
  </si>
  <si>
    <t>근립</t>
  </si>
  <si>
    <t>시윤</t>
  </si>
  <si>
    <t>우회</t>
  </si>
  <si>
    <t>말동</t>
  </si>
  <si>
    <t>돌만</t>
  </si>
  <si>
    <t>평호</t>
  </si>
  <si>
    <t>우업</t>
  </si>
  <si>
    <t>구원</t>
  </si>
  <si>
    <t>익룡</t>
  </si>
  <si>
    <t>인기</t>
  </si>
  <si>
    <t>운림</t>
  </si>
  <si>
    <t>태수</t>
  </si>
  <si>
    <t>만년</t>
  </si>
  <si>
    <t>억개</t>
  </si>
  <si>
    <t>응득</t>
  </si>
  <si>
    <t>칠민</t>
  </si>
  <si>
    <t>범룡</t>
  </si>
  <si>
    <t>매생</t>
  </si>
  <si>
    <t>천행</t>
  </si>
  <si>
    <t>가화생</t>
  </si>
  <si>
    <t>후현</t>
  </si>
  <si>
    <t>병남</t>
  </si>
  <si>
    <t>문길</t>
  </si>
  <si>
    <t>의창</t>
  </si>
  <si>
    <t>문산</t>
  </si>
  <si>
    <t>원득</t>
  </si>
  <si>
    <t>원선</t>
  </si>
  <si>
    <t>춘란</t>
  </si>
  <si>
    <t>언종</t>
  </si>
  <si>
    <t>강금</t>
  </si>
  <si>
    <t>언상</t>
  </si>
  <si>
    <t>생만</t>
  </si>
  <si>
    <t>산문</t>
  </si>
  <si>
    <t>원생</t>
  </si>
  <si>
    <t>청동</t>
  </si>
  <si>
    <t>응선</t>
  </si>
  <si>
    <t>손이</t>
  </si>
  <si>
    <t>이동</t>
  </si>
  <si>
    <t>춘학</t>
  </si>
  <si>
    <t>청산</t>
  </si>
  <si>
    <t>수은</t>
  </si>
  <si>
    <t>기손</t>
  </si>
  <si>
    <t>돌문</t>
  </si>
  <si>
    <t>달마</t>
  </si>
  <si>
    <t>일동</t>
  </si>
  <si>
    <t>개석</t>
  </si>
  <si>
    <t>춘생</t>
  </si>
  <si>
    <t>수산</t>
  </si>
  <si>
    <t>언산</t>
  </si>
  <si>
    <t>소금</t>
  </si>
  <si>
    <t>귀소</t>
  </si>
  <si>
    <t>유후</t>
  </si>
  <si>
    <t>마당금</t>
  </si>
  <si>
    <t>무일</t>
  </si>
  <si>
    <t>윤남</t>
  </si>
  <si>
    <t>춘의</t>
  </si>
  <si>
    <t>상룡</t>
  </si>
  <si>
    <t>세상</t>
  </si>
  <si>
    <t>범동</t>
  </si>
  <si>
    <t>막일</t>
  </si>
  <si>
    <t>종선</t>
  </si>
  <si>
    <t>계동</t>
  </si>
  <si>
    <t>박개</t>
  </si>
  <si>
    <t>몽헌</t>
  </si>
  <si>
    <t>건리산</t>
  </si>
  <si>
    <t>은석</t>
  </si>
  <si>
    <t>박춘</t>
  </si>
  <si>
    <t>안응상</t>
  </si>
  <si>
    <t>애련</t>
  </si>
  <si>
    <t>범산</t>
  </si>
  <si>
    <t>진이</t>
  </si>
  <si>
    <t>충계</t>
  </si>
  <si>
    <t>처의</t>
  </si>
  <si>
    <t>극인</t>
  </si>
  <si>
    <t>신순부</t>
  </si>
  <si>
    <t>항업</t>
  </si>
  <si>
    <t>윤원</t>
  </si>
  <si>
    <t>장복</t>
  </si>
  <si>
    <t>박세</t>
  </si>
  <si>
    <t>기동</t>
  </si>
  <si>
    <t>순산</t>
  </si>
  <si>
    <t>상문</t>
  </si>
  <si>
    <t>안진</t>
  </si>
  <si>
    <t>극립</t>
  </si>
  <si>
    <t>송생</t>
  </si>
  <si>
    <t>시득</t>
  </si>
  <si>
    <t>안은복</t>
  </si>
  <si>
    <t>대성</t>
  </si>
  <si>
    <t>최옥수</t>
  </si>
  <si>
    <t>중생</t>
  </si>
  <si>
    <t>순인</t>
  </si>
  <si>
    <t>영룡</t>
  </si>
  <si>
    <t>응추</t>
  </si>
  <si>
    <t>헌</t>
  </si>
  <si>
    <t>완</t>
  </si>
  <si>
    <t>작사리</t>
  </si>
  <si>
    <t>천개</t>
  </si>
  <si>
    <t>몽이</t>
  </si>
  <si>
    <t>을남</t>
  </si>
  <si>
    <t>옥충</t>
  </si>
  <si>
    <t>수련</t>
  </si>
  <si>
    <t>홍일</t>
  </si>
  <si>
    <t>자천</t>
  </si>
  <si>
    <t>환생</t>
  </si>
  <si>
    <t>두남</t>
  </si>
  <si>
    <t>흑석이</t>
  </si>
  <si>
    <t>덕련</t>
  </si>
  <si>
    <t>승복</t>
  </si>
  <si>
    <t>득난</t>
  </si>
  <si>
    <t>언세</t>
  </si>
  <si>
    <t>대려</t>
  </si>
  <si>
    <t>순경</t>
  </si>
  <si>
    <t>응광</t>
  </si>
  <si>
    <t>규</t>
  </si>
  <si>
    <t>열</t>
  </si>
  <si>
    <t>의복</t>
  </si>
  <si>
    <t>강분산</t>
  </si>
  <si>
    <t>임세</t>
  </si>
  <si>
    <t>몽상</t>
  </si>
  <si>
    <t>무남</t>
  </si>
  <si>
    <t>릉</t>
  </si>
  <si>
    <t>형</t>
  </si>
  <si>
    <t>첨</t>
  </si>
  <si>
    <t>신유정</t>
  </si>
  <si>
    <t>오내</t>
  </si>
  <si>
    <t>지말남</t>
  </si>
  <si>
    <t>도삼</t>
  </si>
  <si>
    <t>X말을생</t>
  </si>
  <si>
    <t>하인경</t>
  </si>
  <si>
    <t>종언</t>
  </si>
  <si>
    <t>흥업</t>
  </si>
  <si>
    <t>문내</t>
  </si>
  <si>
    <t>희남</t>
  </si>
  <si>
    <t>윤계</t>
  </si>
  <si>
    <t>제민</t>
  </si>
  <si>
    <t>무내</t>
  </si>
  <si>
    <t>재장</t>
  </si>
  <si>
    <t>조말련</t>
  </si>
  <si>
    <t>사온</t>
  </si>
  <si>
    <t>득란</t>
  </si>
  <si>
    <t>어령</t>
  </si>
  <si>
    <t>의남</t>
  </si>
  <si>
    <t>벽남</t>
  </si>
  <si>
    <t>화리동</t>
  </si>
  <si>
    <t>박성복</t>
  </si>
  <si>
    <t>언매</t>
  </si>
  <si>
    <t>원명</t>
  </si>
  <si>
    <t>창빈</t>
  </si>
  <si>
    <t>목</t>
  </si>
  <si>
    <t>상홍</t>
  </si>
  <si>
    <t>주검동</t>
  </si>
  <si>
    <t>동량</t>
  </si>
  <si>
    <t>애상</t>
  </si>
  <si>
    <t>신득기</t>
  </si>
  <si>
    <t>화수</t>
  </si>
  <si>
    <t>명경</t>
  </si>
  <si>
    <t>종기</t>
  </si>
  <si>
    <t>제가</t>
  </si>
  <si>
    <t>줏동</t>
  </si>
  <si>
    <t>금손</t>
  </si>
  <si>
    <t>득명</t>
  </si>
  <si>
    <t>순세</t>
  </si>
  <si>
    <t>허도남</t>
  </si>
  <si>
    <t>효계</t>
  </si>
  <si>
    <t>한정남</t>
  </si>
  <si>
    <t>잘미</t>
  </si>
  <si>
    <t>영부</t>
  </si>
  <si>
    <t>최변생</t>
  </si>
  <si>
    <t>몽수</t>
  </si>
  <si>
    <t>기헌</t>
  </si>
  <si>
    <t>응룡</t>
  </si>
  <si>
    <t>고음손</t>
  </si>
  <si>
    <t>득민</t>
  </si>
  <si>
    <t>맹승</t>
  </si>
  <si>
    <t>광민</t>
  </si>
  <si>
    <t>은부</t>
  </si>
  <si>
    <t>부명</t>
  </si>
  <si>
    <t>생부직역</t>
  </si>
  <si>
    <t>생부명</t>
  </si>
  <si>
    <t>모직역</t>
  </si>
  <si>
    <t>극녀</t>
  </si>
  <si>
    <t>옥화</t>
  </si>
  <si>
    <t>일춘</t>
  </si>
  <si>
    <t>천억</t>
  </si>
  <si>
    <t>금진</t>
  </si>
  <si>
    <t>소녀</t>
  </si>
  <si>
    <t>부지</t>
  </si>
  <si>
    <t>영진</t>
  </si>
  <si>
    <t>월춘</t>
  </si>
  <si>
    <t>춘화</t>
  </si>
  <si>
    <t>춘대</t>
  </si>
  <si>
    <t>건리춘</t>
  </si>
  <si>
    <t>줏걸</t>
  </si>
  <si>
    <t>유화</t>
  </si>
  <si>
    <t>진매</t>
  </si>
  <si>
    <t>구진</t>
  </si>
  <si>
    <t>수대</t>
  </si>
  <si>
    <t>서덕</t>
  </si>
  <si>
    <t>유분</t>
  </si>
  <si>
    <t>상금</t>
  </si>
  <si>
    <t>백소사</t>
  </si>
  <si>
    <t>강월</t>
  </si>
  <si>
    <t>언춘</t>
  </si>
  <si>
    <t>일대</t>
  </si>
  <si>
    <t>개분</t>
  </si>
  <si>
    <t>산월</t>
  </si>
  <si>
    <t>일한</t>
  </si>
  <si>
    <t>막분</t>
  </si>
  <si>
    <t>봉일</t>
  </si>
  <si>
    <t>소근소사</t>
  </si>
  <si>
    <t>부전</t>
  </si>
  <si>
    <t>안녀</t>
  </si>
  <si>
    <t>응옥</t>
  </si>
  <si>
    <t>담춘</t>
  </si>
  <si>
    <t>봉춘</t>
  </si>
  <si>
    <t>태양</t>
  </si>
  <si>
    <t>매옥</t>
  </si>
  <si>
    <t>숙옥</t>
  </si>
  <si>
    <t>개덕</t>
  </si>
  <si>
    <t>줏덕</t>
  </si>
  <si>
    <t>애인</t>
  </si>
  <si>
    <t>질덕</t>
  </si>
  <si>
    <t>막대</t>
  </si>
  <si>
    <t>향매</t>
  </si>
  <si>
    <t>애향</t>
  </si>
  <si>
    <t>종개</t>
  </si>
  <si>
    <t>대양</t>
  </si>
  <si>
    <t>애덕</t>
  </si>
  <si>
    <t>한매</t>
  </si>
  <si>
    <t>은진</t>
  </si>
  <si>
    <t>명대</t>
  </si>
  <si>
    <t>이춘</t>
  </si>
  <si>
    <t>복대</t>
  </si>
  <si>
    <t>송녀</t>
  </si>
  <si>
    <t>영화</t>
  </si>
  <si>
    <t>매죽</t>
  </si>
  <si>
    <t>얼박</t>
  </si>
  <si>
    <t>화일</t>
  </si>
  <si>
    <t>매일</t>
  </si>
  <si>
    <t>소선</t>
  </si>
  <si>
    <t>망월</t>
  </si>
  <si>
    <t>거음미</t>
  </si>
  <si>
    <t>말민</t>
  </si>
  <si>
    <t>운양</t>
  </si>
  <si>
    <t>풍금</t>
  </si>
  <si>
    <t>감지</t>
  </si>
  <si>
    <t>득진</t>
  </si>
  <si>
    <t>유녀</t>
  </si>
  <si>
    <t>계량</t>
  </si>
  <si>
    <t>망개</t>
  </si>
  <si>
    <t>충개</t>
  </si>
  <si>
    <t>만대</t>
  </si>
  <si>
    <t>춘안</t>
  </si>
  <si>
    <t>팔월</t>
  </si>
  <si>
    <t>애개</t>
  </si>
  <si>
    <t>산금</t>
  </si>
  <si>
    <t>감춘</t>
  </si>
  <si>
    <t>신소사</t>
  </si>
  <si>
    <t>조소사</t>
  </si>
  <si>
    <t>옥향</t>
  </si>
  <si>
    <t>학매</t>
  </si>
  <si>
    <t>건리덕</t>
  </si>
  <si>
    <t>돌비</t>
  </si>
  <si>
    <t>시내</t>
  </si>
  <si>
    <t>말분</t>
  </si>
  <si>
    <t>한금</t>
  </si>
  <si>
    <t>모명</t>
  </si>
  <si>
    <t>어모장군훈련원주부</t>
  </si>
  <si>
    <t>정략장군수마량진수군동첨절제사</t>
  </si>
  <si>
    <t>우림위</t>
  </si>
  <si>
    <t>통훈대부행울진현감</t>
  </si>
  <si>
    <t>갑사</t>
  </si>
  <si>
    <t>가선대부동지중추부사</t>
  </si>
  <si>
    <t>군공수훈장</t>
  </si>
  <si>
    <t>훈련주부</t>
  </si>
  <si>
    <t>충찬</t>
  </si>
  <si>
    <t>장사랑군자감참봉</t>
  </si>
  <si>
    <t>선무원종공신겸사복</t>
  </si>
  <si>
    <t>선무공신겸사복</t>
  </si>
  <si>
    <t>절충장군</t>
  </si>
  <si>
    <t>용략장군훈련봉사</t>
  </si>
  <si>
    <t>용략장군권지훈련봉사</t>
  </si>
  <si>
    <t>경갑사</t>
  </si>
  <si>
    <t>전력부위겸사복우림위수문장</t>
  </si>
  <si>
    <t>승의랑</t>
  </si>
  <si>
    <t>훈련원첨정</t>
  </si>
  <si>
    <t>어모장군훈련봉사</t>
  </si>
  <si>
    <t>적순부위</t>
  </si>
  <si>
    <t>훈련원봉사부사과</t>
  </si>
  <si>
    <t>효력부위수문장</t>
  </si>
  <si>
    <t>선무원종공신수문장</t>
  </si>
  <si>
    <t>통정대부첨지중추부사</t>
  </si>
  <si>
    <t>가선대부동지중추부사겸오위장</t>
  </si>
  <si>
    <t>어준장군행후융첨사</t>
  </si>
  <si>
    <t>전력부사용</t>
  </si>
  <si>
    <t>장사랑기자전참봉</t>
  </si>
  <si>
    <t>증통정대부첨지중추부사행정략장군훈련원봉사</t>
  </si>
  <si>
    <t>겸사복수문장행훈련원봉사</t>
  </si>
  <si>
    <t>어모장군행오위도총부경력전군수</t>
  </si>
  <si>
    <t>성균진사</t>
  </si>
  <si>
    <t>증선무랑평구도찰방</t>
  </si>
  <si>
    <t>증가선대부병조참판겸동지의금부사행절충장군전라좌도수군절도사</t>
  </si>
  <si>
    <t>증통정대부공조참의</t>
  </si>
  <si>
    <t>병절교위행훈련원주부</t>
  </si>
  <si>
    <t>병절교위훈련원주부</t>
  </si>
  <si>
    <t>장사랑희릉참봉</t>
  </si>
  <si>
    <t>정략장군수마량진수군절제사</t>
  </si>
  <si>
    <t>증통정대부승정원좌승지겸경연참찬관</t>
  </si>
  <si>
    <t>선무랑훈련원주부</t>
  </si>
  <si>
    <t>장사랑전회덕훈도</t>
  </si>
  <si>
    <t>조산대부</t>
  </si>
  <si>
    <t>통덕랑</t>
  </si>
  <si>
    <t>증통정대부장례원판결사</t>
  </si>
  <si>
    <t>선략장군훈련원판관</t>
  </si>
  <si>
    <t>조직역</t>
  </si>
  <si>
    <t>응세</t>
  </si>
  <si>
    <t>무수</t>
  </si>
  <si>
    <t>원일</t>
  </si>
  <si>
    <t>수진</t>
  </si>
  <si>
    <t>허응남</t>
  </si>
  <si>
    <t>운경</t>
  </si>
  <si>
    <t>득영</t>
  </si>
  <si>
    <t>태연</t>
  </si>
  <si>
    <t>수회</t>
  </si>
  <si>
    <t>득충</t>
  </si>
  <si>
    <t>학남</t>
  </si>
  <si>
    <t>연황</t>
  </si>
  <si>
    <t>운생</t>
  </si>
  <si>
    <t>인국</t>
  </si>
  <si>
    <t>희철</t>
  </si>
  <si>
    <t>덕만</t>
  </si>
  <si>
    <t>인수</t>
  </si>
  <si>
    <t>막석</t>
  </si>
  <si>
    <t>석이</t>
  </si>
  <si>
    <t>지근</t>
  </si>
  <si>
    <t>이길</t>
  </si>
  <si>
    <t>유렴</t>
  </si>
  <si>
    <t>수적</t>
  </si>
  <si>
    <t>천경</t>
  </si>
  <si>
    <t>돌민</t>
  </si>
  <si>
    <t>향수</t>
  </si>
  <si>
    <t>신우</t>
  </si>
  <si>
    <t>응복</t>
  </si>
  <si>
    <t>억금</t>
  </si>
  <si>
    <t>언경</t>
  </si>
  <si>
    <t>석동</t>
  </si>
  <si>
    <t>도치</t>
  </si>
  <si>
    <t>귀혜</t>
  </si>
  <si>
    <t>인금</t>
  </si>
  <si>
    <t>해수</t>
  </si>
  <si>
    <t>몽부</t>
  </si>
  <si>
    <t>업손</t>
  </si>
  <si>
    <t>한동</t>
  </si>
  <si>
    <t>눌</t>
  </si>
  <si>
    <t>보우</t>
  </si>
  <si>
    <t>흘</t>
  </si>
  <si>
    <t>옥석</t>
  </si>
  <si>
    <t>동로</t>
  </si>
  <si>
    <t>흑개리</t>
  </si>
  <si>
    <t>만세</t>
  </si>
  <si>
    <t>수만</t>
  </si>
  <si>
    <t>승길</t>
  </si>
  <si>
    <t>구천</t>
  </si>
  <si>
    <t>충근</t>
  </si>
  <si>
    <t>막년</t>
  </si>
  <si>
    <t>희이</t>
  </si>
  <si>
    <t>개수</t>
  </si>
  <si>
    <t>인산</t>
  </si>
  <si>
    <t>금우</t>
  </si>
  <si>
    <t>백옥</t>
  </si>
  <si>
    <t>계우</t>
  </si>
  <si>
    <t>억천</t>
  </si>
  <si>
    <t>원고지</t>
  </si>
  <si>
    <t>신상</t>
  </si>
  <si>
    <t>수</t>
  </si>
  <si>
    <t>대인</t>
  </si>
  <si>
    <t>순수</t>
  </si>
  <si>
    <t>몽길</t>
  </si>
  <si>
    <t>막세</t>
  </si>
  <si>
    <t>해필</t>
  </si>
  <si>
    <t>정창</t>
  </si>
  <si>
    <t>춘박</t>
  </si>
  <si>
    <t>문석</t>
  </si>
  <si>
    <t>복상</t>
  </si>
  <si>
    <t>시일</t>
  </si>
  <si>
    <t>귀이</t>
  </si>
  <si>
    <t>석개</t>
  </si>
  <si>
    <t>천상</t>
  </si>
  <si>
    <t>응민</t>
  </si>
  <si>
    <t>중복</t>
  </si>
  <si>
    <t>호동</t>
  </si>
  <si>
    <t>건</t>
  </si>
  <si>
    <t>해남</t>
  </si>
  <si>
    <t>광진</t>
  </si>
  <si>
    <t>복련</t>
  </si>
  <si>
    <t>이석</t>
  </si>
  <si>
    <t>호이</t>
  </si>
  <si>
    <t>언실</t>
  </si>
  <si>
    <t>순이</t>
  </si>
  <si>
    <t>언보</t>
  </si>
  <si>
    <t>근남</t>
  </si>
  <si>
    <t>보원</t>
  </si>
  <si>
    <t>운이</t>
  </si>
  <si>
    <t>백련</t>
  </si>
  <si>
    <t>인택</t>
  </si>
  <si>
    <t>윤수</t>
  </si>
  <si>
    <t>순</t>
  </si>
  <si>
    <t>난수</t>
  </si>
  <si>
    <t>응겸</t>
  </si>
  <si>
    <t>언수</t>
  </si>
  <si>
    <t>천첨</t>
  </si>
  <si>
    <t>흔</t>
  </si>
  <si>
    <t>정근</t>
  </si>
  <si>
    <t>필</t>
  </si>
  <si>
    <t>만홍</t>
  </si>
  <si>
    <t>계운</t>
  </si>
  <si>
    <t>천로</t>
  </si>
  <si>
    <t>길동</t>
  </si>
  <si>
    <t>정념</t>
  </si>
  <si>
    <t>매산</t>
  </si>
  <si>
    <t>문안</t>
  </si>
  <si>
    <t>지일</t>
  </si>
  <si>
    <t>우충</t>
  </si>
  <si>
    <t>종영</t>
  </si>
  <si>
    <t>종념</t>
  </si>
  <si>
    <t>복수</t>
  </si>
  <si>
    <t>충향</t>
  </si>
  <si>
    <t>수립</t>
  </si>
  <si>
    <t>윤이</t>
  </si>
  <si>
    <t>광혜</t>
  </si>
  <si>
    <t>무리금</t>
  </si>
  <si>
    <t>원매</t>
  </si>
  <si>
    <t>원금</t>
  </si>
  <si>
    <t>미시</t>
  </si>
  <si>
    <t>매원</t>
  </si>
  <si>
    <t>공석</t>
  </si>
  <si>
    <t>말시</t>
  </si>
  <si>
    <t>팔동</t>
  </si>
  <si>
    <t>한석</t>
  </si>
  <si>
    <t>무동</t>
  </si>
  <si>
    <t>득동</t>
  </si>
  <si>
    <t>언백</t>
  </si>
  <si>
    <t>흘동</t>
  </si>
  <si>
    <t>인숙</t>
  </si>
  <si>
    <t>옥로</t>
  </si>
  <si>
    <t>말송</t>
  </si>
  <si>
    <t>시로</t>
  </si>
  <si>
    <t>언귀</t>
  </si>
  <si>
    <t>익</t>
  </si>
  <si>
    <t>세운</t>
  </si>
  <si>
    <t>중이</t>
  </si>
  <si>
    <t>양춘</t>
  </si>
  <si>
    <t>사일</t>
  </si>
  <si>
    <t>태우</t>
  </si>
  <si>
    <t>호걸</t>
  </si>
  <si>
    <t>순X</t>
  </si>
  <si>
    <t>운산</t>
  </si>
  <si>
    <t>영국</t>
  </si>
  <si>
    <t>중선</t>
  </si>
  <si>
    <t>언동</t>
  </si>
  <si>
    <t>봉</t>
  </si>
  <si>
    <t>지산</t>
  </si>
  <si>
    <t>인련</t>
  </si>
  <si>
    <t>말강</t>
  </si>
  <si>
    <t>산수</t>
  </si>
  <si>
    <t>언석</t>
  </si>
  <si>
    <t>억상</t>
  </si>
  <si>
    <t>만신</t>
  </si>
  <si>
    <t>준학</t>
  </si>
  <si>
    <t>수량</t>
  </si>
  <si>
    <t>윤종</t>
  </si>
  <si>
    <t>금이동</t>
  </si>
  <si>
    <t>개복</t>
  </si>
  <si>
    <t>개손</t>
  </si>
  <si>
    <t>언량</t>
  </si>
  <si>
    <t>금년</t>
  </si>
  <si>
    <t>사민</t>
  </si>
  <si>
    <t>오십</t>
  </si>
  <si>
    <t>줄동</t>
  </si>
  <si>
    <t>일부</t>
  </si>
  <si>
    <t>덕수</t>
  </si>
  <si>
    <t>천남</t>
  </si>
  <si>
    <t>복송</t>
  </si>
  <si>
    <t>정계</t>
  </si>
  <si>
    <t>석종</t>
  </si>
  <si>
    <t>산석</t>
  </si>
  <si>
    <t>덕원</t>
  </si>
  <si>
    <t>원백</t>
  </si>
  <si>
    <t>응대</t>
  </si>
  <si>
    <t>승석</t>
  </si>
  <si>
    <t>윤성</t>
  </si>
  <si>
    <t>시헌</t>
  </si>
  <si>
    <t>윤헌</t>
  </si>
  <si>
    <t>순봉</t>
  </si>
  <si>
    <t>영극</t>
  </si>
  <si>
    <t>억복</t>
  </si>
  <si>
    <t>응매</t>
  </si>
  <si>
    <t>유기</t>
  </si>
  <si>
    <t>은수</t>
  </si>
  <si>
    <t>몽량</t>
  </si>
  <si>
    <t>응우</t>
  </si>
  <si>
    <t>은이</t>
  </si>
  <si>
    <t>수정</t>
  </si>
  <si>
    <t>중광</t>
  </si>
  <si>
    <t>춘석</t>
  </si>
  <si>
    <t>기변</t>
  </si>
  <si>
    <t>덕연</t>
  </si>
  <si>
    <t>우범</t>
  </si>
  <si>
    <t>선수</t>
  </si>
  <si>
    <t>인문</t>
  </si>
  <si>
    <t>개문</t>
  </si>
  <si>
    <t>숙정</t>
  </si>
  <si>
    <t>기춘</t>
  </si>
  <si>
    <t>흡</t>
  </si>
  <si>
    <t>사량</t>
  </si>
  <si>
    <t>희간</t>
  </si>
  <si>
    <t>공산</t>
  </si>
  <si>
    <t>돈</t>
  </si>
  <si>
    <t>극련</t>
  </si>
  <si>
    <t>신수</t>
  </si>
  <si>
    <t>대덕</t>
  </si>
  <si>
    <t>대갑</t>
  </si>
  <si>
    <t>팽년</t>
  </si>
  <si>
    <t>수휘</t>
  </si>
  <si>
    <t>희진</t>
  </si>
  <si>
    <t>민효</t>
  </si>
  <si>
    <t>팔생</t>
  </si>
  <si>
    <t>민안</t>
  </si>
  <si>
    <t>황손이</t>
  </si>
  <si>
    <t>석복</t>
  </si>
  <si>
    <t>분생</t>
  </si>
  <si>
    <t>박상</t>
  </si>
  <si>
    <t>우음동</t>
  </si>
  <si>
    <t>용헌</t>
  </si>
  <si>
    <t>서원</t>
  </si>
  <si>
    <t>광산</t>
  </si>
  <si>
    <t>막덕</t>
  </si>
  <si>
    <t>학복</t>
  </si>
  <si>
    <t>기년</t>
  </si>
  <si>
    <t>삼일</t>
  </si>
  <si>
    <t>문손</t>
  </si>
  <si>
    <t>이문</t>
  </si>
  <si>
    <t>춘동</t>
  </si>
  <si>
    <t>교실</t>
  </si>
  <si>
    <t>우형</t>
  </si>
  <si>
    <t>선생</t>
  </si>
  <si>
    <t>구지</t>
  </si>
  <si>
    <t>은정</t>
  </si>
  <si>
    <t>응문</t>
  </si>
  <si>
    <t>응길</t>
  </si>
  <si>
    <t>봉산</t>
  </si>
  <si>
    <t>유득</t>
  </si>
  <si>
    <t>효동</t>
  </si>
  <si>
    <t>후산</t>
  </si>
  <si>
    <t>총</t>
  </si>
  <si>
    <t>소동</t>
  </si>
  <si>
    <t>린</t>
  </si>
  <si>
    <t>윤걸</t>
  </si>
  <si>
    <t>우음산</t>
  </si>
  <si>
    <t>응정</t>
  </si>
  <si>
    <t>성려</t>
  </si>
  <si>
    <t>태신</t>
  </si>
  <si>
    <t>규문</t>
  </si>
  <si>
    <t>정욱</t>
  </si>
  <si>
    <t>경국</t>
  </si>
  <si>
    <t>계례</t>
  </si>
  <si>
    <t>향손</t>
  </si>
  <si>
    <t>계잠</t>
  </si>
  <si>
    <t>얼남</t>
  </si>
  <si>
    <t>원세</t>
  </si>
  <si>
    <t>희</t>
  </si>
  <si>
    <t>진유</t>
  </si>
  <si>
    <t>X로</t>
  </si>
  <si>
    <t>솔련</t>
  </si>
  <si>
    <t>정환</t>
  </si>
  <si>
    <t>몽손</t>
  </si>
  <si>
    <t>몽</t>
  </si>
  <si>
    <t>이개</t>
  </si>
  <si>
    <t>유천</t>
  </si>
  <si>
    <t>진성</t>
  </si>
  <si>
    <t>생려</t>
  </si>
  <si>
    <t>언옥</t>
  </si>
  <si>
    <t>불이</t>
  </si>
  <si>
    <t>민중</t>
  </si>
  <si>
    <t>보승</t>
  </si>
  <si>
    <t>정직</t>
  </si>
  <si>
    <t>정감미</t>
  </si>
  <si>
    <t>흔금</t>
  </si>
  <si>
    <t>응침</t>
  </si>
  <si>
    <t>홍이</t>
  </si>
  <si>
    <t>선견</t>
  </si>
  <si>
    <t>처눌</t>
  </si>
  <si>
    <t>수개</t>
  </si>
  <si>
    <t>순도</t>
  </si>
  <si>
    <t>경두</t>
  </si>
  <si>
    <t>대붕</t>
  </si>
  <si>
    <t>문상</t>
  </si>
  <si>
    <t>덕음</t>
  </si>
  <si>
    <t>석손</t>
  </si>
  <si>
    <t>천손</t>
  </si>
  <si>
    <t>순간</t>
  </si>
  <si>
    <t>조원수</t>
  </si>
  <si>
    <t>흔석</t>
  </si>
  <si>
    <t>귀동</t>
  </si>
  <si>
    <t>봉련</t>
  </si>
  <si>
    <t>흔소</t>
  </si>
  <si>
    <t>한영</t>
  </si>
  <si>
    <t>기서</t>
  </si>
  <si>
    <t>보이</t>
  </si>
  <si>
    <t>감이</t>
  </si>
  <si>
    <t>심근</t>
  </si>
  <si>
    <t>백년</t>
  </si>
  <si>
    <t>이립</t>
  </si>
  <si>
    <t>희복</t>
  </si>
  <si>
    <t>광석</t>
  </si>
  <si>
    <t>정청</t>
  </si>
  <si>
    <t>영수</t>
  </si>
  <si>
    <t>광금이</t>
  </si>
  <si>
    <t>득화</t>
  </si>
  <si>
    <t>연</t>
  </si>
  <si>
    <t>득성</t>
  </si>
  <si>
    <t>붕</t>
  </si>
  <si>
    <t>건X</t>
  </si>
  <si>
    <t>훈</t>
  </si>
  <si>
    <t>세준</t>
  </si>
  <si>
    <t>어득</t>
  </si>
  <si>
    <t>홍익</t>
  </si>
  <si>
    <t>후생</t>
  </si>
  <si>
    <t>인각</t>
  </si>
  <si>
    <t>합건</t>
  </si>
  <si>
    <t>희문</t>
  </si>
  <si>
    <t>덕경</t>
  </si>
  <si>
    <t>조명</t>
  </si>
  <si>
    <t>어모장군행금갑도만호</t>
  </si>
  <si>
    <t>성균생원</t>
  </si>
  <si>
    <t>장사랑서부참봉</t>
  </si>
  <si>
    <t>어모장군충무위부사과</t>
  </si>
  <si>
    <t>함안훈도</t>
  </si>
  <si>
    <t>납속참봉</t>
  </si>
  <si>
    <t>별시위</t>
  </si>
  <si>
    <t>선무원종공신통정대부</t>
  </si>
  <si>
    <t>선무원종공신수훈장</t>
  </si>
  <si>
    <t>자헌대부</t>
  </si>
  <si>
    <t>통훈대부</t>
  </si>
  <si>
    <t>정헌대부동지중추부사</t>
  </si>
  <si>
    <t>절충장행호분위상호군</t>
  </si>
  <si>
    <t>군공판관</t>
  </si>
  <si>
    <t>원종공신겸사복</t>
  </si>
  <si>
    <t>중추부참봉</t>
  </si>
  <si>
    <t>전현감</t>
  </si>
  <si>
    <t>통덕랑행인의겸참군</t>
  </si>
  <si>
    <t>훈련원참봉</t>
  </si>
  <si>
    <t>판관</t>
  </si>
  <si>
    <t>통덕랑인의겸참군</t>
  </si>
  <si>
    <t>전참봉</t>
  </si>
  <si>
    <t>첨정</t>
  </si>
  <si>
    <t>통대부</t>
  </si>
  <si>
    <t>훈련첨정</t>
  </si>
  <si>
    <t>선교랑군자감주부</t>
  </si>
  <si>
    <t>어모장군행후융첨사</t>
  </si>
  <si>
    <t>충청도도사</t>
  </si>
  <si>
    <t>승사랑행영릉참봉</t>
  </si>
  <si>
    <t>선무원종공신절충장군</t>
  </si>
  <si>
    <t>군공부장</t>
  </si>
  <si>
    <t>통정대부승정원동부승지겸경연참찬관춘추관수찬관</t>
  </si>
  <si>
    <t>선략장</t>
  </si>
  <si>
    <t>어모장군행훈련원봉사</t>
  </si>
  <si>
    <t>군자감참봉</t>
  </si>
  <si>
    <t>창신교위행벌등포권관</t>
  </si>
  <si>
    <t>조산대부군자감주부</t>
  </si>
  <si>
    <t>승의랑수호조정랑</t>
  </si>
  <si>
    <t>장사랑무장훈도</t>
  </si>
  <si>
    <t>종사랑정릉참봉</t>
  </si>
  <si>
    <t>봉정대부군자감주부</t>
  </si>
  <si>
    <t>봉정대부군자감첨정</t>
  </si>
  <si>
    <t>통정대부행금산군수</t>
  </si>
  <si>
    <t>조산대부행금정도찰방</t>
  </si>
  <si>
    <t>전력부위수문장</t>
  </si>
  <si>
    <t>증조직역</t>
  </si>
  <si>
    <t>억남</t>
  </si>
  <si>
    <t>우신</t>
  </si>
  <si>
    <t>중산</t>
  </si>
  <si>
    <t>운박</t>
  </si>
  <si>
    <t>분세</t>
  </si>
  <si>
    <t>우명</t>
  </si>
  <si>
    <t>수금</t>
  </si>
  <si>
    <t>세량</t>
  </si>
  <si>
    <t>세창</t>
  </si>
  <si>
    <t>필문</t>
  </si>
  <si>
    <t>달이</t>
  </si>
  <si>
    <t>수원이</t>
  </si>
  <si>
    <t>난생</t>
  </si>
  <si>
    <t>숙손</t>
  </si>
  <si>
    <t>응실</t>
  </si>
  <si>
    <t>석만</t>
  </si>
  <si>
    <t>의정</t>
  </si>
  <si>
    <t>가지</t>
  </si>
  <si>
    <t>풍수</t>
  </si>
  <si>
    <t>근손</t>
  </si>
  <si>
    <t>천흥</t>
  </si>
  <si>
    <t>거추</t>
  </si>
  <si>
    <t>남석</t>
  </si>
  <si>
    <t>만상</t>
  </si>
  <si>
    <t>고석</t>
  </si>
  <si>
    <t>귀손</t>
  </si>
  <si>
    <t>우덕</t>
  </si>
  <si>
    <t>순향</t>
  </si>
  <si>
    <t>세흥</t>
  </si>
  <si>
    <t>귀만</t>
  </si>
  <si>
    <t>모로석</t>
  </si>
  <si>
    <t>검춘</t>
  </si>
  <si>
    <t>흑이</t>
  </si>
  <si>
    <t>주동</t>
  </si>
  <si>
    <t>정한</t>
  </si>
  <si>
    <t>성남</t>
  </si>
  <si>
    <t>덕정</t>
  </si>
  <si>
    <t>덕인</t>
  </si>
  <si>
    <t>계업</t>
  </si>
  <si>
    <t>엇생</t>
  </si>
  <si>
    <t>인호</t>
  </si>
  <si>
    <t>덕문</t>
  </si>
  <si>
    <t>은화</t>
  </si>
  <si>
    <t>몽동</t>
  </si>
  <si>
    <t>걸귀</t>
  </si>
  <si>
    <t>기복</t>
  </si>
  <si>
    <t>곽계립</t>
  </si>
  <si>
    <t>육천</t>
  </si>
  <si>
    <t>무치</t>
  </si>
  <si>
    <t>원우</t>
  </si>
  <si>
    <t>득지</t>
  </si>
  <si>
    <t>진헌</t>
  </si>
  <si>
    <t>구복</t>
  </si>
  <si>
    <t>호산</t>
  </si>
  <si>
    <t>달원</t>
  </si>
  <si>
    <t>서무</t>
  </si>
  <si>
    <t>해옥</t>
  </si>
  <si>
    <t>순기</t>
  </si>
  <si>
    <t>귀운</t>
  </si>
  <si>
    <t>일운</t>
  </si>
  <si>
    <t>막부</t>
  </si>
  <si>
    <t>순해</t>
  </si>
  <si>
    <t>친이</t>
  </si>
  <si>
    <t>황상</t>
  </si>
  <si>
    <t>세진</t>
  </si>
  <si>
    <t>봉금</t>
  </si>
  <si>
    <t>천세</t>
  </si>
  <si>
    <t>의일</t>
  </si>
  <si>
    <t>두문</t>
  </si>
  <si>
    <t>말문</t>
  </si>
  <si>
    <t>문이</t>
  </si>
  <si>
    <t>석경</t>
  </si>
  <si>
    <t>혜검</t>
  </si>
  <si>
    <t>희준</t>
  </si>
  <si>
    <t>종정</t>
  </si>
  <si>
    <t>상련</t>
  </si>
  <si>
    <t>원</t>
  </si>
  <si>
    <t>복숭</t>
  </si>
  <si>
    <t>처덕</t>
  </si>
  <si>
    <t>희방</t>
  </si>
  <si>
    <t>창립</t>
  </si>
  <si>
    <t>상</t>
  </si>
  <si>
    <t>정석</t>
  </si>
  <si>
    <t>태진</t>
  </si>
  <si>
    <t>산량</t>
  </si>
  <si>
    <t>시화</t>
  </si>
  <si>
    <t>숙이</t>
  </si>
  <si>
    <t>의이</t>
  </si>
  <si>
    <t>계림</t>
  </si>
  <si>
    <t>순절</t>
  </si>
  <si>
    <t>학영</t>
  </si>
  <si>
    <t>인남</t>
  </si>
  <si>
    <t>석근</t>
  </si>
  <si>
    <t>맹개</t>
  </si>
  <si>
    <t>희양</t>
  </si>
  <si>
    <t>눌질금</t>
  </si>
  <si>
    <t>희발</t>
  </si>
  <si>
    <t>계성</t>
  </si>
  <si>
    <t>시지</t>
  </si>
  <si>
    <t>팔석</t>
  </si>
  <si>
    <t>한문</t>
  </si>
  <si>
    <t>홍명</t>
  </si>
  <si>
    <t>팔립</t>
  </si>
  <si>
    <t>인필</t>
  </si>
  <si>
    <t>옥수</t>
  </si>
  <si>
    <t>중걸</t>
  </si>
  <si>
    <t>세</t>
  </si>
  <si>
    <t>현익</t>
  </si>
  <si>
    <t>옥국</t>
  </si>
  <si>
    <t>계선</t>
  </si>
  <si>
    <t>극이</t>
  </si>
  <si>
    <t>순춘</t>
  </si>
  <si>
    <t>계복</t>
  </si>
  <si>
    <t>경옥</t>
  </si>
  <si>
    <t>성익</t>
  </si>
  <si>
    <t>순부</t>
  </si>
  <si>
    <t>하혼</t>
  </si>
  <si>
    <t>충우</t>
  </si>
  <si>
    <t>충걸</t>
  </si>
  <si>
    <t>진천</t>
  </si>
  <si>
    <t>모리금</t>
  </si>
  <si>
    <t>걸</t>
  </si>
  <si>
    <t>지금</t>
  </si>
  <si>
    <t>말련</t>
  </si>
  <si>
    <t>개장</t>
  </si>
  <si>
    <t>석운</t>
  </si>
  <si>
    <t>자번</t>
  </si>
  <si>
    <t>상오</t>
  </si>
  <si>
    <t>순남</t>
  </si>
  <si>
    <t>불환</t>
  </si>
  <si>
    <t>언복</t>
  </si>
  <si>
    <t>환지</t>
  </si>
  <si>
    <t>정의</t>
  </si>
  <si>
    <t>서우</t>
  </si>
  <si>
    <t>줏석</t>
  </si>
  <si>
    <t>줏개</t>
  </si>
  <si>
    <t>득배</t>
  </si>
  <si>
    <t>중일</t>
  </si>
  <si>
    <t>희량</t>
  </si>
  <si>
    <t>진원</t>
  </si>
  <si>
    <t>말창</t>
  </si>
  <si>
    <t>석문</t>
  </si>
  <si>
    <t>익이</t>
  </si>
  <si>
    <t>상득</t>
  </si>
  <si>
    <t>성이</t>
  </si>
  <si>
    <t>시종</t>
  </si>
  <si>
    <t>시두</t>
  </si>
  <si>
    <t>진흘</t>
  </si>
  <si>
    <t>산신</t>
  </si>
  <si>
    <t>한정</t>
  </si>
  <si>
    <t>사의</t>
  </si>
  <si>
    <t>세산</t>
  </si>
  <si>
    <t>산립</t>
  </si>
  <si>
    <t>대행</t>
  </si>
  <si>
    <t>고달</t>
  </si>
  <si>
    <t>세룡</t>
  </si>
  <si>
    <t>재림</t>
  </si>
  <si>
    <t>정원</t>
  </si>
  <si>
    <t>원필</t>
  </si>
  <si>
    <t>응경</t>
  </si>
  <si>
    <t>언두</t>
  </si>
  <si>
    <t>사도</t>
  </si>
  <si>
    <t>순양</t>
  </si>
  <si>
    <t>문공</t>
  </si>
  <si>
    <t>인번</t>
  </si>
  <si>
    <t>영주</t>
  </si>
  <si>
    <t>필년</t>
  </si>
  <si>
    <t>능매</t>
  </si>
  <si>
    <t>문림</t>
  </si>
  <si>
    <t>언모</t>
  </si>
  <si>
    <t>순원</t>
  </si>
  <si>
    <t>인부</t>
  </si>
  <si>
    <t>준회</t>
  </si>
  <si>
    <t>충년</t>
  </si>
  <si>
    <t>숭</t>
  </si>
  <si>
    <t>충의</t>
  </si>
  <si>
    <t>관</t>
  </si>
  <si>
    <t>응로</t>
  </si>
  <si>
    <t>억수</t>
  </si>
  <si>
    <t>덕부</t>
  </si>
  <si>
    <t>필손</t>
  </si>
  <si>
    <t>중춘</t>
  </si>
  <si>
    <t>처인</t>
  </si>
  <si>
    <t>윤사</t>
  </si>
  <si>
    <t>철봉</t>
  </si>
  <si>
    <t>근</t>
  </si>
  <si>
    <t>응절</t>
  </si>
  <si>
    <t>은문</t>
  </si>
  <si>
    <t>풍석</t>
  </si>
  <si>
    <t>우동</t>
  </si>
  <si>
    <t>한천</t>
  </si>
  <si>
    <t>현백</t>
  </si>
  <si>
    <t>필수</t>
  </si>
  <si>
    <t>부복</t>
  </si>
  <si>
    <t>응상</t>
  </si>
  <si>
    <t>사산</t>
  </si>
  <si>
    <t>석해</t>
  </si>
  <si>
    <t>오십동</t>
  </si>
  <si>
    <t>영손</t>
  </si>
  <si>
    <t>언돌이</t>
  </si>
  <si>
    <t>옥산</t>
  </si>
  <si>
    <t>학수</t>
  </si>
  <si>
    <t>어원</t>
  </si>
  <si>
    <t>언필</t>
  </si>
  <si>
    <t>유원</t>
  </si>
  <si>
    <t>박수</t>
  </si>
  <si>
    <t>성필</t>
  </si>
  <si>
    <t>두엄이</t>
  </si>
  <si>
    <t>순계</t>
  </si>
  <si>
    <t>서복</t>
  </si>
  <si>
    <t>몽실</t>
  </si>
  <si>
    <t>복산</t>
  </si>
  <si>
    <t>수망</t>
  </si>
  <si>
    <t>수걸</t>
  </si>
  <si>
    <t>우로음이</t>
  </si>
  <si>
    <t>학동</t>
  </si>
  <si>
    <t>우음이</t>
  </si>
  <si>
    <t>광읍산</t>
  </si>
  <si>
    <t>거음실</t>
  </si>
  <si>
    <t>서양</t>
  </si>
  <si>
    <t>석외</t>
  </si>
  <si>
    <t>길남</t>
  </si>
  <si>
    <t>언손</t>
  </si>
  <si>
    <t>문명</t>
  </si>
  <si>
    <t>수장</t>
  </si>
  <si>
    <t>창문</t>
  </si>
  <si>
    <t>우지</t>
  </si>
  <si>
    <t>정륜</t>
  </si>
  <si>
    <t>승훈</t>
  </si>
  <si>
    <t>수풍</t>
  </si>
  <si>
    <t>희수</t>
  </si>
  <si>
    <t>덕복</t>
  </si>
  <si>
    <t>덕봉</t>
  </si>
  <si>
    <t>대동</t>
  </si>
  <si>
    <t>해운</t>
  </si>
  <si>
    <t>팽</t>
  </si>
  <si>
    <t>천웅</t>
  </si>
  <si>
    <t>암음미</t>
  </si>
  <si>
    <t>두련</t>
  </si>
  <si>
    <t>갑령</t>
  </si>
  <si>
    <t>윤온</t>
  </si>
  <si>
    <t>신춘</t>
  </si>
  <si>
    <t>몽성</t>
  </si>
  <si>
    <t>희석</t>
  </si>
  <si>
    <t>천석</t>
  </si>
  <si>
    <t>원립</t>
  </si>
  <si>
    <t>걸구</t>
  </si>
  <si>
    <t>원각</t>
  </si>
  <si>
    <t>억령</t>
  </si>
  <si>
    <t>명석</t>
  </si>
  <si>
    <t>천동</t>
  </si>
  <si>
    <t>이청</t>
  </si>
  <si>
    <t>엄이</t>
  </si>
  <si>
    <t>은손</t>
  </si>
  <si>
    <t>능백</t>
  </si>
  <si>
    <t>인원</t>
  </si>
  <si>
    <t>선일</t>
  </si>
  <si>
    <t>익신</t>
  </si>
  <si>
    <t>철주</t>
  </si>
  <si>
    <t>희련</t>
  </si>
  <si>
    <t>세주</t>
  </si>
  <si>
    <t>몽열</t>
  </si>
  <si>
    <t>대보</t>
  </si>
  <si>
    <t>응신</t>
  </si>
  <si>
    <t>봉립</t>
  </si>
  <si>
    <t>광이</t>
  </si>
  <si>
    <t>응린</t>
  </si>
  <si>
    <t>백세</t>
  </si>
  <si>
    <t>국보</t>
  </si>
  <si>
    <t>진휘</t>
  </si>
  <si>
    <t>심옥</t>
  </si>
  <si>
    <t>계영</t>
  </si>
  <si>
    <t>계잔</t>
  </si>
  <si>
    <t>응휘</t>
  </si>
  <si>
    <t>학손</t>
  </si>
  <si>
    <t>몽기</t>
  </si>
  <si>
    <t>흔동</t>
  </si>
  <si>
    <t>홍의</t>
  </si>
  <si>
    <t>성룡</t>
  </si>
  <si>
    <t>우음지</t>
  </si>
  <si>
    <t>작지</t>
  </si>
  <si>
    <t>호</t>
  </si>
  <si>
    <t>금운</t>
  </si>
  <si>
    <t>덕일</t>
  </si>
  <si>
    <t>만복</t>
  </si>
  <si>
    <t>원봉</t>
  </si>
  <si>
    <t>공형</t>
  </si>
  <si>
    <t>능정</t>
  </si>
  <si>
    <t>배선</t>
  </si>
  <si>
    <t>경한</t>
  </si>
  <si>
    <t>합성</t>
  </si>
  <si>
    <t>극남</t>
  </si>
  <si>
    <t>극국</t>
  </si>
  <si>
    <t>추경</t>
  </si>
  <si>
    <t>선보</t>
  </si>
  <si>
    <t>세청</t>
  </si>
  <si>
    <t>증조명</t>
  </si>
  <si>
    <t>가대부동지중추부사</t>
  </si>
  <si>
    <t>훈련원권지봉사</t>
  </si>
  <si>
    <t>서리</t>
  </si>
  <si>
    <t>통훈대부행사온서주부</t>
  </si>
  <si>
    <t>봉사</t>
  </si>
  <si>
    <t>훈련별포</t>
  </si>
  <si>
    <t>현릉참봉</t>
  </si>
  <si>
    <t>선무원종공신</t>
  </si>
  <si>
    <t>어모장군훈련원판관</t>
  </si>
  <si>
    <t>돈용교위겸사복</t>
  </si>
  <si>
    <t>공신충의</t>
  </si>
  <si>
    <t>주부</t>
  </si>
  <si>
    <t>훈련원주부</t>
  </si>
  <si>
    <t>충의위겸사복수문장</t>
  </si>
  <si>
    <t>통정대부행대구진영장</t>
  </si>
  <si>
    <t>장사랑훈도</t>
  </si>
  <si>
    <t>절충장군행대구진영장</t>
  </si>
  <si>
    <t>군공주부</t>
  </si>
  <si>
    <t>충의위</t>
  </si>
  <si>
    <t>성균관생원</t>
  </si>
  <si>
    <t>통정대부인동부사</t>
  </si>
  <si>
    <t>선무랑군자감주부</t>
  </si>
  <si>
    <t>병절교위훈련원판관</t>
  </si>
  <si>
    <t>겸사과</t>
  </si>
  <si>
    <t>외조직역</t>
  </si>
  <si>
    <t>윤세정</t>
  </si>
  <si>
    <t>정응백</t>
  </si>
  <si>
    <t>손기운</t>
  </si>
  <si>
    <t>박내립</t>
  </si>
  <si>
    <t>현두년</t>
  </si>
  <si>
    <t>배문도</t>
  </si>
  <si>
    <t>정년</t>
  </si>
  <si>
    <t>손억수</t>
  </si>
  <si>
    <t>하근필</t>
  </si>
  <si>
    <t>홍우</t>
  </si>
  <si>
    <t>조응적</t>
  </si>
  <si>
    <t>윤덕</t>
  </si>
  <si>
    <t>한억수</t>
  </si>
  <si>
    <t>최별안</t>
  </si>
  <si>
    <t>박희용</t>
  </si>
  <si>
    <t>임숙</t>
  </si>
  <si>
    <t>박광옥</t>
  </si>
  <si>
    <t>박문상</t>
  </si>
  <si>
    <t>박영복</t>
  </si>
  <si>
    <t>권명수</t>
  </si>
  <si>
    <t>최덕민</t>
  </si>
  <si>
    <t>조응창</t>
  </si>
  <si>
    <t>권수평</t>
  </si>
  <si>
    <t>최갯동</t>
  </si>
  <si>
    <t>정고음손</t>
  </si>
  <si>
    <t>득호</t>
  </si>
  <si>
    <t>권명</t>
  </si>
  <si>
    <t>장대립</t>
  </si>
  <si>
    <t>장귀남</t>
  </si>
  <si>
    <t>신경인</t>
  </si>
  <si>
    <t>권분수</t>
  </si>
  <si>
    <t>박춘년</t>
  </si>
  <si>
    <t>최개옥</t>
  </si>
  <si>
    <t>박일금</t>
  </si>
  <si>
    <t>최덕분</t>
  </si>
  <si>
    <t>박봉련</t>
  </si>
  <si>
    <t>최올미</t>
  </si>
  <si>
    <t>박가덕</t>
  </si>
  <si>
    <t>송시득</t>
  </si>
  <si>
    <t>박대덕</t>
  </si>
  <si>
    <t>최석지</t>
  </si>
  <si>
    <t>황만생</t>
  </si>
  <si>
    <t>황보산</t>
  </si>
  <si>
    <t>최말금</t>
  </si>
  <si>
    <t>박막동</t>
  </si>
  <si>
    <t>박언부</t>
  </si>
  <si>
    <t>한의</t>
  </si>
  <si>
    <t>박명호</t>
  </si>
  <si>
    <t>박말내</t>
  </si>
  <si>
    <t>신박</t>
  </si>
  <si>
    <t>박언금</t>
  </si>
  <si>
    <t>채인걸</t>
  </si>
  <si>
    <t>박개덕</t>
  </si>
  <si>
    <t>장언</t>
  </si>
  <si>
    <t>장송복</t>
  </si>
  <si>
    <t>신득선</t>
  </si>
  <si>
    <t>송담</t>
  </si>
  <si>
    <t>검충</t>
  </si>
  <si>
    <t>불동</t>
  </si>
  <si>
    <t>최금이</t>
  </si>
  <si>
    <t>조유성</t>
  </si>
  <si>
    <t>박말남</t>
  </si>
  <si>
    <t>구수문</t>
  </si>
  <si>
    <t>고득상</t>
  </si>
  <si>
    <t>배진</t>
  </si>
  <si>
    <t>신계수</t>
  </si>
  <si>
    <t>장문산</t>
  </si>
  <si>
    <t>박문신</t>
  </si>
  <si>
    <t>강시동</t>
  </si>
  <si>
    <t>최기생</t>
  </si>
  <si>
    <t>지남</t>
  </si>
  <si>
    <t>조일남</t>
  </si>
  <si>
    <t>장수남</t>
  </si>
  <si>
    <t>손득남</t>
  </si>
  <si>
    <t>서원발</t>
  </si>
  <si>
    <t>권귀생</t>
  </si>
  <si>
    <t>박계수</t>
  </si>
  <si>
    <t>서응도</t>
  </si>
  <si>
    <t>오복</t>
  </si>
  <si>
    <t>박충립</t>
  </si>
  <si>
    <t>백우행</t>
  </si>
  <si>
    <t>강영호</t>
  </si>
  <si>
    <t>송상옥</t>
  </si>
  <si>
    <t>박인남</t>
  </si>
  <si>
    <t>장은복</t>
  </si>
  <si>
    <t>강우</t>
  </si>
  <si>
    <t>황석</t>
  </si>
  <si>
    <t>지대춘</t>
  </si>
  <si>
    <t>윤상</t>
  </si>
  <si>
    <t>장흥한</t>
  </si>
  <si>
    <t>지영수</t>
  </si>
  <si>
    <t>백사립</t>
  </si>
  <si>
    <t>허우동</t>
  </si>
  <si>
    <t>박보원</t>
  </si>
  <si>
    <t>오흥립</t>
  </si>
  <si>
    <t>윤충생</t>
  </si>
  <si>
    <t>정문억</t>
  </si>
  <si>
    <t>홍의일</t>
  </si>
  <si>
    <t>송실</t>
  </si>
  <si>
    <t>강귀복</t>
  </si>
  <si>
    <t>손의룡</t>
  </si>
  <si>
    <t>정애남</t>
  </si>
  <si>
    <t>박문중</t>
  </si>
  <si>
    <t>허올미</t>
  </si>
  <si>
    <t>석계생</t>
  </si>
  <si>
    <t>정막란</t>
  </si>
  <si>
    <t>박만정</t>
  </si>
  <si>
    <t>목지</t>
  </si>
  <si>
    <t>최응복</t>
  </si>
  <si>
    <t>전선봉</t>
  </si>
  <si>
    <t>문막내</t>
  </si>
  <si>
    <t>문수</t>
  </si>
  <si>
    <t>임이백</t>
  </si>
  <si>
    <t>장말상</t>
  </si>
  <si>
    <t>박만기</t>
  </si>
  <si>
    <t>최병금</t>
  </si>
  <si>
    <t>박인건</t>
  </si>
  <si>
    <t>홍원</t>
  </si>
  <si>
    <t>송윤복</t>
  </si>
  <si>
    <t>장백</t>
  </si>
  <si>
    <t>정문석</t>
  </si>
  <si>
    <t>최산동</t>
  </si>
  <si>
    <t>하립</t>
  </si>
  <si>
    <t>박막남</t>
  </si>
  <si>
    <t>황복</t>
  </si>
  <si>
    <t>최칠남</t>
  </si>
  <si>
    <t>박수복</t>
  </si>
  <si>
    <t>정문</t>
  </si>
  <si>
    <t>피말강</t>
  </si>
  <si>
    <t>박희원</t>
  </si>
  <si>
    <t>장춘점</t>
  </si>
  <si>
    <t>장산이</t>
  </si>
  <si>
    <t>윤기철</t>
  </si>
  <si>
    <t>최성복</t>
  </si>
  <si>
    <t>대기</t>
  </si>
  <si>
    <t>신달원</t>
  </si>
  <si>
    <t>장담춘</t>
  </si>
  <si>
    <t>장언국</t>
  </si>
  <si>
    <t>조산복</t>
  </si>
  <si>
    <t>정매인</t>
  </si>
  <si>
    <t>최의생</t>
  </si>
  <si>
    <t>박수대</t>
  </si>
  <si>
    <t>박선개</t>
  </si>
  <si>
    <t>박언우</t>
  </si>
  <si>
    <t>홍명발</t>
  </si>
  <si>
    <t>강윤복</t>
  </si>
  <si>
    <t>박춘남</t>
  </si>
  <si>
    <t>최대룡</t>
  </si>
  <si>
    <t>하위청</t>
  </si>
  <si>
    <t>조응복</t>
  </si>
  <si>
    <t>홍대생</t>
  </si>
  <si>
    <t>장은상</t>
  </si>
  <si>
    <t>최귀생</t>
  </si>
  <si>
    <t>박단우</t>
  </si>
  <si>
    <t>손래</t>
  </si>
  <si>
    <t>박선부</t>
  </si>
  <si>
    <t>최수방</t>
  </si>
  <si>
    <t>박득춘</t>
  </si>
  <si>
    <t>박흥룡</t>
  </si>
  <si>
    <t>박산동</t>
  </si>
  <si>
    <t>오면상</t>
  </si>
  <si>
    <t>황언수</t>
  </si>
  <si>
    <t>중몽룡</t>
  </si>
  <si>
    <t>박생복</t>
  </si>
  <si>
    <t>황종</t>
  </si>
  <si>
    <t>손인부</t>
  </si>
  <si>
    <t>오귀세</t>
  </si>
  <si>
    <t>전복</t>
  </si>
  <si>
    <t>안복수</t>
  </si>
  <si>
    <t>신고음미</t>
  </si>
  <si>
    <t>전막금</t>
  </si>
  <si>
    <t>정옥손</t>
  </si>
  <si>
    <t>송대석</t>
  </si>
  <si>
    <t>박춘량</t>
  </si>
  <si>
    <t>모고음산</t>
  </si>
  <si>
    <t>전검손</t>
  </si>
  <si>
    <t>박복선</t>
  </si>
  <si>
    <t>권복</t>
  </si>
  <si>
    <t>한준성</t>
  </si>
  <si>
    <t>박덕해</t>
  </si>
  <si>
    <t>추정남</t>
  </si>
  <si>
    <t>윤언춘</t>
  </si>
  <si>
    <t>박기상</t>
  </si>
  <si>
    <t>지춘산</t>
  </si>
  <si>
    <t>최원산</t>
  </si>
  <si>
    <t>박복원</t>
  </si>
  <si>
    <t>차금</t>
  </si>
  <si>
    <t>박문중외</t>
  </si>
  <si>
    <t>최서음미</t>
  </si>
  <si>
    <t>최련</t>
  </si>
  <si>
    <t>권성</t>
  </si>
  <si>
    <t>홍한</t>
  </si>
  <si>
    <t>허함생</t>
  </si>
  <si>
    <t>박단휘</t>
  </si>
  <si>
    <t>백첨</t>
  </si>
  <si>
    <t>오홍립</t>
  </si>
  <si>
    <t>박청원</t>
  </si>
  <si>
    <t>백세원</t>
  </si>
  <si>
    <t>전인걸</t>
  </si>
  <si>
    <t>하응</t>
  </si>
  <si>
    <t>장삼생</t>
  </si>
  <si>
    <t>강국련</t>
  </si>
  <si>
    <t>백막내</t>
  </si>
  <si>
    <t>남이공</t>
  </si>
  <si>
    <t>곽구민</t>
  </si>
  <si>
    <t>최후생</t>
  </si>
  <si>
    <t>신억</t>
  </si>
  <si>
    <t>최응택</t>
  </si>
  <si>
    <t>추걸</t>
  </si>
  <si>
    <t>윤봉헌</t>
  </si>
  <si>
    <t>은응부</t>
  </si>
  <si>
    <t>최인옥</t>
  </si>
  <si>
    <t>백흥포</t>
  </si>
  <si>
    <t>최기동</t>
  </si>
  <si>
    <t>최준생</t>
  </si>
  <si>
    <t>주응생</t>
  </si>
  <si>
    <t>정응수</t>
  </si>
  <si>
    <t>박언룡</t>
  </si>
  <si>
    <t>서인길</t>
  </si>
  <si>
    <t>박춘석</t>
  </si>
  <si>
    <t>권복승</t>
  </si>
  <si>
    <t>백홍</t>
  </si>
  <si>
    <t>서사진</t>
  </si>
  <si>
    <t>정익화</t>
  </si>
  <si>
    <t>최일남</t>
  </si>
  <si>
    <t>송적</t>
  </si>
  <si>
    <t>장수필</t>
  </si>
  <si>
    <t>신내종</t>
  </si>
  <si>
    <t>서응립</t>
  </si>
  <si>
    <t>신명룡</t>
  </si>
  <si>
    <t>은충수</t>
  </si>
  <si>
    <t>안명안</t>
  </si>
  <si>
    <t>배일복</t>
  </si>
  <si>
    <t>정대성</t>
  </si>
  <si>
    <t>박은수</t>
  </si>
  <si>
    <t>박장원</t>
  </si>
  <si>
    <t>전귀정</t>
  </si>
  <si>
    <t>최득룡</t>
  </si>
  <si>
    <t>백대복</t>
  </si>
  <si>
    <t>채선신</t>
  </si>
  <si>
    <t>신애남</t>
  </si>
  <si>
    <t>설궁세</t>
  </si>
  <si>
    <t>우달해</t>
  </si>
  <si>
    <t>백천복</t>
  </si>
  <si>
    <t>정사룡</t>
  </si>
  <si>
    <t>하인택</t>
  </si>
  <si>
    <t>진근</t>
  </si>
  <si>
    <t>최준화</t>
  </si>
  <si>
    <t>장고음산</t>
  </si>
  <si>
    <t>정말이</t>
  </si>
  <si>
    <t>최감손</t>
  </si>
  <si>
    <t>정석년</t>
  </si>
  <si>
    <t>마득년</t>
  </si>
  <si>
    <t>백일손</t>
  </si>
  <si>
    <t>최일</t>
  </si>
  <si>
    <t>손수</t>
  </si>
  <si>
    <t>현천복</t>
  </si>
  <si>
    <t>안몽일</t>
  </si>
  <si>
    <t>정산옥</t>
  </si>
  <si>
    <t>박희복</t>
  </si>
  <si>
    <t>황올미</t>
  </si>
  <si>
    <t>박명석</t>
  </si>
  <si>
    <t>황응남</t>
  </si>
  <si>
    <t>정이발</t>
  </si>
  <si>
    <t>박춘번</t>
  </si>
  <si>
    <t>손억</t>
  </si>
  <si>
    <t>권홍수</t>
  </si>
  <si>
    <t>박금상</t>
  </si>
  <si>
    <t>최막덕</t>
  </si>
  <si>
    <t>박금석</t>
  </si>
  <si>
    <t>정충남</t>
  </si>
  <si>
    <t>우천산</t>
  </si>
  <si>
    <t>정옥생</t>
  </si>
  <si>
    <t>장애춘</t>
  </si>
  <si>
    <t>박동</t>
  </si>
  <si>
    <t>최진개</t>
  </si>
  <si>
    <t>박선손</t>
  </si>
  <si>
    <t>최세상</t>
  </si>
  <si>
    <t>박원생</t>
  </si>
  <si>
    <t>우길</t>
  </si>
  <si>
    <t>강지</t>
  </si>
  <si>
    <t>박개동</t>
  </si>
  <si>
    <t>한준립</t>
  </si>
  <si>
    <t>박인호</t>
  </si>
  <si>
    <t>화구리</t>
  </si>
  <si>
    <t>문언상</t>
  </si>
  <si>
    <t>석계련</t>
  </si>
  <si>
    <t>구달마</t>
  </si>
  <si>
    <t>박인후</t>
  </si>
  <si>
    <t>조축생</t>
  </si>
  <si>
    <t>정응선</t>
  </si>
  <si>
    <t>장차언</t>
  </si>
  <si>
    <t>정동해</t>
  </si>
  <si>
    <t>정인호</t>
  </si>
  <si>
    <t>배아수</t>
  </si>
  <si>
    <t>최막산</t>
  </si>
  <si>
    <t>애복</t>
  </si>
  <si>
    <t>조세룡</t>
  </si>
  <si>
    <t>전애년</t>
  </si>
  <si>
    <t>강응석</t>
  </si>
  <si>
    <t>박동이</t>
  </si>
  <si>
    <t>전애련</t>
  </si>
  <si>
    <t>박팽수</t>
  </si>
  <si>
    <t>윤한</t>
  </si>
  <si>
    <t>안몽</t>
  </si>
  <si>
    <t>박남세</t>
  </si>
  <si>
    <t>전항업</t>
  </si>
  <si>
    <t>안몽길</t>
  </si>
  <si>
    <t>정기문</t>
  </si>
  <si>
    <t>허응립</t>
  </si>
  <si>
    <t>최응수</t>
  </si>
  <si>
    <t>성옹</t>
  </si>
  <si>
    <t>권응시</t>
  </si>
  <si>
    <t>정무생</t>
  </si>
  <si>
    <t>석계</t>
  </si>
  <si>
    <t>권륵</t>
  </si>
  <si>
    <t>박문</t>
  </si>
  <si>
    <t>석경련</t>
  </si>
  <si>
    <t>최학</t>
  </si>
  <si>
    <t>서사술</t>
  </si>
  <si>
    <t>박특립</t>
  </si>
  <si>
    <t>남이문</t>
  </si>
  <si>
    <t>신덕륭</t>
  </si>
  <si>
    <t>안경</t>
  </si>
  <si>
    <t>최응천</t>
  </si>
  <si>
    <t>신득희</t>
  </si>
  <si>
    <t>지석지</t>
  </si>
  <si>
    <t>정말동</t>
  </si>
  <si>
    <t>배안</t>
  </si>
  <si>
    <t>박창선</t>
  </si>
  <si>
    <t>강천</t>
  </si>
  <si>
    <t>이천</t>
  </si>
  <si>
    <t>박충민</t>
  </si>
  <si>
    <t>하응철</t>
  </si>
  <si>
    <t>장수</t>
  </si>
  <si>
    <t>한경희</t>
  </si>
  <si>
    <t>전덕복</t>
  </si>
  <si>
    <t>정일신</t>
  </si>
  <si>
    <t>하인경수</t>
  </si>
  <si>
    <t>손첨</t>
  </si>
  <si>
    <t>손선</t>
  </si>
  <si>
    <t>장차세</t>
  </si>
  <si>
    <t>권세상</t>
  </si>
  <si>
    <t>도수철</t>
  </si>
  <si>
    <t>권형원</t>
  </si>
  <si>
    <t>서선득</t>
  </si>
  <si>
    <t>황언산</t>
  </si>
  <si>
    <t>장시산</t>
  </si>
  <si>
    <t>황손</t>
  </si>
  <si>
    <t>최치준</t>
  </si>
  <si>
    <t>조원근</t>
  </si>
  <si>
    <t>정해명</t>
  </si>
  <si>
    <t>최외동</t>
  </si>
  <si>
    <t>최신경</t>
  </si>
  <si>
    <t>예몽진</t>
  </si>
  <si>
    <t>정말남</t>
  </si>
  <si>
    <t>강복숭</t>
  </si>
  <si>
    <t>망남</t>
  </si>
  <si>
    <t>박문수</t>
  </si>
  <si>
    <t>신응제</t>
  </si>
  <si>
    <t>전유신</t>
  </si>
  <si>
    <t>억룡</t>
  </si>
  <si>
    <t>김복수</t>
  </si>
  <si>
    <t>조손</t>
  </si>
  <si>
    <t>천금이</t>
  </si>
  <si>
    <t>우개</t>
  </si>
  <si>
    <t>하경함</t>
  </si>
  <si>
    <t>곽산해</t>
  </si>
  <si>
    <t>천수인</t>
  </si>
  <si>
    <t>장추인</t>
  </si>
  <si>
    <t>봉석</t>
  </si>
  <si>
    <t>외조명</t>
  </si>
  <si>
    <t>청하</t>
  </si>
  <si>
    <t>죽산</t>
  </si>
  <si>
    <t>서흥</t>
  </si>
  <si>
    <t>원주</t>
  </si>
  <si>
    <t>금구</t>
  </si>
  <si>
    <t>회덕</t>
  </si>
  <si>
    <t>담양</t>
  </si>
  <si>
    <t>경기</t>
  </si>
  <si>
    <t>영일</t>
  </si>
  <si>
    <t>광릉</t>
  </si>
  <si>
    <t>완산</t>
  </si>
  <si>
    <t>고양</t>
  </si>
  <si>
    <t>남평</t>
  </si>
  <si>
    <t>하평</t>
  </si>
  <si>
    <t>영양</t>
  </si>
  <si>
    <t>길주</t>
  </si>
  <si>
    <t>곤양</t>
  </si>
  <si>
    <t>남양</t>
  </si>
  <si>
    <t>외본</t>
  </si>
  <si>
    <t>작녀</t>
  </si>
  <si>
    <t>작남</t>
  </si>
  <si>
    <t>작생</t>
  </si>
  <si>
    <t>작분</t>
  </si>
  <si>
    <t>작소사</t>
  </si>
  <si>
    <t>작옥</t>
  </si>
  <si>
    <t>작자미</t>
  </si>
  <si>
    <t>작작</t>
  </si>
  <si>
    <t>잔산</t>
  </si>
  <si>
    <t>잔올미</t>
  </si>
  <si>
    <t>잔동</t>
  </si>
  <si>
    <t>잔덕</t>
  </si>
  <si>
    <t>잔금</t>
  </si>
  <si>
    <t>잔녀</t>
  </si>
  <si>
    <t>잔련</t>
  </si>
  <si>
    <t>잔례</t>
  </si>
  <si>
    <t>잔립</t>
  </si>
  <si>
    <t>잔발</t>
  </si>
  <si>
    <t>잔복</t>
  </si>
  <si>
    <t>잔분</t>
  </si>
  <si>
    <t>잔소사</t>
  </si>
  <si>
    <t>잔자미</t>
  </si>
  <si>
    <t>잔작</t>
  </si>
  <si>
    <t>잔진</t>
  </si>
  <si>
    <t>잔춘</t>
  </si>
  <si>
    <t>잔노미</t>
  </si>
  <si>
    <t>김개</t>
  </si>
  <si>
    <t>김경신</t>
  </si>
  <si>
    <t>김경원</t>
  </si>
  <si>
    <t>이복</t>
  </si>
  <si>
    <t>이산</t>
  </si>
  <si>
    <t>8所生</t>
  </si>
  <si>
    <t>이극부</t>
  </si>
  <si>
    <t>이극업</t>
  </si>
  <si>
    <t>이근</t>
  </si>
  <si>
    <t>이근무</t>
  </si>
  <si>
    <t>이금금</t>
  </si>
  <si>
    <t>이금련</t>
  </si>
  <si>
    <t>이기남</t>
  </si>
  <si>
    <t>이기동</t>
  </si>
  <si>
    <t>이담석</t>
  </si>
  <si>
    <t>이대수</t>
  </si>
  <si>
    <t>이대춘</t>
  </si>
  <si>
    <t>이덕붕</t>
  </si>
  <si>
    <t>이덕신</t>
  </si>
  <si>
    <t>이덕우</t>
  </si>
  <si>
    <t>이덕유</t>
  </si>
  <si>
    <t>이돌남</t>
  </si>
  <si>
    <t>이득립</t>
  </si>
  <si>
    <t>이득지</t>
  </si>
  <si>
    <t>이득춘</t>
  </si>
  <si>
    <t>이로</t>
  </si>
  <si>
    <t>이막동</t>
  </si>
  <si>
    <t>이막립</t>
  </si>
  <si>
    <t>이만덕</t>
  </si>
  <si>
    <t>이만생</t>
  </si>
  <si>
    <t>이말남</t>
  </si>
  <si>
    <t>이말복</t>
  </si>
  <si>
    <t>이맹원</t>
  </si>
  <si>
    <t>이명우</t>
  </si>
  <si>
    <t>이명재</t>
  </si>
  <si>
    <t>이몽립</t>
  </si>
  <si>
    <t>이무동</t>
  </si>
  <si>
    <t>이무주</t>
  </si>
  <si>
    <t>이문산</t>
  </si>
  <si>
    <t>이문석</t>
  </si>
  <si>
    <t>이문손</t>
  </si>
  <si>
    <t>이문수</t>
  </si>
  <si>
    <t>이백원</t>
  </si>
  <si>
    <t>이범의</t>
  </si>
  <si>
    <t>이복남</t>
  </si>
  <si>
    <t>이산문</t>
  </si>
  <si>
    <t>이삼</t>
  </si>
  <si>
    <t>이서우</t>
  </si>
  <si>
    <t>이손</t>
  </si>
  <si>
    <t>이수련</t>
  </si>
  <si>
    <t>이수명</t>
  </si>
  <si>
    <t>이승복</t>
  </si>
  <si>
    <t>이시형</t>
  </si>
  <si>
    <t>이신생</t>
  </si>
  <si>
    <t>이어석</t>
  </si>
  <si>
    <t>이언룡</t>
  </si>
  <si>
    <t>이언백</t>
  </si>
  <si>
    <t>이언수</t>
  </si>
  <si>
    <t>이언필</t>
  </si>
  <si>
    <t>이영립</t>
  </si>
  <si>
    <t>이영번</t>
  </si>
  <si>
    <t>이영춘</t>
  </si>
  <si>
    <t>이영혜</t>
  </si>
  <si>
    <t>이온</t>
  </si>
  <si>
    <t>이온산</t>
  </si>
  <si>
    <t>이온수</t>
  </si>
  <si>
    <t>이올미</t>
  </si>
  <si>
    <t>이운</t>
  </si>
  <si>
    <t>이운발</t>
  </si>
  <si>
    <t>이운창</t>
  </si>
  <si>
    <t>이윤이</t>
  </si>
  <si>
    <t>이응남</t>
  </si>
  <si>
    <t>이응종</t>
  </si>
  <si>
    <t>이응천</t>
  </si>
  <si>
    <t>이일생</t>
  </si>
  <si>
    <t>이재흥</t>
  </si>
  <si>
    <t>이전</t>
  </si>
  <si>
    <t>이종길</t>
  </si>
  <si>
    <t>이종문</t>
  </si>
  <si>
    <t>이종언</t>
  </si>
  <si>
    <t>이진해</t>
  </si>
  <si>
    <t>이춘광</t>
  </si>
  <si>
    <t>이춘매</t>
  </si>
  <si>
    <t>이춘복</t>
  </si>
  <si>
    <t>이탄수</t>
  </si>
  <si>
    <t>이태공</t>
  </si>
  <si>
    <t>이팽년</t>
  </si>
  <si>
    <t>이풍룡</t>
  </si>
  <si>
    <t>이필성</t>
  </si>
  <si>
    <t>이하복</t>
  </si>
  <si>
    <t>이항</t>
  </si>
  <si>
    <t>이해운</t>
  </si>
  <si>
    <t>이홍양</t>
  </si>
  <si>
    <t>이홍제</t>
  </si>
  <si>
    <t>이효련</t>
  </si>
  <si>
    <t>이효우</t>
  </si>
  <si>
    <t>이훈의</t>
  </si>
  <si>
    <t>이휴운</t>
  </si>
  <si>
    <t>이흔</t>
  </si>
  <si>
    <t>이희남</t>
  </si>
  <si>
    <t>이희보</t>
  </si>
  <si>
    <t>이희춘</t>
  </si>
  <si>
    <t>李永發</t>
  </si>
  <si>
    <t>이영발</t>
  </si>
  <si>
    <t>李永達</t>
  </si>
  <si>
    <t>이영달</t>
  </si>
  <si>
    <t>許宜先</t>
  </si>
  <si>
    <t>허의선</t>
  </si>
  <si>
    <t>全承業</t>
  </si>
  <si>
    <t>전승업</t>
  </si>
  <si>
    <t>兪得發</t>
  </si>
  <si>
    <t>유득발</t>
  </si>
  <si>
    <t>全克初</t>
  </si>
  <si>
    <t>전극초</t>
  </si>
  <si>
    <t>全克和</t>
  </si>
  <si>
    <t>전극화</t>
  </si>
  <si>
    <t>김응협</t>
  </si>
  <si>
    <t>김응전</t>
  </si>
  <si>
    <t>김응일</t>
  </si>
  <si>
    <t>김응현</t>
  </si>
  <si>
    <t>여창재</t>
  </si>
  <si>
    <t>여창좌</t>
  </si>
  <si>
    <t>여창우</t>
  </si>
  <si>
    <t>양석</t>
  </si>
  <si>
    <t>呂爾光</t>
  </si>
  <si>
    <t>여이광</t>
  </si>
  <si>
    <t>姜右立</t>
  </si>
  <si>
    <t>강우립</t>
  </si>
  <si>
    <t>朴己良</t>
  </si>
  <si>
    <t>박기량</t>
  </si>
  <si>
    <t>黃石龍</t>
  </si>
  <si>
    <t>황석룡</t>
  </si>
  <si>
    <t>김대봉</t>
  </si>
  <si>
    <t>全善慶</t>
  </si>
  <si>
    <t>전선경</t>
  </si>
  <si>
    <t>全允慶</t>
  </si>
  <si>
    <t>전윤경</t>
  </si>
  <si>
    <t>全爾慶</t>
  </si>
  <si>
    <t>전이경</t>
  </si>
  <si>
    <t>全是慶</t>
  </si>
  <si>
    <t>전시경</t>
  </si>
  <si>
    <t>申有信</t>
  </si>
  <si>
    <t>신유신</t>
  </si>
  <si>
    <t>鄭九業</t>
  </si>
  <si>
    <t>정구업</t>
  </si>
  <si>
    <t>白玷</t>
  </si>
  <si>
    <t>백점</t>
  </si>
  <si>
    <t>白後綵</t>
  </si>
  <si>
    <t>백후채</t>
  </si>
  <si>
    <t>李石</t>
  </si>
  <si>
    <t>權是男</t>
  </si>
  <si>
    <t>권시남</t>
  </si>
  <si>
    <t>李應墨</t>
  </si>
  <si>
    <t>이응묵</t>
  </si>
  <si>
    <t>李大先</t>
  </si>
  <si>
    <t>이대선</t>
  </si>
  <si>
    <t>李永式</t>
  </si>
  <si>
    <t>이영식</t>
  </si>
  <si>
    <t>林己立</t>
  </si>
  <si>
    <t>임기립</t>
  </si>
  <si>
    <t>李大立</t>
  </si>
  <si>
    <t>이대립</t>
  </si>
  <si>
    <t>李永久</t>
  </si>
  <si>
    <t>이영구</t>
  </si>
  <si>
    <t>白受綵</t>
  </si>
  <si>
    <t>백수채</t>
  </si>
  <si>
    <t>林震傑</t>
  </si>
  <si>
    <t>임진걸</t>
  </si>
  <si>
    <t>李仲男</t>
  </si>
  <si>
    <t>이중남</t>
  </si>
  <si>
    <t>李永難</t>
  </si>
  <si>
    <t>이영난</t>
  </si>
  <si>
    <t>全世寧</t>
  </si>
  <si>
    <t>전세녕</t>
  </si>
  <si>
    <t>李廷華</t>
  </si>
  <si>
    <t>이정화</t>
  </si>
  <si>
    <t>權進日</t>
  </si>
  <si>
    <t>권진일</t>
  </si>
  <si>
    <t>金丑生</t>
  </si>
  <si>
    <t>김축생</t>
  </si>
  <si>
    <t>權加火金</t>
  </si>
  <si>
    <t>권가화금</t>
  </si>
  <si>
    <t>朴震俊</t>
  </si>
  <si>
    <t>박진준</t>
  </si>
  <si>
    <t>李得卜</t>
  </si>
  <si>
    <t>이득복</t>
  </si>
  <si>
    <t>李弘男</t>
  </si>
  <si>
    <t>이홍남</t>
  </si>
  <si>
    <t>徐南立</t>
  </si>
  <si>
    <t>서남립</t>
  </si>
  <si>
    <t>權莫生</t>
  </si>
  <si>
    <t>권막생</t>
  </si>
  <si>
    <t>손현</t>
  </si>
  <si>
    <t>孫涵</t>
  </si>
  <si>
    <t>손함</t>
  </si>
  <si>
    <t>孫潭</t>
  </si>
  <si>
    <t>손담</t>
  </si>
  <si>
    <t>金俊立</t>
  </si>
  <si>
    <t>김준립</t>
  </si>
  <si>
    <t>韓克禮</t>
  </si>
  <si>
    <t>한극례</t>
  </si>
  <si>
    <t>韓克</t>
  </si>
  <si>
    <t>한극</t>
  </si>
  <si>
    <t>李之俊</t>
  </si>
  <si>
    <t>이지준</t>
  </si>
  <si>
    <t>韓重厚</t>
  </si>
  <si>
    <t>한중후</t>
  </si>
  <si>
    <t>각동</t>
  </si>
  <si>
    <t>安己厚</t>
  </si>
  <si>
    <t>안기후</t>
  </si>
  <si>
    <t>李秀馨</t>
  </si>
  <si>
    <t>이수형</t>
  </si>
  <si>
    <t>李光漢</t>
  </si>
  <si>
    <t>이광한</t>
  </si>
  <si>
    <t>韓石哲</t>
  </si>
  <si>
    <t>한석철</t>
  </si>
  <si>
    <t>孫濬</t>
  </si>
  <si>
    <t>손준</t>
  </si>
  <si>
    <t>李峻發</t>
  </si>
  <si>
    <t>이준발</t>
  </si>
  <si>
    <t>李再昌</t>
  </si>
  <si>
    <t>이재창</t>
  </si>
  <si>
    <t>李俊龍</t>
  </si>
  <si>
    <t>이준룡</t>
  </si>
  <si>
    <t>李俊白</t>
  </si>
  <si>
    <t>이준백</t>
  </si>
  <si>
    <t>權末生</t>
  </si>
  <si>
    <t>권말생</t>
  </si>
  <si>
    <t>朴夢鶴</t>
  </si>
  <si>
    <t>박몽학</t>
  </si>
  <si>
    <t>權唜生</t>
  </si>
  <si>
    <t>鄭立</t>
  </si>
  <si>
    <t>崔應天</t>
  </si>
  <si>
    <t>鄭於屯</t>
  </si>
  <si>
    <t>정어둔</t>
  </si>
  <si>
    <t>朴進業</t>
  </si>
  <si>
    <t>박진업</t>
  </si>
  <si>
    <t>李順上</t>
  </si>
  <si>
    <t>이순상</t>
  </si>
  <si>
    <t>鄭卜</t>
  </si>
  <si>
    <t>韓克智</t>
  </si>
  <si>
    <t>한극지</t>
  </si>
  <si>
    <t>崔大卜</t>
  </si>
  <si>
    <t>최대복</t>
  </si>
  <si>
    <t>崔介男</t>
  </si>
  <si>
    <t>최개남</t>
  </si>
  <si>
    <t>李命卜</t>
  </si>
  <si>
    <t>이명복</t>
  </si>
  <si>
    <t>金春陽</t>
  </si>
  <si>
    <t>김춘양</t>
  </si>
  <si>
    <t>金有良</t>
  </si>
  <si>
    <t>김유량</t>
  </si>
  <si>
    <t>金春男</t>
  </si>
  <si>
    <t>김춘남</t>
  </si>
  <si>
    <t>金弘</t>
  </si>
  <si>
    <t>김홍</t>
  </si>
  <si>
    <t>李分玉</t>
  </si>
  <si>
    <t>이분옥</t>
  </si>
  <si>
    <t>朴自今</t>
  </si>
  <si>
    <t>박잔금</t>
  </si>
  <si>
    <t>김막산</t>
  </si>
  <si>
    <t>朴大生</t>
  </si>
  <si>
    <t>박대생</t>
  </si>
  <si>
    <t>鄭春介</t>
  </si>
  <si>
    <t>정춘개</t>
  </si>
  <si>
    <t>李大好</t>
  </si>
  <si>
    <t>이대호</t>
  </si>
  <si>
    <t>金忠立</t>
  </si>
  <si>
    <t>김충립</t>
  </si>
  <si>
    <t>徐萬卷</t>
  </si>
  <si>
    <t>서만권</t>
  </si>
  <si>
    <t>김검동</t>
  </si>
  <si>
    <t>金文玉</t>
  </si>
  <si>
    <t>김문옥</t>
  </si>
  <si>
    <t>이난봉</t>
  </si>
  <si>
    <t>張己元</t>
  </si>
  <si>
    <t>장기원</t>
  </si>
  <si>
    <t>金應戒</t>
  </si>
  <si>
    <t>김응계</t>
  </si>
  <si>
    <t>李男</t>
  </si>
  <si>
    <t>이남</t>
  </si>
  <si>
    <t>崔介山</t>
  </si>
  <si>
    <t>최개산</t>
  </si>
  <si>
    <t>金自先</t>
  </si>
  <si>
    <t>김자선</t>
  </si>
  <si>
    <t>尹靈山</t>
  </si>
  <si>
    <t>윤영산</t>
  </si>
  <si>
    <t>李廷必</t>
  </si>
  <si>
    <t>이정필</t>
  </si>
  <si>
    <t>安正日</t>
  </si>
  <si>
    <t>안정일</t>
  </si>
  <si>
    <t>尹連生</t>
  </si>
  <si>
    <t>윤연생</t>
  </si>
  <si>
    <t>李廷男</t>
  </si>
  <si>
    <t>이정남</t>
  </si>
  <si>
    <t>李廷立</t>
  </si>
  <si>
    <t>이정립</t>
  </si>
  <si>
    <t>田成俊</t>
  </si>
  <si>
    <t>전성준</t>
  </si>
  <si>
    <t>金分石</t>
  </si>
  <si>
    <t>김분석</t>
  </si>
  <si>
    <t>李士男</t>
  </si>
  <si>
    <t>이사남</t>
  </si>
  <si>
    <t>黃千儀</t>
  </si>
  <si>
    <t>황천의</t>
  </si>
  <si>
    <t>楊唜山</t>
  </si>
  <si>
    <t>양말산</t>
  </si>
  <si>
    <t>李大英</t>
  </si>
  <si>
    <t>이대영</t>
  </si>
  <si>
    <t>鄭尹山</t>
  </si>
  <si>
    <t>정윤산</t>
  </si>
  <si>
    <t>朴今男</t>
  </si>
  <si>
    <t>박금남</t>
  </si>
  <si>
    <t>申日千</t>
  </si>
  <si>
    <t>신일천</t>
  </si>
  <si>
    <t>金龍卜</t>
  </si>
  <si>
    <t>김용복</t>
  </si>
  <si>
    <t>朴正孫</t>
  </si>
  <si>
    <t>박정손</t>
  </si>
  <si>
    <t>金信英</t>
  </si>
  <si>
    <t>김신영</t>
  </si>
  <si>
    <t>李彦儀</t>
  </si>
  <si>
    <t>이언의</t>
  </si>
  <si>
    <t>任愛龍</t>
  </si>
  <si>
    <t>임애룡</t>
  </si>
  <si>
    <t>李振白</t>
  </si>
  <si>
    <t>이진백</t>
  </si>
  <si>
    <t>玉光衍</t>
  </si>
  <si>
    <t>옥광연</t>
  </si>
  <si>
    <t>權復圭</t>
  </si>
  <si>
    <t>권복규</t>
  </si>
  <si>
    <t>權義英</t>
  </si>
  <si>
    <t>권의영</t>
  </si>
  <si>
    <t>權稱</t>
  </si>
  <si>
    <t>권칭</t>
  </si>
  <si>
    <t>白戒昌</t>
  </si>
  <si>
    <t>백계창</t>
  </si>
  <si>
    <t>강난생</t>
  </si>
  <si>
    <t>全峻業</t>
  </si>
  <si>
    <t>전준업</t>
  </si>
  <si>
    <t>白戒獻</t>
  </si>
  <si>
    <t>백계헌</t>
  </si>
  <si>
    <t>郭業根</t>
  </si>
  <si>
    <t>곽업근</t>
  </si>
  <si>
    <t>金時弘</t>
  </si>
  <si>
    <t>김시홍</t>
  </si>
  <si>
    <t>李位業</t>
  </si>
  <si>
    <t>이위업</t>
  </si>
  <si>
    <t>李再參</t>
  </si>
  <si>
    <t>李遇元</t>
  </si>
  <si>
    <t>이우원</t>
  </si>
  <si>
    <t>徐孝章</t>
  </si>
  <si>
    <t>서효장</t>
  </si>
  <si>
    <t>金議談</t>
  </si>
  <si>
    <t>김의담</t>
  </si>
  <si>
    <t>金千伊</t>
  </si>
  <si>
    <t>김천이</t>
  </si>
  <si>
    <t>李明參</t>
  </si>
  <si>
    <t>金是談</t>
  </si>
  <si>
    <t>김시담</t>
  </si>
  <si>
    <t>裵尙極</t>
  </si>
  <si>
    <t>배상극</t>
  </si>
  <si>
    <t>李慶雨</t>
  </si>
  <si>
    <t>이경우</t>
  </si>
  <si>
    <t>金振善</t>
  </si>
  <si>
    <t>김진선</t>
  </si>
  <si>
    <t>蔡德尙</t>
  </si>
  <si>
    <t>채덕상</t>
  </si>
  <si>
    <t>裵今守</t>
  </si>
  <si>
    <t>배금수</t>
  </si>
  <si>
    <t>柳守江</t>
  </si>
  <si>
    <t>유수강</t>
  </si>
  <si>
    <t>柳守化</t>
  </si>
  <si>
    <t>유수화</t>
  </si>
  <si>
    <t>柳澗</t>
  </si>
  <si>
    <t>유간</t>
  </si>
  <si>
    <t>柳守命</t>
  </si>
  <si>
    <t>유수명</t>
  </si>
  <si>
    <t>權稷</t>
  </si>
  <si>
    <t>권직</t>
  </si>
  <si>
    <t>林自必</t>
  </si>
  <si>
    <t>임자필</t>
  </si>
  <si>
    <t>林自榮</t>
  </si>
  <si>
    <t>임자영</t>
  </si>
  <si>
    <t>林自信</t>
  </si>
  <si>
    <t>임자신</t>
  </si>
  <si>
    <t>林自鳴</t>
  </si>
  <si>
    <t>임자명</t>
  </si>
  <si>
    <t>林士男</t>
  </si>
  <si>
    <t>임사남</t>
  </si>
  <si>
    <t>姜大云</t>
  </si>
  <si>
    <t>강대운</t>
  </si>
  <si>
    <t>姜日生</t>
  </si>
  <si>
    <t>강일생</t>
  </si>
  <si>
    <t>채지심</t>
  </si>
  <si>
    <t>崔永弼</t>
  </si>
  <si>
    <t>최영필</t>
  </si>
  <si>
    <t>李仁達</t>
  </si>
  <si>
    <t>이인달</t>
  </si>
  <si>
    <t>이소사</t>
  </si>
  <si>
    <t>金士業</t>
  </si>
  <si>
    <t>김사업</t>
  </si>
  <si>
    <t>李永彔</t>
  </si>
  <si>
    <t>이영록</t>
  </si>
  <si>
    <t>李順卜</t>
  </si>
  <si>
    <t>이순복</t>
  </si>
  <si>
    <t>朱儀先</t>
  </si>
  <si>
    <t>주의선</t>
  </si>
  <si>
    <t>朱義發</t>
  </si>
  <si>
    <t>주의발</t>
  </si>
  <si>
    <t>朴雲</t>
  </si>
  <si>
    <t>박운</t>
  </si>
  <si>
    <t>朴俊義</t>
  </si>
  <si>
    <t>박준의</t>
  </si>
  <si>
    <t>金是業</t>
  </si>
  <si>
    <t>김시업</t>
  </si>
  <si>
    <t>金是榮</t>
  </si>
  <si>
    <t>김시영</t>
  </si>
  <si>
    <t>朴安年</t>
  </si>
  <si>
    <t>박안년</t>
  </si>
  <si>
    <t>李石男</t>
  </si>
  <si>
    <t>이석남</t>
  </si>
  <si>
    <t>李忠吉</t>
  </si>
  <si>
    <t>이충길</t>
  </si>
  <si>
    <t>李泰英</t>
  </si>
  <si>
    <t>이태영</t>
  </si>
  <si>
    <t>金進節</t>
  </si>
  <si>
    <t>김진절</t>
  </si>
  <si>
    <t>李忠立</t>
  </si>
  <si>
    <t>이충립</t>
  </si>
  <si>
    <t>李己榮</t>
  </si>
  <si>
    <t>이기영</t>
  </si>
  <si>
    <t>金忠信</t>
  </si>
  <si>
    <t>김충신</t>
  </si>
  <si>
    <t>朱今龍</t>
  </si>
  <si>
    <t>주금룡</t>
  </si>
  <si>
    <t>全克念</t>
  </si>
  <si>
    <t>전극념</t>
  </si>
  <si>
    <t>全克敏</t>
  </si>
  <si>
    <t>전극민</t>
  </si>
  <si>
    <t>宋儀信</t>
  </si>
  <si>
    <t>송의신</t>
  </si>
  <si>
    <t>金從發</t>
  </si>
  <si>
    <t>김종발</t>
  </si>
  <si>
    <t>김자춘</t>
  </si>
  <si>
    <t>朱今生</t>
  </si>
  <si>
    <t>주금생</t>
  </si>
  <si>
    <t>李光允</t>
  </si>
  <si>
    <t>이광윤</t>
  </si>
  <si>
    <t>白尙民</t>
  </si>
  <si>
    <t>백상민</t>
  </si>
  <si>
    <t>金興立</t>
  </si>
  <si>
    <t>김흥립</t>
  </si>
  <si>
    <t>李先江</t>
  </si>
  <si>
    <t>이선강</t>
  </si>
  <si>
    <t>梁日先</t>
  </si>
  <si>
    <t>양일선</t>
  </si>
  <si>
    <t>金八十</t>
  </si>
  <si>
    <t>김팔십</t>
  </si>
  <si>
    <t>鄭大齊</t>
  </si>
  <si>
    <t>정대제</t>
  </si>
  <si>
    <t>이사명</t>
  </si>
  <si>
    <t>李後徵</t>
  </si>
  <si>
    <t>이후징</t>
  </si>
  <si>
    <t>金自昌</t>
  </si>
  <si>
    <t>김자창</t>
  </si>
  <si>
    <t>李貞俊</t>
  </si>
  <si>
    <t>이정준</t>
  </si>
  <si>
    <t>李哲明</t>
  </si>
  <si>
    <t>이철명</t>
  </si>
  <si>
    <t>李今卜</t>
  </si>
  <si>
    <t>이금복</t>
  </si>
  <si>
    <t>김소사</t>
  </si>
  <si>
    <t>姜山龍</t>
  </si>
  <si>
    <t>강산룡</t>
  </si>
  <si>
    <t>李山伊</t>
  </si>
  <si>
    <t>이산이</t>
  </si>
  <si>
    <t>林大男</t>
  </si>
  <si>
    <t>임대남</t>
  </si>
  <si>
    <t>全莫龍</t>
  </si>
  <si>
    <t>전막룡</t>
  </si>
  <si>
    <t>姜順同</t>
  </si>
  <si>
    <t>강순동</t>
  </si>
  <si>
    <t>姜萬</t>
  </si>
  <si>
    <t>강만</t>
  </si>
  <si>
    <t>姜分立</t>
  </si>
  <si>
    <t>강분립</t>
  </si>
  <si>
    <t>김막복</t>
  </si>
  <si>
    <t>李金伊</t>
  </si>
  <si>
    <t>이금이</t>
  </si>
  <si>
    <t>林國立</t>
  </si>
  <si>
    <t>임국립</t>
  </si>
  <si>
    <t>林業</t>
  </si>
  <si>
    <t>임업</t>
  </si>
  <si>
    <t>全永立</t>
  </si>
  <si>
    <t>전영립</t>
  </si>
  <si>
    <t>李順生</t>
  </si>
  <si>
    <t>이순생</t>
  </si>
  <si>
    <t>林自者未</t>
  </si>
  <si>
    <t>임자자미</t>
  </si>
  <si>
    <t>林鶴</t>
  </si>
  <si>
    <t>임학</t>
  </si>
  <si>
    <t>權日山</t>
  </si>
  <si>
    <t>권일산</t>
  </si>
  <si>
    <t>朴順卜</t>
  </si>
  <si>
    <t>박순복</t>
  </si>
  <si>
    <t>琴多八里</t>
  </si>
  <si>
    <t>금다팔리</t>
  </si>
  <si>
    <t>琴自順</t>
  </si>
  <si>
    <t>금자순</t>
  </si>
  <si>
    <t>金玉男</t>
  </si>
  <si>
    <t>김옥남</t>
  </si>
  <si>
    <t>李士命</t>
  </si>
  <si>
    <t>金士立</t>
  </si>
  <si>
    <t>김사립</t>
  </si>
  <si>
    <t>鄭命立</t>
  </si>
  <si>
    <t>정명립</t>
  </si>
  <si>
    <t>張唜立</t>
  </si>
  <si>
    <t>장말립</t>
  </si>
  <si>
    <t>琴終立</t>
  </si>
  <si>
    <t>금종립</t>
  </si>
  <si>
    <t>琴呑生</t>
  </si>
  <si>
    <t>금탄생</t>
  </si>
  <si>
    <t>全貴生</t>
  </si>
  <si>
    <t>전귀생</t>
  </si>
  <si>
    <t>琴自奉</t>
  </si>
  <si>
    <t>금자봉</t>
  </si>
  <si>
    <t>金汗之</t>
  </si>
  <si>
    <t>김한지</t>
  </si>
  <si>
    <t>琴呑男</t>
  </si>
  <si>
    <t>금탄남</t>
  </si>
  <si>
    <t>金唜立</t>
  </si>
  <si>
    <t>김말립</t>
  </si>
  <si>
    <t>김룡</t>
  </si>
  <si>
    <t>趙男</t>
  </si>
  <si>
    <t>조남</t>
  </si>
  <si>
    <t>김난매</t>
  </si>
  <si>
    <t>김난생</t>
  </si>
  <si>
    <t>崔秀羽</t>
  </si>
  <si>
    <t>최수우</t>
  </si>
  <si>
    <t>金戒元</t>
  </si>
  <si>
    <t>김계원</t>
  </si>
  <si>
    <t>李吾男</t>
  </si>
  <si>
    <t>이오남</t>
  </si>
  <si>
    <t>朴先龍</t>
  </si>
  <si>
    <t>박선룡</t>
  </si>
  <si>
    <t>李愛男</t>
  </si>
  <si>
    <t>이애남</t>
  </si>
  <si>
    <t>沈玉龍</t>
  </si>
  <si>
    <t>심옥룡</t>
  </si>
  <si>
    <t>崔丁日</t>
  </si>
  <si>
    <t>최정일</t>
  </si>
  <si>
    <t>김송철</t>
  </si>
  <si>
    <t>金振漢</t>
  </si>
  <si>
    <t>김진한</t>
  </si>
  <si>
    <t>金石見</t>
  </si>
  <si>
    <t>김석견</t>
  </si>
  <si>
    <t>李以成</t>
  </si>
  <si>
    <t>이이성</t>
  </si>
  <si>
    <t>金率伊</t>
  </si>
  <si>
    <t>김솔이</t>
  </si>
  <si>
    <t>張愛允</t>
  </si>
  <si>
    <t>장애윤</t>
  </si>
  <si>
    <t>金振鳳</t>
  </si>
  <si>
    <t>김진봉</t>
  </si>
  <si>
    <t>金振發</t>
  </si>
  <si>
    <t>김진발</t>
  </si>
  <si>
    <t>曺士奉</t>
  </si>
  <si>
    <t>조사봉</t>
  </si>
  <si>
    <t>李遠男</t>
  </si>
  <si>
    <t>이원남</t>
  </si>
  <si>
    <t>金振興</t>
  </si>
  <si>
    <t>김진흥</t>
  </si>
  <si>
    <t>金振雄</t>
  </si>
  <si>
    <t>김진웅</t>
  </si>
  <si>
    <t>金振豪</t>
  </si>
  <si>
    <t>김진호</t>
  </si>
  <si>
    <t>朴命生</t>
  </si>
  <si>
    <t>박명생</t>
  </si>
  <si>
    <t>崔太日</t>
  </si>
  <si>
    <t>최태일</t>
  </si>
  <si>
    <t>崔命先</t>
  </si>
  <si>
    <t>최명선</t>
  </si>
  <si>
    <t>孫弘老</t>
  </si>
  <si>
    <t>손홍로</t>
  </si>
  <si>
    <t>金振英</t>
  </si>
  <si>
    <t>김진영</t>
  </si>
  <si>
    <t>曺士男</t>
  </si>
  <si>
    <t>조사남</t>
  </si>
  <si>
    <t>金夢仁</t>
  </si>
  <si>
    <t>김몽인</t>
  </si>
  <si>
    <t>김진명</t>
  </si>
  <si>
    <t>金氏</t>
  </si>
  <si>
    <t>김씨</t>
  </si>
  <si>
    <t>崔生業</t>
  </si>
  <si>
    <t>최생업</t>
  </si>
  <si>
    <t>金承男</t>
  </si>
  <si>
    <t>김승남</t>
  </si>
  <si>
    <t>崔秀陽</t>
  </si>
  <si>
    <t>최수양</t>
  </si>
  <si>
    <t>崔成吉</t>
  </si>
  <si>
    <t>최성길</t>
  </si>
  <si>
    <t>金汝光</t>
  </si>
  <si>
    <t>김여광</t>
  </si>
  <si>
    <t>張命男</t>
  </si>
  <si>
    <t>장명남</t>
  </si>
  <si>
    <t>權得右</t>
  </si>
  <si>
    <t>권득우</t>
  </si>
  <si>
    <t>金四發</t>
  </si>
  <si>
    <t>김사발</t>
  </si>
  <si>
    <t>朴春卜</t>
  </si>
  <si>
    <t>박춘복</t>
  </si>
  <si>
    <t>崔召史</t>
  </si>
  <si>
    <t>최소사</t>
  </si>
  <si>
    <t>金正守</t>
  </si>
  <si>
    <t>김정수</t>
  </si>
  <si>
    <t>鄭己龍</t>
  </si>
  <si>
    <t>정기룡</t>
  </si>
  <si>
    <t>白莫男</t>
  </si>
  <si>
    <t>백막남</t>
  </si>
  <si>
    <t>崔天卜</t>
  </si>
  <si>
    <t>최천복</t>
  </si>
  <si>
    <t>崔連生</t>
  </si>
  <si>
    <t>최연생</t>
  </si>
  <si>
    <t>李莫卜</t>
  </si>
  <si>
    <t>이막복</t>
  </si>
  <si>
    <t>김돌이</t>
  </si>
  <si>
    <t>李銀金</t>
  </si>
  <si>
    <t>이은금</t>
  </si>
  <si>
    <t>李銀世</t>
  </si>
  <si>
    <t>이은세</t>
  </si>
  <si>
    <t>李得尙</t>
  </si>
  <si>
    <t>이득상</t>
  </si>
  <si>
    <t>鄭信宗</t>
  </si>
  <si>
    <t>정신종</t>
  </si>
  <si>
    <t>金申生</t>
  </si>
  <si>
    <t>김신생</t>
  </si>
  <si>
    <t>朴召史</t>
  </si>
  <si>
    <t>박소사</t>
  </si>
  <si>
    <t>金申卜</t>
  </si>
  <si>
    <t>김신복</t>
  </si>
  <si>
    <t>金申立</t>
  </si>
  <si>
    <t>김신립</t>
  </si>
  <si>
    <t>金成彔</t>
  </si>
  <si>
    <t>김성록</t>
  </si>
  <si>
    <t>白應好</t>
  </si>
  <si>
    <t>백응호</t>
  </si>
  <si>
    <t>白弘業</t>
  </si>
  <si>
    <t>백홍업</t>
  </si>
  <si>
    <t>河應圖</t>
  </si>
  <si>
    <t>하응도</t>
  </si>
  <si>
    <t>鄭召史</t>
  </si>
  <si>
    <t>정소사</t>
  </si>
  <si>
    <t>禹戒宗</t>
  </si>
  <si>
    <t>우계종</t>
  </si>
  <si>
    <t>河受圖</t>
  </si>
  <si>
    <t>하수도</t>
  </si>
  <si>
    <t>孫哲石</t>
  </si>
  <si>
    <t>손철석</t>
  </si>
  <si>
    <t>河應白</t>
  </si>
  <si>
    <t>하응백</t>
  </si>
  <si>
    <t>申淡沙里</t>
  </si>
  <si>
    <t>신담사리</t>
  </si>
  <si>
    <t>李命恠</t>
  </si>
  <si>
    <t>이명괴</t>
  </si>
  <si>
    <t>李石哲</t>
  </si>
  <si>
    <t>이석철</t>
  </si>
  <si>
    <t>姜風日</t>
  </si>
  <si>
    <t>강풍일</t>
  </si>
  <si>
    <t>姜春男</t>
  </si>
  <si>
    <t>강춘남</t>
  </si>
  <si>
    <t>李忠民</t>
  </si>
  <si>
    <t>이충민</t>
  </si>
  <si>
    <t>姜昌老</t>
  </si>
  <si>
    <t>강창로</t>
  </si>
  <si>
    <t>金順玉</t>
  </si>
  <si>
    <t>김순옥</t>
  </si>
  <si>
    <t>白弘間</t>
  </si>
  <si>
    <t>백홍간</t>
  </si>
  <si>
    <t>金成立</t>
  </si>
  <si>
    <t>김성립</t>
  </si>
  <si>
    <t>鄭光齊</t>
  </si>
  <si>
    <t>정광제</t>
  </si>
  <si>
    <t>白自ㄱ者未</t>
  </si>
  <si>
    <t>백작자미</t>
  </si>
  <si>
    <t>李戒仁</t>
  </si>
  <si>
    <t>이계인</t>
  </si>
  <si>
    <t>김태상</t>
  </si>
  <si>
    <t>林奉上</t>
  </si>
  <si>
    <t>임봉상</t>
  </si>
  <si>
    <t>金貴安</t>
  </si>
  <si>
    <t>김귀안</t>
  </si>
  <si>
    <t>金尙男</t>
  </si>
  <si>
    <t>김상남</t>
  </si>
  <si>
    <t>金儀元</t>
  </si>
  <si>
    <t>김의원</t>
  </si>
  <si>
    <t>金貴業</t>
  </si>
  <si>
    <t>김귀업</t>
  </si>
  <si>
    <t>裵武尙</t>
  </si>
  <si>
    <t>배무상</t>
  </si>
  <si>
    <t>李德英</t>
  </si>
  <si>
    <t>이덕영</t>
  </si>
  <si>
    <t>李先文</t>
  </si>
  <si>
    <t>이선문</t>
  </si>
  <si>
    <t>姜太云</t>
  </si>
  <si>
    <t>강태운</t>
  </si>
  <si>
    <t>李起雄</t>
  </si>
  <si>
    <t>이기웅</t>
  </si>
  <si>
    <t>朴秋見</t>
  </si>
  <si>
    <t>박추견</t>
  </si>
  <si>
    <t>김올미</t>
  </si>
  <si>
    <t>金舜日</t>
  </si>
  <si>
    <t>김순일</t>
  </si>
  <si>
    <t>金岩外</t>
  </si>
  <si>
    <t>김암외</t>
  </si>
  <si>
    <t>金汝良</t>
  </si>
  <si>
    <t>김여량</t>
  </si>
  <si>
    <t>姜守男</t>
  </si>
  <si>
    <t>강수남</t>
  </si>
  <si>
    <t>李立</t>
  </si>
  <si>
    <t>姜義白</t>
  </si>
  <si>
    <t>姜昌好</t>
  </si>
  <si>
    <t>강창호</t>
  </si>
  <si>
    <t>金世發</t>
  </si>
  <si>
    <t>김세발</t>
  </si>
  <si>
    <t>金正達</t>
  </si>
  <si>
    <t>김정달</t>
  </si>
  <si>
    <t>趙成國</t>
  </si>
  <si>
    <t>조성국</t>
  </si>
  <si>
    <t>朴之吉</t>
  </si>
  <si>
    <t>박지길</t>
  </si>
  <si>
    <t>朴大吉</t>
  </si>
  <si>
    <t>박대길</t>
  </si>
  <si>
    <t>崔俊達</t>
  </si>
  <si>
    <t>최준달</t>
  </si>
  <si>
    <t>吳龍業</t>
  </si>
  <si>
    <t>오용업</t>
  </si>
  <si>
    <t>朴乭伊</t>
  </si>
  <si>
    <t>박돌이</t>
  </si>
  <si>
    <t>金命上</t>
  </si>
  <si>
    <t>김명상</t>
  </si>
  <si>
    <t>金命龍</t>
  </si>
  <si>
    <t>김명룡</t>
  </si>
  <si>
    <t>金命得</t>
  </si>
  <si>
    <t>김명득</t>
  </si>
  <si>
    <t>입이</t>
  </si>
  <si>
    <t>河愛奉</t>
  </si>
  <si>
    <t>하애봉</t>
  </si>
  <si>
    <t>金自發</t>
  </si>
  <si>
    <t>김자발</t>
  </si>
  <si>
    <t>河愛日</t>
  </si>
  <si>
    <t>하애일</t>
  </si>
  <si>
    <t>張貴元</t>
  </si>
  <si>
    <t>장귀원</t>
  </si>
  <si>
    <t>金己立</t>
  </si>
  <si>
    <t>김기립</t>
  </si>
  <si>
    <t>金德龍</t>
  </si>
  <si>
    <t>김덕룡</t>
  </si>
  <si>
    <t>金戒男</t>
  </si>
  <si>
    <t>김계남</t>
  </si>
  <si>
    <t>韓莫龍</t>
  </si>
  <si>
    <t>한막룡</t>
  </si>
  <si>
    <t>金士龍</t>
  </si>
  <si>
    <t>김사룡</t>
  </si>
  <si>
    <t>全武生</t>
  </si>
  <si>
    <t>전무생</t>
  </si>
  <si>
    <t>朴貴卜</t>
  </si>
  <si>
    <t>박귀복</t>
  </si>
  <si>
    <t>金己龍</t>
  </si>
  <si>
    <t>김기룡</t>
  </si>
  <si>
    <t>朴唜立</t>
  </si>
  <si>
    <t>박말립</t>
  </si>
  <si>
    <t>朴貴山</t>
  </si>
  <si>
    <t>박귀산</t>
  </si>
  <si>
    <t>禹實金</t>
  </si>
  <si>
    <t>우실금</t>
  </si>
  <si>
    <t>曺正立</t>
  </si>
  <si>
    <t>조정립</t>
  </si>
  <si>
    <t>姜己先</t>
  </si>
  <si>
    <t>강기선</t>
  </si>
  <si>
    <t>金大弘</t>
  </si>
  <si>
    <t>김대홍</t>
  </si>
  <si>
    <t>黃自者</t>
  </si>
  <si>
    <t>황잔자</t>
  </si>
  <si>
    <t>김난련</t>
  </si>
  <si>
    <t>金立生</t>
  </si>
  <si>
    <t>김입생</t>
  </si>
  <si>
    <t>黃貴卜</t>
  </si>
  <si>
    <t>황귀복</t>
  </si>
  <si>
    <t>김막남</t>
  </si>
  <si>
    <t>朴自ㄱ立</t>
  </si>
  <si>
    <t>박작립</t>
  </si>
  <si>
    <t>朴有還</t>
  </si>
  <si>
    <t>박유환</t>
  </si>
  <si>
    <t>韓白重</t>
  </si>
  <si>
    <t>한백중</t>
  </si>
  <si>
    <t>김복지</t>
  </si>
  <si>
    <t>崔慶長</t>
  </si>
  <si>
    <t>최경장</t>
  </si>
  <si>
    <t>楊時泰</t>
  </si>
  <si>
    <t>양시태</t>
  </si>
  <si>
    <t>李應伯</t>
  </si>
  <si>
    <t>이응백</t>
  </si>
  <si>
    <t>朴㐚未</t>
  </si>
  <si>
    <t>박올미</t>
  </si>
  <si>
    <t>朴玉生</t>
  </si>
  <si>
    <t>박옥생</t>
  </si>
  <si>
    <t>김소</t>
  </si>
  <si>
    <t>申仁立</t>
  </si>
  <si>
    <t>신인립</t>
  </si>
  <si>
    <t>金貴日</t>
  </si>
  <si>
    <t>김귀일</t>
  </si>
  <si>
    <t>白璧</t>
  </si>
  <si>
    <t>백벽</t>
  </si>
  <si>
    <t>鄭應連</t>
  </si>
  <si>
    <t>정응련</t>
  </si>
  <si>
    <t>閔敬進</t>
  </si>
  <si>
    <t>민경진</t>
  </si>
  <si>
    <t>金愛山</t>
  </si>
  <si>
    <t>김애산</t>
  </si>
  <si>
    <t>鄭春尙</t>
  </si>
  <si>
    <t>정춘상</t>
  </si>
  <si>
    <t>崔銀玉</t>
  </si>
  <si>
    <t>최은옥</t>
  </si>
  <si>
    <t>韓永達</t>
  </si>
  <si>
    <t>한영달</t>
  </si>
  <si>
    <t>姜萬生</t>
  </si>
  <si>
    <t>강만생</t>
  </si>
  <si>
    <t>金石碧</t>
  </si>
  <si>
    <t>김석벽</t>
  </si>
  <si>
    <t>용이</t>
  </si>
  <si>
    <t>曺任生</t>
  </si>
  <si>
    <t>조임생</t>
  </si>
  <si>
    <t>曺時俊</t>
  </si>
  <si>
    <t>조시준</t>
  </si>
  <si>
    <t>金連金</t>
  </si>
  <si>
    <t>김연금</t>
  </si>
  <si>
    <t>朴貴仁</t>
  </si>
  <si>
    <t>박귀인</t>
  </si>
  <si>
    <t>金自海</t>
  </si>
  <si>
    <t>김자해</t>
  </si>
  <si>
    <t>李永世</t>
  </si>
  <si>
    <t>이영세</t>
  </si>
  <si>
    <t>金翊海</t>
  </si>
  <si>
    <t>김익해</t>
  </si>
  <si>
    <t>여창익</t>
  </si>
  <si>
    <t>李天栽</t>
  </si>
  <si>
    <t>이천재</t>
  </si>
  <si>
    <t>申乭金</t>
  </si>
  <si>
    <t>신돌금</t>
  </si>
  <si>
    <t>朴純古</t>
  </si>
  <si>
    <t>박순고</t>
  </si>
  <si>
    <t>都爾成</t>
  </si>
  <si>
    <t>도이성</t>
  </si>
  <si>
    <t>어모장군행용양위부사과</t>
  </si>
  <si>
    <t>어모장군행용양위사과</t>
  </si>
  <si>
    <t>이명삼</t>
  </si>
  <si>
    <t>守南面</t>
    <phoneticPr fontId="5" type="noConversion"/>
  </si>
  <si>
    <t>수남면</t>
    <phoneticPr fontId="5" type="noConversion"/>
  </si>
  <si>
    <t>戶</t>
    <phoneticPr fontId="5" type="noConversion"/>
  </si>
  <si>
    <t>曾祖名</t>
    <phoneticPr fontId="5" type="noConversion"/>
  </si>
  <si>
    <t>外祖名</t>
    <phoneticPr fontId="5" type="noConversion"/>
  </si>
  <si>
    <t>備考</t>
    <phoneticPr fontId="5" type="noConversion"/>
  </si>
  <si>
    <t>守南面</t>
    <phoneticPr fontId="5" type="noConversion"/>
  </si>
  <si>
    <t>수남면</t>
    <phoneticPr fontId="5" type="noConversion"/>
  </si>
  <si>
    <t>私奴仲男</t>
    <phoneticPr fontId="5" type="noConversion"/>
  </si>
  <si>
    <t>仲男</t>
    <phoneticPr fontId="5" type="noConversion"/>
  </si>
  <si>
    <t>중남</t>
    <phoneticPr fontId="5" type="noConversion"/>
  </si>
  <si>
    <t>주호</t>
    <phoneticPr fontId="5" type="noConversion"/>
  </si>
  <si>
    <t>연동</t>
    <phoneticPr fontId="5" type="noConversion"/>
  </si>
  <si>
    <t>6통 1호 이전 정보 결락. 리명 미상</t>
    <phoneticPr fontId="5" type="noConversion"/>
  </si>
  <si>
    <t>守南面</t>
    <phoneticPr fontId="5" type="noConversion"/>
  </si>
  <si>
    <t>수남면</t>
    <phoneticPr fontId="5" type="noConversion"/>
  </si>
  <si>
    <t>자처</t>
    <phoneticPr fontId="5" type="noConversion"/>
  </si>
  <si>
    <t>예양</t>
    <phoneticPr fontId="5" type="noConversion"/>
  </si>
  <si>
    <t>유막내</t>
    <phoneticPr fontId="5" type="noConversion"/>
  </si>
  <si>
    <t>守南面</t>
    <phoneticPr fontId="5" type="noConversion"/>
  </si>
  <si>
    <t>수남면</t>
    <phoneticPr fontId="5" type="noConversion"/>
  </si>
  <si>
    <t>주호</t>
    <phoneticPr fontId="5" type="noConversion"/>
  </si>
  <si>
    <t>이</t>
    <phoneticPr fontId="5" type="noConversion"/>
  </si>
  <si>
    <t>겸사과수문장</t>
    <phoneticPr fontId="5" type="noConversion"/>
  </si>
  <si>
    <t>守南面</t>
    <phoneticPr fontId="5" type="noConversion"/>
  </si>
  <si>
    <t>수남면</t>
    <phoneticPr fontId="5" type="noConversion"/>
  </si>
  <si>
    <t>김</t>
    <phoneticPr fontId="5" type="noConversion"/>
  </si>
  <si>
    <t>김해</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</si>
  <si>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</si>
  <si>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</si>
  <si>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</si>
  <si>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</si>
  <si>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</si>
  <si>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무학본부대솔</t>
    <phoneticPr fontId="5" type="noConversion"/>
  </si>
  <si>
    <t>이</t>
    <phoneticPr fontId="5" type="noConversion"/>
  </si>
  <si>
    <t>겸사과수문장</t>
    <phoneticPr fontId="5" type="noConversion"/>
  </si>
  <si>
    <t>유</t>
    <phoneticPr fontId="5" type="noConversion"/>
  </si>
  <si>
    <t>율생</t>
    <phoneticPr fontId="5" type="noConversion"/>
  </si>
  <si>
    <t>심만의</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</si>
  <si>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</si>
  <si>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</si>
  <si>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</si>
  <si>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</si>
  <si>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</si>
  <si>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주호</t>
    <phoneticPr fontId="5" type="noConversion"/>
  </si>
  <si>
    <t>김해</t>
    <phoneticPr fontId="5" type="noConversion"/>
  </si>
  <si>
    <t>祖保人不喩學生</t>
    <phoneticPr fontId="5" type="noConversion"/>
  </si>
  <si>
    <t>守南面</t>
    <phoneticPr fontId="5" type="noConversion"/>
  </si>
  <si>
    <t>수남면</t>
    <phoneticPr fontId="5" type="noConversion"/>
  </si>
  <si>
    <t>김</t>
    <phoneticPr fontId="5" type="noConversion"/>
  </si>
  <si>
    <t>自善</t>
    <phoneticPr fontId="5" type="noConversion"/>
  </si>
  <si>
    <t>守南面</t>
    <phoneticPr fontId="5" type="noConversion"/>
  </si>
  <si>
    <t>수남면</t>
    <phoneticPr fontId="5" type="noConversion"/>
  </si>
  <si>
    <t>자처</t>
    <phoneticPr fontId="5" type="noConversion"/>
  </si>
  <si>
    <t>上5口加現</t>
    <phoneticPr fontId="5" type="noConversion"/>
  </si>
  <si>
    <t>상5구가현</t>
    <phoneticPr fontId="5" type="noConversion"/>
  </si>
  <si>
    <t>김경우</t>
    <phoneticPr fontId="5" type="noConversion"/>
  </si>
  <si>
    <t>김해</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</si>
  <si>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</si>
  <si>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</si>
  <si>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</si>
  <si>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</si>
  <si>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</si>
  <si>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t>守南面</t>
    <phoneticPr fontId="5" type="noConversion"/>
  </si>
  <si>
    <t>수남면</t>
    <phoneticPr fontId="5" type="noConversion"/>
  </si>
  <si>
    <t>2所生</t>
    <phoneticPr fontId="5" type="noConversion"/>
  </si>
  <si>
    <t>3所生</t>
    <phoneticPr fontId="5" type="noConversion"/>
  </si>
  <si>
    <t>4所生</t>
    <phoneticPr fontId="5" type="noConversion"/>
  </si>
  <si>
    <r>
      <rPr>
        <sz val="10"/>
        <rFont val="MS Gothic"/>
        <family val="3"/>
        <charset val="128"/>
      </rPr>
      <t>礼</t>
    </r>
    <r>
      <rPr>
        <sz val="10"/>
        <rFont val="돋움"/>
        <family val="3"/>
        <charset val="129"/>
      </rPr>
      <t>良</t>
    </r>
  </si>
  <si>
    <t>예량</t>
    <phoneticPr fontId="5" type="noConversion"/>
  </si>
  <si>
    <t>5所生</t>
    <phoneticPr fontId="5" type="noConversion"/>
  </si>
  <si>
    <t>守南面</t>
    <phoneticPr fontId="5" type="noConversion"/>
  </si>
  <si>
    <t>수남면</t>
    <phoneticPr fontId="5" type="noConversion"/>
  </si>
  <si>
    <t>7所生</t>
    <phoneticPr fontId="5" type="noConversion"/>
  </si>
  <si>
    <r>
      <rPr>
        <sz val="10"/>
        <rFont val="MS Gothic"/>
        <family val="3"/>
        <charset val="128"/>
      </rPr>
      <t>礼</t>
    </r>
    <r>
      <rPr>
        <sz val="10"/>
        <rFont val="돋움"/>
        <family val="3"/>
        <charset val="129"/>
      </rPr>
      <t>分</t>
    </r>
  </si>
  <si>
    <t>예분</t>
    <phoneticPr fontId="5" type="noConversion"/>
  </si>
  <si>
    <t>守南面</t>
    <phoneticPr fontId="5" type="noConversion"/>
  </si>
  <si>
    <t>수남면</t>
    <phoneticPr fontId="5" type="noConversion"/>
  </si>
  <si>
    <r>
      <rPr>
        <sz val="10"/>
        <rFont val="MS Gothic"/>
        <family val="3"/>
        <charset val="128"/>
      </rPr>
      <t>乱</t>
    </r>
    <r>
      <rPr>
        <sz val="10"/>
        <rFont val="돋움"/>
        <family val="3"/>
        <charset val="129"/>
      </rPr>
      <t>世</t>
    </r>
  </si>
  <si>
    <t>난세</t>
    <phoneticPr fontId="5" type="noConversion"/>
  </si>
  <si>
    <t>1所生</t>
    <phoneticPr fontId="5" type="noConversion"/>
  </si>
  <si>
    <r>
      <rPr>
        <sz val="10"/>
        <rFont val="MS Gothic"/>
        <family val="3"/>
        <charset val="128"/>
      </rPr>
      <t>乱</t>
    </r>
    <r>
      <rPr>
        <sz val="10"/>
        <rFont val="돋움"/>
        <family val="3"/>
        <charset val="129"/>
      </rPr>
      <t>己</t>
    </r>
  </si>
  <si>
    <t>난기</t>
    <phoneticPr fontId="5" type="noConversion"/>
  </si>
  <si>
    <t>2所生</t>
    <phoneticPr fontId="5" type="noConversion"/>
  </si>
  <si>
    <t>1所生</t>
    <phoneticPr fontId="5" type="noConversion"/>
  </si>
  <si>
    <t>守南面</t>
    <phoneticPr fontId="5" type="noConversion"/>
  </si>
  <si>
    <t>수남면</t>
    <phoneticPr fontId="5" type="noConversion"/>
  </si>
  <si>
    <t>2所生</t>
    <phoneticPr fontId="5" type="noConversion"/>
  </si>
  <si>
    <t>守南面</t>
    <phoneticPr fontId="5" type="noConversion"/>
  </si>
  <si>
    <t>수남면</t>
    <phoneticPr fontId="5" type="noConversion"/>
  </si>
  <si>
    <t>주호</t>
    <phoneticPr fontId="5" type="noConversion"/>
  </si>
  <si>
    <t>무학본부대솔</t>
    <phoneticPr fontId="5" type="noConversion"/>
  </si>
  <si>
    <t>김해</t>
    <phoneticPr fontId="5" type="noConversion"/>
  </si>
  <si>
    <t>김득란</t>
    <phoneticPr fontId="5" type="noConversion"/>
  </si>
  <si>
    <t>김해</t>
    <phoneticPr fontId="5" type="noConversion"/>
  </si>
  <si>
    <t>守南面</t>
    <phoneticPr fontId="5" type="noConversion"/>
  </si>
  <si>
    <t>수남면</t>
    <phoneticPr fontId="5" type="noConversion"/>
  </si>
  <si>
    <t>어보김승업</t>
    <phoneticPr fontId="5" type="noConversion"/>
  </si>
  <si>
    <t>주호</t>
    <phoneticPr fontId="5" type="noConversion"/>
  </si>
  <si>
    <t>의령</t>
    <phoneticPr fontId="5" type="noConversion"/>
  </si>
  <si>
    <t>守南面</t>
    <phoneticPr fontId="5" type="noConversion"/>
  </si>
  <si>
    <t>수남면</t>
    <phoneticPr fontId="5" type="noConversion"/>
  </si>
  <si>
    <t>김</t>
    <phoneticPr fontId="5" type="noConversion"/>
  </si>
  <si>
    <t>예생</t>
    <phoneticPr fontId="5" type="noConversion"/>
  </si>
  <si>
    <t>김해</t>
    <phoneticPr fontId="5" type="noConversion"/>
  </si>
  <si>
    <t>守南面</t>
    <phoneticPr fontId="5" type="noConversion"/>
  </si>
  <si>
    <t>수남면</t>
    <phoneticPr fontId="5" type="noConversion"/>
  </si>
  <si>
    <t>노비</t>
    <phoneticPr fontId="5" type="noConversion"/>
  </si>
  <si>
    <t>맹삼</t>
    <phoneticPr fontId="5" type="noConversion"/>
  </si>
  <si>
    <t>김륜</t>
    <phoneticPr fontId="5" type="noConversion"/>
  </si>
  <si>
    <t>김득란</t>
    <phoneticPr fontId="5" type="noConversion"/>
  </si>
  <si>
    <t>노비</t>
    <phoneticPr fontId="5" type="noConversion"/>
  </si>
  <si>
    <t>주호</t>
    <phoneticPr fontId="5" type="noConversion"/>
  </si>
  <si>
    <t>선략장군행용양위부사용</t>
    <phoneticPr fontId="5" type="noConversion"/>
  </si>
  <si>
    <t>守南面</t>
    <phoneticPr fontId="5" type="noConversion"/>
  </si>
  <si>
    <t>수남면</t>
    <phoneticPr fontId="5" type="noConversion"/>
  </si>
  <si>
    <t>절충장군행용양위부호군</t>
    <phoneticPr fontId="5" type="noConversion"/>
  </si>
  <si>
    <t>守南面</t>
    <phoneticPr fontId="5" type="noConversion"/>
  </si>
  <si>
    <t>수남면</t>
    <phoneticPr fontId="5" type="noConversion"/>
  </si>
  <si>
    <t>守南面</t>
    <phoneticPr fontId="5" type="noConversion"/>
  </si>
  <si>
    <t>수남면</t>
    <phoneticPr fontId="5" type="noConversion"/>
  </si>
  <si>
    <t>자</t>
    <phoneticPr fontId="5" type="noConversion"/>
  </si>
  <si>
    <t>노비</t>
    <phoneticPr fontId="5" type="noConversion"/>
  </si>
  <si>
    <t>이이남</t>
    <phoneticPr fontId="5" type="noConversion"/>
  </si>
  <si>
    <t>유월</t>
    <phoneticPr fontId="5" type="noConversion"/>
  </si>
  <si>
    <t>守南面</t>
    <phoneticPr fontId="5" type="noConversion"/>
  </si>
  <si>
    <t>수남면</t>
    <phoneticPr fontId="5" type="noConversion"/>
  </si>
  <si>
    <t>용남</t>
    <phoneticPr fontId="5" type="noConversion"/>
  </si>
  <si>
    <t>守南面</t>
    <phoneticPr fontId="5" type="noConversion"/>
  </si>
  <si>
    <t>수남면</t>
    <phoneticPr fontId="5" type="noConversion"/>
  </si>
  <si>
    <t>守南面</t>
    <phoneticPr fontId="5" type="noConversion"/>
  </si>
  <si>
    <t>수남면</t>
    <phoneticPr fontId="5" type="noConversion"/>
  </si>
  <si>
    <r>
      <rPr>
        <sz val="10"/>
        <rFont val="FangSong"/>
        <family val="3"/>
        <charset val="134"/>
      </rPr>
      <t>乽</t>
    </r>
    <r>
      <rPr>
        <sz val="10"/>
        <rFont val="돋움"/>
        <family val="3"/>
        <charset val="129"/>
      </rPr>
      <t>未</t>
    </r>
  </si>
  <si>
    <t>守南面</t>
    <phoneticPr fontId="5" type="noConversion"/>
  </si>
  <si>
    <t>수남면</t>
    <phoneticPr fontId="5" type="noConversion"/>
  </si>
  <si>
    <t>양녀</t>
    <phoneticPr fontId="5" type="noConversion"/>
  </si>
  <si>
    <t>김소사</t>
    <phoneticPr fontId="5" type="noConversion"/>
  </si>
  <si>
    <t>守南面</t>
    <phoneticPr fontId="5" type="noConversion"/>
  </si>
  <si>
    <t>수남면</t>
    <phoneticPr fontId="5" type="noConversion"/>
  </si>
  <si>
    <t>1所生</t>
    <phoneticPr fontId="5" type="noConversion"/>
  </si>
  <si>
    <t>눌은개</t>
    <phoneticPr fontId="5" type="noConversion"/>
  </si>
  <si>
    <t>守南面</t>
    <phoneticPr fontId="5" type="noConversion"/>
  </si>
  <si>
    <t>수남면</t>
    <phoneticPr fontId="5" type="noConversion"/>
  </si>
  <si>
    <t>夫</t>
    <phoneticPr fontId="5" type="noConversion"/>
  </si>
  <si>
    <t>비부</t>
    <phoneticPr fontId="5" type="noConversion"/>
  </si>
  <si>
    <t>4所生</t>
    <phoneticPr fontId="5" type="noConversion"/>
  </si>
  <si>
    <t>주호</t>
    <phoneticPr fontId="5" type="noConversion"/>
  </si>
  <si>
    <t>汝律</t>
    <phoneticPr fontId="5" type="noConversion"/>
  </si>
  <si>
    <t>여률</t>
    <phoneticPr fontId="5" type="noConversion"/>
  </si>
  <si>
    <t>노전</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</si>
  <si>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</si>
  <si>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</si>
  <si>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</si>
  <si>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</si>
  <si>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</si>
  <si>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김해</t>
    <phoneticPr fontId="5" type="noConversion"/>
  </si>
  <si>
    <t>김금이</t>
    <phoneticPr fontId="5" type="noConversion"/>
  </si>
  <si>
    <t>守南面</t>
    <phoneticPr fontId="5" type="noConversion"/>
  </si>
  <si>
    <t>수남면</t>
    <phoneticPr fontId="5" type="noConversion"/>
  </si>
  <si>
    <t>1所生</t>
    <phoneticPr fontId="5" type="noConversion"/>
  </si>
  <si>
    <t>양녀</t>
    <phoneticPr fontId="5" type="noConversion"/>
  </si>
  <si>
    <t>주호</t>
    <phoneticPr fontId="5" type="noConversion"/>
  </si>
  <si>
    <t>김</t>
    <phoneticPr fontId="5" type="noConversion"/>
  </si>
  <si>
    <t>전력부위행용양위부사용</t>
    <phoneticPr fontId="5" type="noConversion"/>
  </si>
  <si>
    <t>수의부위행용양위부사맹</t>
    <phoneticPr fontId="5" type="noConversion"/>
  </si>
  <si>
    <t>증통정대부승정원좌부승지겸경연참찬관춘추관지제교</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</si>
  <si>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</si>
  <si>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</si>
  <si>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</si>
  <si>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</si>
  <si>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</si>
  <si>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t>1所生</t>
    <phoneticPr fontId="5" type="noConversion"/>
  </si>
  <si>
    <t>守南面</t>
    <phoneticPr fontId="5" type="noConversion"/>
  </si>
  <si>
    <t>수남면</t>
    <phoneticPr fontId="5" type="noConversion"/>
  </si>
  <si>
    <t>3所生</t>
    <phoneticPr fontId="5" type="noConversion"/>
  </si>
  <si>
    <t>예춘</t>
    <phoneticPr fontId="5" type="noConversion"/>
  </si>
  <si>
    <t>양처</t>
    <phoneticPr fontId="5" type="noConversion"/>
  </si>
  <si>
    <t>2所生</t>
    <phoneticPr fontId="5" type="noConversion"/>
  </si>
  <si>
    <t>戊申</t>
    <phoneticPr fontId="5" type="noConversion"/>
  </si>
  <si>
    <t>1所生</t>
    <phoneticPr fontId="5" type="noConversion"/>
  </si>
  <si>
    <t>양녀</t>
    <phoneticPr fontId="5" type="noConversion"/>
  </si>
  <si>
    <t>거</t>
    <phoneticPr fontId="5" type="noConversion"/>
  </si>
  <si>
    <t>영산</t>
    <phoneticPr fontId="5" type="noConversion"/>
  </si>
  <si>
    <t>1所生</t>
    <phoneticPr fontId="5" type="noConversion"/>
  </si>
  <si>
    <t>守南面</t>
    <phoneticPr fontId="5" type="noConversion"/>
  </si>
  <si>
    <t>수남면</t>
    <phoneticPr fontId="5" type="noConversion"/>
  </si>
  <si>
    <t>(原)婢毛老德參所生奴永男</t>
    <phoneticPr fontId="5" type="noConversion"/>
  </si>
  <si>
    <t>2所生</t>
    <phoneticPr fontId="5" type="noConversion"/>
  </si>
  <si>
    <t>3所生</t>
    <phoneticPr fontId="5" type="noConversion"/>
  </si>
  <si>
    <t>4所生</t>
    <phoneticPr fontId="5" type="noConversion"/>
  </si>
  <si>
    <t>5所生</t>
    <phoneticPr fontId="5" type="noConversion"/>
  </si>
  <si>
    <t>6所生</t>
    <phoneticPr fontId="5" type="noConversion"/>
  </si>
  <si>
    <t>等父母上同居西村</t>
    <phoneticPr fontId="5" type="noConversion"/>
  </si>
  <si>
    <t>주호</t>
    <phoneticPr fontId="5" type="noConversion"/>
  </si>
  <si>
    <t>여이광</t>
    <phoneticPr fontId="5" type="noConversion"/>
  </si>
  <si>
    <t>양녀</t>
    <phoneticPr fontId="5" type="noConversion"/>
  </si>
  <si>
    <t>양인</t>
    <phoneticPr fontId="5" type="noConversion"/>
  </si>
  <si>
    <t>김학</t>
    <phoneticPr fontId="5" type="noConversion"/>
  </si>
  <si>
    <t>守南面</t>
    <phoneticPr fontId="5" type="noConversion"/>
  </si>
  <si>
    <t>수남면</t>
    <phoneticPr fontId="5" type="noConversion"/>
  </si>
  <si>
    <t>私奴X所下典不喩束伍</t>
    <phoneticPr fontId="5" type="noConversion"/>
  </si>
  <si>
    <t>주호</t>
    <phoneticPr fontId="5" type="noConversion"/>
  </si>
  <si>
    <t>김</t>
    <phoneticPr fontId="5" type="noConversion"/>
  </si>
  <si>
    <t>선무랑예빈시주부</t>
    <phoneticPr fontId="5" type="noConversion"/>
  </si>
  <si>
    <t>奉正大夫軍資監X</t>
    <phoneticPr fontId="5" type="noConversion"/>
  </si>
  <si>
    <t>봉정대부군자감X</t>
    <phoneticPr fontId="5" type="noConversion"/>
  </si>
  <si>
    <t>宣務郞X</t>
    <phoneticPr fontId="5" type="noConversion"/>
  </si>
  <si>
    <t>선무랑X</t>
    <phoneticPr fontId="5" type="noConversion"/>
  </si>
  <si>
    <t>守南面</t>
    <phoneticPr fontId="5" type="noConversion"/>
  </si>
  <si>
    <t>수남면</t>
    <phoneticPr fontId="5" type="noConversion"/>
  </si>
  <si>
    <t>X故</t>
    <phoneticPr fontId="5" type="noConversion"/>
  </si>
  <si>
    <t>X고</t>
    <phoneticPr fontId="5" type="noConversion"/>
  </si>
  <si>
    <t>이</t>
    <phoneticPr fontId="5" type="noConversion"/>
  </si>
  <si>
    <t>노비</t>
    <phoneticPr fontId="5" type="noConversion"/>
  </si>
  <si>
    <t>X玉</t>
    <phoneticPr fontId="5" type="noConversion"/>
  </si>
  <si>
    <t>3所生</t>
    <phoneticPr fontId="5" type="noConversion"/>
  </si>
  <si>
    <t>2所生</t>
    <phoneticPr fontId="5" type="noConversion"/>
  </si>
  <si>
    <t>소생 이하 정보 결락</t>
    <phoneticPr fontId="5" type="noConversion"/>
  </si>
  <si>
    <t>XX</t>
    <phoneticPr fontId="5" type="noConversion"/>
  </si>
  <si>
    <t>士花</t>
    <phoneticPr fontId="5" type="noConversion"/>
  </si>
  <si>
    <t>5所生</t>
    <phoneticPr fontId="5" type="noConversion"/>
  </si>
  <si>
    <t>주호</t>
    <phoneticPr fontId="5" type="noConversion"/>
  </si>
  <si>
    <t>김</t>
    <phoneticPr fontId="5" type="noConversion"/>
  </si>
  <si>
    <t>선무랑예빈시주부</t>
    <phoneticPr fontId="5" type="noConversion"/>
  </si>
  <si>
    <t>여주위</t>
    <phoneticPr fontId="5" type="noConversion"/>
  </si>
  <si>
    <t>守南面</t>
    <phoneticPr fontId="5" type="noConversion"/>
  </si>
  <si>
    <t>수남면</t>
    <phoneticPr fontId="5" type="noConversion"/>
  </si>
  <si>
    <t>守南面</t>
    <phoneticPr fontId="5" type="noConversion"/>
  </si>
  <si>
    <t>수남면</t>
    <phoneticPr fontId="5" type="noConversion"/>
  </si>
  <si>
    <t>이</t>
    <phoneticPr fontId="5" type="noConversion"/>
  </si>
  <si>
    <t>寡婦</t>
    <phoneticPr fontId="5" type="noConversion"/>
  </si>
  <si>
    <t>과부</t>
    <phoneticPr fontId="5" type="noConversion"/>
  </si>
  <si>
    <t>노비</t>
    <phoneticPr fontId="5" type="noConversion"/>
  </si>
  <si>
    <t>2所生</t>
    <phoneticPr fontId="5" type="noConversion"/>
  </si>
  <si>
    <t>4所生</t>
    <phoneticPr fontId="5" type="noConversion"/>
  </si>
  <si>
    <t>1所生</t>
    <phoneticPr fontId="5" type="noConversion"/>
  </si>
  <si>
    <t>5所生</t>
    <phoneticPr fontId="5" type="noConversion"/>
  </si>
  <si>
    <t>5所生</t>
    <phoneticPr fontId="5" type="noConversion"/>
  </si>
  <si>
    <t>주호</t>
    <phoneticPr fontId="5" type="noConversion"/>
  </si>
  <si>
    <t>김</t>
    <phoneticPr fontId="5" type="noConversion"/>
  </si>
  <si>
    <t>선무랑예빈시주부</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</si>
  <si>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</si>
  <si>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</si>
  <si>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</si>
  <si>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</si>
  <si>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</si>
  <si>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3所生</t>
    <phoneticPr fontId="5" type="noConversion"/>
  </si>
  <si>
    <t>1所生</t>
    <phoneticPr fontId="5" type="noConversion"/>
  </si>
  <si>
    <t>4所生</t>
    <phoneticPr fontId="5" type="noConversion"/>
  </si>
  <si>
    <t>주호</t>
    <phoneticPr fontId="5" type="noConversion"/>
  </si>
  <si>
    <t>김</t>
    <phoneticPr fontId="5" type="noConversion"/>
  </si>
  <si>
    <t>선무랑예빈시주부</t>
    <phoneticPr fontId="5" type="noConversion"/>
  </si>
  <si>
    <t>여절교위훈련원주부</t>
    <phoneticPr fontId="5" type="noConversion"/>
  </si>
  <si>
    <t>노비</t>
    <phoneticPr fontId="5" type="noConversion"/>
  </si>
  <si>
    <t>2所生</t>
    <phoneticPr fontId="5" type="noConversion"/>
  </si>
  <si>
    <t>守南面</t>
    <phoneticPr fontId="5" type="noConversion"/>
  </si>
  <si>
    <t>수남면</t>
    <phoneticPr fontId="5" type="noConversion"/>
  </si>
  <si>
    <t>6所生</t>
    <phoneticPr fontId="5" type="noConversion"/>
  </si>
  <si>
    <t>3所生</t>
    <phoneticPr fontId="5" type="noConversion"/>
  </si>
  <si>
    <t>김응일</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</si>
  <si>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</si>
  <si>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</si>
  <si>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</si>
  <si>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</si>
  <si>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</si>
  <si>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여시망</t>
    <phoneticPr fontId="5" type="noConversion"/>
  </si>
  <si>
    <t>守南面</t>
    <phoneticPr fontId="5" type="noConversion"/>
  </si>
  <si>
    <t>수남면</t>
    <phoneticPr fontId="5" type="noConversion"/>
  </si>
  <si>
    <t>김응협</t>
    <phoneticPr fontId="5" type="noConversion"/>
  </si>
  <si>
    <t>연수</t>
    <phoneticPr fontId="5" type="noConversion"/>
  </si>
  <si>
    <t>주호</t>
    <phoneticPr fontId="5" type="noConversion"/>
  </si>
  <si>
    <t>김응현</t>
    <phoneticPr fontId="5" type="noConversion"/>
  </si>
  <si>
    <t>시노</t>
    <phoneticPr fontId="5" type="noConversion"/>
  </si>
  <si>
    <t>守南面</t>
    <phoneticPr fontId="5" type="noConversion"/>
  </si>
  <si>
    <t>수남면</t>
    <phoneticPr fontId="5" type="noConversion"/>
  </si>
  <si>
    <t>주이</t>
    <phoneticPr fontId="5" type="noConversion"/>
  </si>
  <si>
    <t>주호</t>
    <phoneticPr fontId="5" type="noConversion"/>
  </si>
  <si>
    <r>
      <rPr>
        <sz val="10"/>
        <rFont val="MS Gothic"/>
        <family val="3"/>
        <charset val="128"/>
      </rPr>
      <t>礼</t>
    </r>
    <r>
      <rPr>
        <sz val="10"/>
        <rFont val="돋움"/>
        <family val="3"/>
        <charset val="129"/>
      </rPr>
      <t>山</t>
    </r>
  </si>
  <si>
    <t>예산</t>
    <phoneticPr fontId="5" type="noConversion"/>
  </si>
  <si>
    <t>김응전</t>
    <phoneticPr fontId="5" type="noConversion"/>
  </si>
  <si>
    <t>노돌복</t>
    <phoneticPr fontId="5" type="noConversion"/>
  </si>
  <si>
    <t>시노</t>
    <phoneticPr fontId="5" type="noConversion"/>
  </si>
  <si>
    <r>
      <rPr>
        <sz val="10"/>
        <rFont val="MS Gothic"/>
        <family val="3"/>
        <charset val="128"/>
      </rPr>
      <t>礼</t>
    </r>
    <r>
      <rPr>
        <sz val="10"/>
        <rFont val="돋움"/>
        <family val="3"/>
        <charset val="129"/>
      </rPr>
      <t>還</t>
    </r>
  </si>
  <si>
    <t>예환</t>
    <phoneticPr fontId="5" type="noConversion"/>
  </si>
  <si>
    <t>상전김응현호</t>
    <phoneticPr fontId="5" type="noConversion"/>
  </si>
  <si>
    <t>영산</t>
    <phoneticPr fontId="5" type="noConversion"/>
  </si>
  <si>
    <t>여창재</t>
    <phoneticPr fontId="5" type="noConversion"/>
  </si>
  <si>
    <t>守南面</t>
    <phoneticPr fontId="5" type="noConversion"/>
  </si>
  <si>
    <t>수남면</t>
    <phoneticPr fontId="5" type="noConversion"/>
  </si>
  <si>
    <t>주호</t>
    <phoneticPr fontId="5" type="noConversion"/>
  </si>
  <si>
    <t>여창우</t>
    <phoneticPr fontId="5" type="noConversion"/>
  </si>
  <si>
    <t>유대</t>
    <phoneticPr fontId="5" type="noConversion"/>
  </si>
  <si>
    <t>연수</t>
    <phoneticPr fontId="5" type="noConversion"/>
  </si>
  <si>
    <t>每春</t>
    <phoneticPr fontId="5" type="noConversion"/>
  </si>
  <si>
    <r>
      <t>丁日</t>
    </r>
    <r>
      <rPr>
        <sz val="10"/>
        <rFont val="MS Gothic"/>
        <family val="3"/>
        <charset val="128"/>
      </rPr>
      <t>乱</t>
    </r>
    <phoneticPr fontId="5" type="noConversion"/>
  </si>
  <si>
    <t>정일란</t>
    <phoneticPr fontId="5" type="noConversion"/>
  </si>
  <si>
    <t>양인</t>
    <phoneticPr fontId="5" type="noConversion"/>
  </si>
  <si>
    <t>金哥</t>
    <phoneticPr fontId="5" type="noConversion"/>
  </si>
  <si>
    <t>김가</t>
    <phoneticPr fontId="5" type="noConversion"/>
  </si>
  <si>
    <t>父姓丁</t>
    <phoneticPr fontId="5" type="noConversion"/>
  </si>
  <si>
    <t>여창익</t>
    <phoneticPr fontId="5" type="noConversion"/>
  </si>
  <si>
    <t>연수</t>
    <phoneticPr fontId="5" type="noConversion"/>
  </si>
  <si>
    <t>유대</t>
    <phoneticPr fontId="5" type="noConversion"/>
  </si>
  <si>
    <t>화리동</t>
    <phoneticPr fontId="5" type="noConversion"/>
  </si>
  <si>
    <t>양녀</t>
    <phoneticPr fontId="5" type="noConversion"/>
  </si>
  <si>
    <t>양인</t>
    <phoneticPr fontId="5" type="noConversion"/>
  </si>
  <si>
    <t>김학년</t>
    <phoneticPr fontId="5" type="noConversion"/>
  </si>
  <si>
    <t>김해</t>
    <phoneticPr fontId="5" type="noConversion"/>
  </si>
  <si>
    <t>이우국</t>
    <phoneticPr fontId="5" type="noConversion"/>
  </si>
  <si>
    <t>朱檢同</t>
    <phoneticPr fontId="5" type="noConversion"/>
  </si>
  <si>
    <t>父姓朱</t>
    <phoneticPr fontId="5" type="noConversion"/>
  </si>
  <si>
    <t>양녀</t>
    <phoneticPr fontId="5" type="noConversion"/>
  </si>
  <si>
    <t>양인</t>
    <phoneticPr fontId="5" type="noConversion"/>
  </si>
  <si>
    <t>이석지</t>
    <phoneticPr fontId="5" type="noConversion"/>
  </si>
  <si>
    <t>양녀</t>
    <phoneticPr fontId="5" type="noConversion"/>
  </si>
  <si>
    <t>김춘부</t>
    <phoneticPr fontId="5" type="noConversion"/>
  </si>
  <si>
    <t>父姓李</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</si>
  <si>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</si>
  <si>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</si>
  <si>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</si>
  <si>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</si>
  <si>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</si>
  <si>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김해</t>
    <phoneticPr fontId="5" type="noConversion"/>
  </si>
  <si>
    <t>보일</t>
    <phoneticPr fontId="5" type="noConversion"/>
  </si>
  <si>
    <t>劉龍卜</t>
    <phoneticPr fontId="5" type="noConversion"/>
  </si>
  <si>
    <t>유용복</t>
    <phoneticPr fontId="5" type="noConversion"/>
  </si>
  <si>
    <t>父姓劉</t>
    <phoneticPr fontId="5" type="noConversion"/>
  </si>
  <si>
    <t>주호</t>
    <phoneticPr fontId="5" type="noConversion"/>
  </si>
  <si>
    <t>여</t>
    <phoneticPr fontId="5" type="noConversion"/>
  </si>
  <si>
    <t>절충장군행용양위부호군</t>
    <phoneticPr fontId="5" type="noConversion"/>
  </si>
  <si>
    <t>통훈대부예빈시정</t>
    <phoneticPr fontId="5" type="noConversion"/>
  </si>
  <si>
    <t>절충장군행용양위부호군</t>
    <phoneticPr fontId="5" type="noConversion"/>
  </si>
  <si>
    <t>김복수</t>
    <phoneticPr fontId="5" type="noConversion"/>
  </si>
  <si>
    <t>김경남</t>
    <phoneticPr fontId="5" type="noConversion"/>
  </si>
  <si>
    <t>守南面</t>
    <phoneticPr fontId="5" type="noConversion"/>
  </si>
  <si>
    <t>수남면</t>
    <phoneticPr fontId="5" type="noConversion"/>
  </si>
  <si>
    <t>爾音+咸</t>
    <phoneticPr fontId="5" type="noConversion"/>
  </si>
  <si>
    <t>이함</t>
    <phoneticPr fontId="5" type="noConversion"/>
  </si>
  <si>
    <t>守南面</t>
    <phoneticPr fontId="5" type="noConversion"/>
  </si>
  <si>
    <t>수남면</t>
    <phoneticPr fontId="5" type="noConversion"/>
  </si>
  <si>
    <t>노비</t>
    <phoneticPr fontId="5" type="noConversion"/>
  </si>
  <si>
    <t>연매</t>
    <phoneticPr fontId="5" type="noConversion"/>
  </si>
  <si>
    <t>6所生</t>
    <phoneticPr fontId="5" type="noConversion"/>
  </si>
  <si>
    <t>1所生</t>
    <phoneticPr fontId="5" type="noConversion"/>
  </si>
  <si>
    <t>각입호</t>
    <phoneticPr fontId="5" type="noConversion"/>
  </si>
  <si>
    <t>6所生</t>
    <phoneticPr fontId="5" type="noConversion"/>
  </si>
  <si>
    <t>守南面</t>
    <phoneticPr fontId="5" type="noConversion"/>
  </si>
  <si>
    <t>수남면</t>
    <phoneticPr fontId="5" type="noConversion"/>
  </si>
  <si>
    <t>등각입호</t>
    <phoneticPr fontId="5" type="noConversion"/>
  </si>
  <si>
    <t>비</t>
    <phoneticPr fontId="5" type="noConversion"/>
  </si>
  <si>
    <t>자음대</t>
    <phoneticPr fontId="5" type="noConversion"/>
  </si>
  <si>
    <t>3所生</t>
    <phoneticPr fontId="5" type="noConversion"/>
  </si>
  <si>
    <t>난향</t>
    <phoneticPr fontId="5" type="noConversion"/>
  </si>
  <si>
    <t>3所生</t>
    <phoneticPr fontId="5" type="noConversion"/>
  </si>
  <si>
    <t>守南面</t>
    <phoneticPr fontId="5" type="noConversion"/>
  </si>
  <si>
    <t>수남면</t>
    <phoneticPr fontId="5" type="noConversion"/>
  </si>
  <si>
    <t>양녀</t>
    <phoneticPr fontId="5" type="noConversion"/>
  </si>
  <si>
    <t>守南面</t>
    <phoneticPr fontId="5" type="noConversion"/>
  </si>
  <si>
    <t>수남면</t>
    <phoneticPr fontId="5" type="noConversion"/>
  </si>
  <si>
    <t>守南面</t>
    <phoneticPr fontId="5" type="noConversion"/>
  </si>
  <si>
    <t>수남면</t>
    <phoneticPr fontId="5" type="noConversion"/>
  </si>
  <si>
    <t>唜男</t>
    <phoneticPr fontId="5" type="noConversion"/>
  </si>
  <si>
    <t>말남</t>
    <phoneticPr fontId="5" type="noConversion"/>
  </si>
  <si>
    <t>私奴軍官廳上典不喩院直, 父姓劉</t>
    <phoneticPr fontId="5" type="noConversion"/>
  </si>
  <si>
    <t>唜男</t>
    <phoneticPr fontId="5" type="noConversion"/>
  </si>
  <si>
    <t>말남</t>
    <phoneticPr fontId="5" type="noConversion"/>
  </si>
  <si>
    <t>양인</t>
    <phoneticPr fontId="5" type="noConversion"/>
  </si>
  <si>
    <t>주검동</t>
    <phoneticPr fontId="5" type="noConversion"/>
  </si>
  <si>
    <t>唜男</t>
    <phoneticPr fontId="5" type="noConversion"/>
  </si>
  <si>
    <t>말남</t>
    <phoneticPr fontId="5" type="noConversion"/>
  </si>
  <si>
    <t>주호</t>
    <phoneticPr fontId="5" type="noConversion"/>
  </si>
  <si>
    <t>여</t>
    <phoneticPr fontId="5" type="noConversion"/>
  </si>
  <si>
    <t>절충장군행용양위부호군</t>
    <phoneticPr fontId="5" type="noConversion"/>
  </si>
  <si>
    <t>통훈대부예빈시정</t>
    <phoneticPr fontId="5" type="noConversion"/>
  </si>
  <si>
    <t>守南面</t>
    <phoneticPr fontId="5" type="noConversion"/>
  </si>
  <si>
    <t>수남면</t>
    <phoneticPr fontId="5" type="noConversion"/>
  </si>
  <si>
    <t>유</t>
    <phoneticPr fontId="5" type="noConversion"/>
  </si>
  <si>
    <t>守南面</t>
    <phoneticPr fontId="5" type="noConversion"/>
  </si>
  <si>
    <t>수남면</t>
    <phoneticPr fontId="5" type="noConversion"/>
  </si>
  <si>
    <t>노비</t>
    <phoneticPr fontId="5" type="noConversion"/>
  </si>
  <si>
    <t>유대</t>
    <phoneticPr fontId="5" type="noConversion"/>
  </si>
  <si>
    <t>4所生</t>
    <phoneticPr fontId="5" type="noConversion"/>
  </si>
  <si>
    <t>거</t>
    <phoneticPr fontId="5" type="noConversion"/>
  </si>
  <si>
    <t>기부탄생호</t>
    <phoneticPr fontId="5" type="noConversion"/>
  </si>
  <si>
    <t>1所生</t>
    <phoneticPr fontId="5" type="noConversion"/>
  </si>
  <si>
    <t>右2口去</t>
    <phoneticPr fontId="5" type="noConversion"/>
  </si>
  <si>
    <t>우2구거</t>
    <phoneticPr fontId="5" type="noConversion"/>
  </si>
  <si>
    <t>其父呑生戶</t>
    <phoneticPr fontId="5" type="noConversion"/>
  </si>
  <si>
    <t>기부탄생호</t>
    <phoneticPr fontId="5" type="noConversion"/>
  </si>
  <si>
    <t>2所生</t>
    <phoneticPr fontId="5" type="noConversion"/>
  </si>
  <si>
    <t>유산</t>
    <phoneticPr fontId="5" type="noConversion"/>
  </si>
  <si>
    <t>1所生</t>
    <phoneticPr fontId="5" type="noConversion"/>
  </si>
  <si>
    <t>양산</t>
    <phoneticPr fontId="5" type="noConversion"/>
  </si>
  <si>
    <t>2所生</t>
    <phoneticPr fontId="5" type="noConversion"/>
  </si>
  <si>
    <t>시월</t>
    <phoneticPr fontId="5" type="noConversion"/>
  </si>
  <si>
    <t>3所生</t>
    <phoneticPr fontId="5" type="noConversion"/>
  </si>
  <si>
    <t>守南面</t>
    <phoneticPr fontId="5" type="noConversion"/>
  </si>
  <si>
    <t>수남면</t>
    <phoneticPr fontId="5" type="noConversion"/>
  </si>
  <si>
    <t>주호</t>
    <phoneticPr fontId="5" type="noConversion"/>
  </si>
  <si>
    <t>유상홍</t>
    <phoneticPr fontId="5" type="noConversion"/>
  </si>
  <si>
    <t>눌은대</t>
    <phoneticPr fontId="5" type="noConversion"/>
  </si>
  <si>
    <t>守南面</t>
    <phoneticPr fontId="5" type="noConversion"/>
  </si>
  <si>
    <t>수남면</t>
    <phoneticPr fontId="5" type="noConversion"/>
  </si>
  <si>
    <t>양녀</t>
    <phoneticPr fontId="5" type="noConversion"/>
  </si>
  <si>
    <t>김복지</t>
    <phoneticPr fontId="5" type="noConversion"/>
  </si>
  <si>
    <t>김해</t>
    <phoneticPr fontId="5" type="noConversion"/>
  </si>
  <si>
    <t>守南面</t>
    <phoneticPr fontId="5" type="noConversion"/>
  </si>
  <si>
    <t>수남면</t>
    <phoneticPr fontId="5" type="noConversion"/>
  </si>
  <si>
    <t>늦덕</t>
    <phoneticPr fontId="5" type="noConversion"/>
  </si>
  <si>
    <t>늦춘</t>
    <phoneticPr fontId="5" type="noConversion"/>
  </si>
  <si>
    <t>守南面</t>
    <phoneticPr fontId="5" type="noConversion"/>
  </si>
  <si>
    <t>수남면</t>
    <phoneticPr fontId="5" type="noConversion"/>
  </si>
  <si>
    <t>김산</t>
    <phoneticPr fontId="5" type="noConversion"/>
  </si>
  <si>
    <t>守南面</t>
    <phoneticPr fontId="5" type="noConversion"/>
  </si>
  <si>
    <t>수남면</t>
    <phoneticPr fontId="5" type="noConversion"/>
  </si>
  <si>
    <t>주호</t>
    <phoneticPr fontId="5" type="noConversion"/>
  </si>
  <si>
    <t>여</t>
    <phoneticPr fontId="5" type="noConversion"/>
  </si>
  <si>
    <t>절충장군행용양위부호군</t>
    <phoneticPr fontId="5" type="noConversion"/>
  </si>
  <si>
    <t>통훈대부행예빈시정</t>
    <phoneticPr fontId="5" type="noConversion"/>
  </si>
  <si>
    <t>守南面</t>
    <phoneticPr fontId="5" type="noConversion"/>
  </si>
  <si>
    <t>수남면</t>
    <phoneticPr fontId="5" type="noConversion"/>
  </si>
  <si>
    <t>노비</t>
    <phoneticPr fontId="5" type="noConversion"/>
  </si>
  <si>
    <t>유대</t>
    <phoneticPr fontId="5" type="noConversion"/>
  </si>
  <si>
    <t>3所生</t>
    <phoneticPr fontId="5" type="noConversion"/>
  </si>
  <si>
    <t>5所生</t>
    <phoneticPr fontId="5" type="noConversion"/>
  </si>
  <si>
    <t>유산</t>
    <phoneticPr fontId="5" type="noConversion"/>
  </si>
  <si>
    <t>2所生</t>
    <phoneticPr fontId="5" type="noConversion"/>
  </si>
  <si>
    <t>9所生</t>
    <phoneticPr fontId="5" type="noConversion"/>
  </si>
  <si>
    <t>7所生</t>
    <phoneticPr fontId="5" type="noConversion"/>
  </si>
  <si>
    <t>1所生</t>
    <phoneticPr fontId="5" type="noConversion"/>
  </si>
  <si>
    <t>4所生</t>
    <phoneticPr fontId="5" type="noConversion"/>
  </si>
  <si>
    <t>양산</t>
    <phoneticPr fontId="5" type="noConversion"/>
  </si>
  <si>
    <t>사노양석</t>
    <phoneticPr fontId="5" type="noConversion"/>
  </si>
  <si>
    <t>주호</t>
    <phoneticPr fontId="5" type="noConversion"/>
  </si>
  <si>
    <t>양석</t>
    <phoneticPr fontId="5" type="noConversion"/>
  </si>
  <si>
    <t>양숙</t>
    <phoneticPr fontId="5" type="noConversion"/>
  </si>
  <si>
    <t>양인</t>
    <phoneticPr fontId="5" type="noConversion"/>
  </si>
  <si>
    <t>守南面</t>
    <phoneticPr fontId="5" type="noConversion"/>
  </si>
  <si>
    <t>수남면</t>
    <phoneticPr fontId="5" type="noConversion"/>
  </si>
  <si>
    <r>
      <rPr>
        <sz val="10"/>
        <rFont val="MS Gothic"/>
        <family val="3"/>
        <charset val="128"/>
      </rPr>
      <t>乱</t>
    </r>
    <r>
      <rPr>
        <sz val="10"/>
        <rFont val="돋움"/>
        <family val="3"/>
        <charset val="129"/>
      </rPr>
      <t>生</t>
    </r>
  </si>
  <si>
    <t>난생</t>
    <phoneticPr fontId="5" type="noConversion"/>
  </si>
  <si>
    <t>유학여창빈고대자</t>
    <phoneticPr fontId="5" type="noConversion"/>
  </si>
  <si>
    <t>주호</t>
    <phoneticPr fontId="5" type="noConversion"/>
  </si>
  <si>
    <t>呂</t>
    <phoneticPr fontId="5" type="noConversion"/>
  </si>
  <si>
    <t>여</t>
    <phoneticPr fontId="5" type="noConversion"/>
  </si>
  <si>
    <t>절충장군행용양위부호군</t>
    <phoneticPr fontId="5" type="noConversion"/>
  </si>
  <si>
    <t>통훈대부행예빈시정</t>
    <phoneticPr fontId="5" type="noConversion"/>
  </si>
  <si>
    <t>용궁</t>
    <phoneticPr fontId="5" type="noConversion"/>
  </si>
  <si>
    <t>守南面</t>
    <phoneticPr fontId="5" type="noConversion"/>
  </si>
  <si>
    <t>수남면</t>
    <phoneticPr fontId="5" type="noConversion"/>
  </si>
  <si>
    <t>김</t>
    <phoneticPr fontId="5" type="noConversion"/>
  </si>
  <si>
    <t>守南面</t>
    <phoneticPr fontId="5" type="noConversion"/>
  </si>
  <si>
    <t>수남면</t>
    <phoneticPr fontId="5" type="noConversion"/>
  </si>
  <si>
    <t>용궁</t>
    <phoneticPr fontId="5" type="noConversion"/>
  </si>
  <si>
    <t>守南面</t>
    <phoneticPr fontId="5" type="noConversion"/>
  </si>
  <si>
    <t>수남면</t>
    <phoneticPr fontId="5" type="noConversion"/>
  </si>
  <si>
    <t>노비</t>
    <phoneticPr fontId="5" type="noConversion"/>
  </si>
  <si>
    <t>난생</t>
    <phoneticPr fontId="5" type="noConversion"/>
  </si>
  <si>
    <t>4所生</t>
    <phoneticPr fontId="5" type="noConversion"/>
  </si>
  <si>
    <t>6所生</t>
    <phoneticPr fontId="5" type="noConversion"/>
  </si>
  <si>
    <t>양녀</t>
    <phoneticPr fontId="5" type="noConversion"/>
  </si>
  <si>
    <t>4所生</t>
    <phoneticPr fontId="5" type="noConversion"/>
  </si>
  <si>
    <t>유대</t>
    <phoneticPr fontId="5" type="noConversion"/>
  </si>
  <si>
    <t>2所生</t>
    <phoneticPr fontId="5" type="noConversion"/>
  </si>
  <si>
    <t>5所生</t>
    <phoneticPr fontId="5" type="noConversion"/>
  </si>
  <si>
    <r>
      <rPr>
        <sz val="10"/>
        <rFont val="MS Gothic"/>
        <family val="3"/>
        <charset val="128"/>
      </rPr>
      <t>觧</t>
    </r>
    <r>
      <rPr>
        <sz val="10"/>
        <rFont val="돋움"/>
        <family val="3"/>
        <charset val="129"/>
      </rPr>
      <t>西部徐達亨戶</t>
    </r>
  </si>
  <si>
    <t>해서부서달형호</t>
    <phoneticPr fontId="5" type="noConversion"/>
  </si>
  <si>
    <t>양인</t>
    <phoneticPr fontId="5" type="noConversion"/>
  </si>
  <si>
    <t>김대봉</t>
    <phoneticPr fontId="5" type="noConversion"/>
  </si>
  <si>
    <t>1所生</t>
    <phoneticPr fontId="5" type="noConversion"/>
  </si>
  <si>
    <t>守南面</t>
    <phoneticPr fontId="5" type="noConversion"/>
  </si>
  <si>
    <t>수남면</t>
    <phoneticPr fontId="5" type="noConversion"/>
  </si>
  <si>
    <t>1所生</t>
    <phoneticPr fontId="5" type="noConversion"/>
  </si>
  <si>
    <t>守南面</t>
    <phoneticPr fontId="5" type="noConversion"/>
  </si>
  <si>
    <t>수남면</t>
    <phoneticPr fontId="5" type="noConversion"/>
  </si>
  <si>
    <t>3所生</t>
    <phoneticPr fontId="5" type="noConversion"/>
  </si>
  <si>
    <t>신축도망</t>
    <phoneticPr fontId="5" type="noConversion"/>
  </si>
  <si>
    <t>右2口辛丑逃亡</t>
    <phoneticPr fontId="5" type="noConversion"/>
  </si>
  <si>
    <t>우2구신축도망</t>
    <phoneticPr fontId="5" type="noConversion"/>
  </si>
  <si>
    <t>늦복</t>
    <phoneticPr fontId="5" type="noConversion"/>
  </si>
  <si>
    <t>여창좌</t>
    <phoneticPr fontId="5" type="noConversion"/>
  </si>
  <si>
    <t>양녀</t>
    <phoneticPr fontId="5" type="noConversion"/>
  </si>
  <si>
    <t>양인</t>
    <phoneticPr fontId="5" type="noConversion"/>
  </si>
  <si>
    <t>양녀</t>
    <phoneticPr fontId="5" type="noConversion"/>
  </si>
  <si>
    <t>솔父</t>
    <phoneticPr fontId="5" type="noConversion"/>
  </si>
  <si>
    <t>守南面</t>
    <phoneticPr fontId="5" type="noConversion"/>
  </si>
  <si>
    <t>수남면</t>
    <phoneticPr fontId="5" type="noConversion"/>
  </si>
  <si>
    <t>주호</t>
    <phoneticPr fontId="5" type="noConversion"/>
  </si>
  <si>
    <t>논대</t>
    <phoneticPr fontId="5" type="noConversion"/>
  </si>
  <si>
    <t>주호</t>
    <phoneticPr fontId="5" type="noConversion"/>
  </si>
  <si>
    <t>김산</t>
    <phoneticPr fontId="5" type="noConversion"/>
  </si>
  <si>
    <t>김해</t>
    <phoneticPr fontId="5" type="noConversion"/>
  </si>
  <si>
    <t>守南面</t>
    <phoneticPr fontId="5" type="noConversion"/>
  </si>
  <si>
    <t>수남면</t>
    <phoneticPr fontId="5" type="noConversion"/>
  </si>
  <si>
    <r>
      <rPr>
        <sz val="10"/>
        <rFont val="MS Gothic"/>
        <family val="3"/>
        <charset val="128"/>
      </rPr>
      <t>乱</t>
    </r>
    <r>
      <rPr>
        <sz val="10"/>
        <rFont val="돋움"/>
        <family val="3"/>
        <charset val="129"/>
      </rPr>
      <t>香</t>
    </r>
  </si>
  <si>
    <t>난향</t>
    <phoneticPr fontId="5" type="noConversion"/>
  </si>
  <si>
    <t>양인</t>
    <phoneticPr fontId="5" type="noConversion"/>
  </si>
  <si>
    <t>이정남</t>
    <phoneticPr fontId="5" type="noConversion"/>
  </si>
  <si>
    <t>양인</t>
    <phoneticPr fontId="5" type="noConversion"/>
  </si>
  <si>
    <t>父姓李</t>
    <phoneticPr fontId="5" type="noConversion"/>
  </si>
  <si>
    <t>本府將官廳下典不喩束伍</t>
    <phoneticPr fontId="5" type="noConversion"/>
  </si>
  <si>
    <t>2口加現</t>
    <phoneticPr fontId="5" type="noConversion"/>
  </si>
  <si>
    <t>2구가현</t>
    <phoneticPr fontId="5" type="noConversion"/>
  </si>
  <si>
    <t>이시익</t>
    <phoneticPr fontId="5" type="noConversion"/>
  </si>
  <si>
    <t>양녀</t>
    <phoneticPr fontId="5" type="noConversion"/>
  </si>
  <si>
    <t>눌갯</t>
    <phoneticPr fontId="5" type="noConversion"/>
  </si>
  <si>
    <t>김말련</t>
    <phoneticPr fontId="5" type="noConversion"/>
  </si>
  <si>
    <t>守南面</t>
    <phoneticPr fontId="5" type="noConversion"/>
  </si>
  <si>
    <t>수남면</t>
    <phoneticPr fontId="5" type="noConversion"/>
  </si>
  <si>
    <t>노복</t>
    <phoneticPr fontId="5" type="noConversion"/>
  </si>
  <si>
    <t>守南面</t>
    <phoneticPr fontId="5" type="noConversion"/>
  </si>
  <si>
    <t>수남면</t>
    <phoneticPr fontId="5" type="noConversion"/>
  </si>
  <si>
    <t>주호</t>
    <phoneticPr fontId="5" type="noConversion"/>
  </si>
  <si>
    <t>김산</t>
    <phoneticPr fontId="5" type="noConversion"/>
  </si>
  <si>
    <t>김해</t>
    <phoneticPr fontId="5" type="noConversion"/>
  </si>
  <si>
    <t>주호</t>
    <phoneticPr fontId="5" type="noConversion"/>
  </si>
  <si>
    <t>守南面</t>
    <phoneticPr fontId="5" type="noConversion"/>
  </si>
  <si>
    <t>수남면</t>
    <phoneticPr fontId="5" type="noConversion"/>
  </si>
  <si>
    <t>이여담</t>
    <phoneticPr fontId="5" type="noConversion"/>
  </si>
  <si>
    <t>논개</t>
    <phoneticPr fontId="5" type="noConversion"/>
  </si>
  <si>
    <t>守南面</t>
    <phoneticPr fontId="5" type="noConversion"/>
  </si>
  <si>
    <t>수남면</t>
    <phoneticPr fontId="5" type="noConversion"/>
  </si>
  <si>
    <t>유월</t>
    <phoneticPr fontId="5" type="noConversion"/>
  </si>
  <si>
    <t>늦개</t>
    <phoneticPr fontId="5" type="noConversion"/>
  </si>
  <si>
    <t>주호</t>
    <phoneticPr fontId="5" type="noConversion"/>
  </si>
  <si>
    <t>김사룡</t>
    <phoneticPr fontId="5" type="noConversion"/>
  </si>
  <si>
    <t>김해</t>
    <phoneticPr fontId="5" type="noConversion"/>
  </si>
  <si>
    <t>守南面</t>
    <phoneticPr fontId="5" type="noConversion"/>
  </si>
  <si>
    <t>수남면</t>
    <phoneticPr fontId="5" type="noConversion"/>
  </si>
  <si>
    <t>김</t>
    <phoneticPr fontId="5" type="noConversion"/>
  </si>
  <si>
    <r>
      <rPr>
        <sz val="10"/>
        <rFont val="FangSong"/>
        <family val="3"/>
        <charset val="134"/>
      </rPr>
      <t>旕</t>
    </r>
    <r>
      <rPr>
        <sz val="10"/>
        <rFont val="돋움"/>
        <family val="3"/>
        <charset val="129"/>
      </rPr>
      <t>卜</t>
    </r>
  </si>
  <si>
    <t>守南面</t>
    <phoneticPr fontId="5" type="noConversion"/>
  </si>
  <si>
    <t>수남면</t>
    <phoneticPr fontId="5" type="noConversion"/>
  </si>
  <si>
    <t>守南面</t>
    <phoneticPr fontId="5" type="noConversion"/>
  </si>
  <si>
    <t>수남면</t>
    <phoneticPr fontId="5" type="noConversion"/>
  </si>
  <si>
    <t>김</t>
    <phoneticPr fontId="5" type="noConversion"/>
  </si>
  <si>
    <t>守南面</t>
    <phoneticPr fontId="5" type="noConversion"/>
  </si>
  <si>
    <t>수남면</t>
    <phoneticPr fontId="5" type="noConversion"/>
  </si>
  <si>
    <t>노비</t>
    <phoneticPr fontId="5" type="noConversion"/>
  </si>
  <si>
    <t>有今</t>
    <phoneticPr fontId="5" type="noConversion"/>
  </si>
  <si>
    <t>1所生</t>
    <phoneticPr fontId="5" type="noConversion"/>
  </si>
  <si>
    <t>2所生</t>
    <phoneticPr fontId="5" type="noConversion"/>
  </si>
  <si>
    <t>3所生</t>
    <phoneticPr fontId="5" type="noConversion"/>
  </si>
  <si>
    <t>경별대보황석룡</t>
    <phoneticPr fontId="5" type="noConversion"/>
  </si>
  <si>
    <t>주호</t>
    <phoneticPr fontId="5" type="noConversion"/>
  </si>
  <si>
    <t>입생</t>
    <phoneticPr fontId="5" type="noConversion"/>
  </si>
  <si>
    <t>김상수</t>
    <phoneticPr fontId="5" type="noConversion"/>
  </si>
  <si>
    <t>守南面</t>
    <phoneticPr fontId="5" type="noConversion"/>
  </si>
  <si>
    <t>수남면</t>
    <phoneticPr fontId="5" type="noConversion"/>
  </si>
  <si>
    <t>양녀</t>
    <phoneticPr fontId="5" type="noConversion"/>
  </si>
  <si>
    <t>양인</t>
    <phoneticPr fontId="5" type="noConversion"/>
  </si>
  <si>
    <t>申貴生</t>
    <phoneticPr fontId="5" type="noConversion"/>
  </si>
  <si>
    <t>신귀생</t>
    <phoneticPr fontId="5" type="noConversion"/>
  </si>
  <si>
    <t>김막산</t>
    <phoneticPr fontId="5" type="noConversion"/>
  </si>
  <si>
    <t>김해</t>
    <phoneticPr fontId="5" type="noConversion"/>
  </si>
  <si>
    <t>父姓申</t>
    <phoneticPr fontId="5" type="noConversion"/>
  </si>
  <si>
    <t>守南面</t>
    <phoneticPr fontId="5" type="noConversion"/>
  </si>
  <si>
    <t>수남면</t>
    <phoneticPr fontId="5" type="noConversion"/>
  </si>
  <si>
    <t>여진</t>
    <phoneticPr fontId="5" type="noConversion"/>
  </si>
  <si>
    <t>연일</t>
    <phoneticPr fontId="5" type="noConversion"/>
  </si>
  <si>
    <t>연생</t>
    <phoneticPr fontId="5" type="noConversion"/>
  </si>
  <si>
    <t>김원의</t>
    <phoneticPr fontId="5" type="noConversion"/>
  </si>
  <si>
    <t>양인</t>
    <phoneticPr fontId="5" type="noConversion"/>
  </si>
  <si>
    <t>용이</t>
    <phoneticPr fontId="5" type="noConversion"/>
  </si>
  <si>
    <t>주호</t>
    <phoneticPr fontId="5" type="noConversion"/>
  </si>
  <si>
    <t>김</t>
    <phoneticPr fontId="5" type="noConversion"/>
  </si>
  <si>
    <t>김해</t>
    <phoneticPr fontId="5" type="noConversion"/>
  </si>
  <si>
    <t>守南面</t>
    <phoneticPr fontId="5" type="noConversion"/>
  </si>
  <si>
    <t>수남면</t>
    <phoneticPr fontId="5" type="noConversion"/>
  </si>
  <si>
    <t>守南面</t>
    <phoneticPr fontId="5" type="noConversion"/>
  </si>
  <si>
    <t>수남면</t>
    <phoneticPr fontId="5" type="noConversion"/>
  </si>
  <si>
    <t>난생</t>
    <phoneticPr fontId="5" type="noConversion"/>
  </si>
  <si>
    <t>양인</t>
    <phoneticPr fontId="5" type="noConversion"/>
  </si>
  <si>
    <t>김해</t>
    <phoneticPr fontId="5" type="noConversion"/>
  </si>
  <si>
    <t>전판관전의솔노시남</t>
    <phoneticPr fontId="5" type="noConversion"/>
  </si>
  <si>
    <t>주호</t>
    <phoneticPr fontId="5" type="noConversion"/>
  </si>
  <si>
    <t>선략장군전훈련원판관</t>
    <phoneticPr fontId="5" type="noConversion"/>
  </si>
  <si>
    <r>
      <rPr>
        <sz val="10"/>
        <rFont val="MS Gothic"/>
        <family val="3"/>
        <charset val="128"/>
      </rPr>
      <t>継</t>
    </r>
    <r>
      <rPr>
        <sz val="10"/>
        <rFont val="돋움"/>
        <family val="3"/>
        <charset val="129"/>
      </rPr>
      <t>英</t>
    </r>
  </si>
  <si>
    <t>守南面</t>
    <phoneticPr fontId="5" type="noConversion"/>
  </si>
  <si>
    <t>수남면</t>
    <phoneticPr fontId="5" type="noConversion"/>
  </si>
  <si>
    <t>유</t>
    <phoneticPr fontId="5" type="noConversion"/>
  </si>
  <si>
    <t>증가선대부호조참판겸동지의금부사오위도총부부총관행통훈대부군자감정</t>
    <phoneticPr fontId="5" type="noConversion"/>
  </si>
  <si>
    <t>증통정대부통례원좌통례</t>
    <phoneticPr fontId="5" type="noConversion"/>
  </si>
  <si>
    <t>守南面</t>
    <phoneticPr fontId="5" type="noConversion"/>
  </si>
  <si>
    <t>수남면</t>
    <phoneticPr fontId="5" type="noConversion"/>
  </si>
  <si>
    <t>노비</t>
    <phoneticPr fontId="5" type="noConversion"/>
  </si>
  <si>
    <t>趙唜連</t>
    <phoneticPr fontId="5" type="noConversion"/>
  </si>
  <si>
    <t>父姓趙</t>
    <phoneticPr fontId="5" type="noConversion"/>
  </si>
  <si>
    <t>山梅</t>
    <phoneticPr fontId="5" type="noConversion"/>
  </si>
  <si>
    <t>성가</t>
    <phoneticPr fontId="5" type="noConversion"/>
  </si>
  <si>
    <t>주호</t>
    <phoneticPr fontId="5" type="noConversion"/>
  </si>
  <si>
    <t>증가선대부호조참판겸동지의금부사오위도총부부총관행통훈대부군자감정</t>
    <phoneticPr fontId="5" type="noConversion"/>
  </si>
  <si>
    <t>유사온</t>
    <phoneticPr fontId="5" type="noConversion"/>
  </si>
  <si>
    <t>守南面</t>
    <phoneticPr fontId="5" type="noConversion"/>
  </si>
  <si>
    <t>수남면</t>
    <phoneticPr fontId="5" type="noConversion"/>
  </si>
  <si>
    <t>禦侮將軍行龜山別將</t>
    <phoneticPr fontId="5" type="noConversion"/>
  </si>
  <si>
    <t>守南面</t>
    <phoneticPr fontId="5" type="noConversion"/>
  </si>
  <si>
    <t>수남면</t>
    <phoneticPr fontId="5" type="noConversion"/>
  </si>
  <si>
    <t>守南面</t>
    <phoneticPr fontId="5" type="noConversion"/>
  </si>
  <si>
    <t>수남면</t>
    <phoneticPr fontId="5" type="noConversion"/>
  </si>
  <si>
    <t>가현</t>
    <phoneticPr fontId="5" type="noConversion"/>
  </si>
  <si>
    <t>右3口今加現</t>
    <phoneticPr fontId="5" type="noConversion"/>
  </si>
  <si>
    <t>우3구금가현</t>
    <phoneticPr fontId="5" type="noConversion"/>
  </si>
  <si>
    <t>노비</t>
    <phoneticPr fontId="5" type="noConversion"/>
  </si>
  <si>
    <t>2所生</t>
    <phoneticPr fontId="5" type="noConversion"/>
  </si>
  <si>
    <t>이</t>
    <phoneticPr fontId="5" type="noConversion"/>
  </si>
  <si>
    <t>김경신</t>
    <phoneticPr fontId="5" type="noConversion"/>
  </si>
  <si>
    <t>守南面</t>
    <phoneticPr fontId="5" type="noConversion"/>
  </si>
  <si>
    <t>수남면</t>
    <phoneticPr fontId="5" type="noConversion"/>
  </si>
  <si>
    <t>장사랑예빈시참봉</t>
    <phoneticPr fontId="5" type="noConversion"/>
  </si>
  <si>
    <t>吳土+旬</t>
    <phoneticPr fontId="5" type="noConversion"/>
  </si>
  <si>
    <t>오순</t>
    <phoneticPr fontId="5" type="noConversion"/>
  </si>
  <si>
    <t>금가현</t>
    <phoneticPr fontId="5" type="noConversion"/>
  </si>
  <si>
    <t>양녀</t>
    <phoneticPr fontId="5" type="noConversion"/>
  </si>
  <si>
    <t>居右4口今加現</t>
    <phoneticPr fontId="5" type="noConversion"/>
  </si>
  <si>
    <t>거우4구금가현</t>
    <phoneticPr fontId="5" type="noConversion"/>
  </si>
  <si>
    <t>낙정</t>
    <phoneticPr fontId="5" type="noConversion"/>
  </si>
  <si>
    <t>거</t>
    <phoneticPr fontId="5" type="noConversion"/>
  </si>
  <si>
    <t>난생</t>
    <phoneticPr fontId="5" type="noConversion"/>
  </si>
  <si>
    <t>1所生</t>
    <phoneticPr fontId="5" type="noConversion"/>
  </si>
  <si>
    <t>右3口居</t>
    <phoneticPr fontId="5" type="noConversion"/>
  </si>
  <si>
    <t>우3구거</t>
    <phoneticPr fontId="5" type="noConversion"/>
  </si>
  <si>
    <t>동비</t>
    <phoneticPr fontId="5" type="noConversion"/>
  </si>
  <si>
    <t>2所生</t>
    <phoneticPr fontId="5" type="noConversion"/>
  </si>
  <si>
    <t>경술도망</t>
    <phoneticPr fontId="5" type="noConversion"/>
  </si>
  <si>
    <t>唜春</t>
    <phoneticPr fontId="5" type="noConversion"/>
  </si>
  <si>
    <t>2口庚戌逃亡</t>
    <phoneticPr fontId="5" type="noConversion"/>
  </si>
  <si>
    <t>2구경술도망</t>
    <phoneticPr fontId="5" type="noConversion"/>
  </si>
  <si>
    <t>거금가현</t>
    <phoneticPr fontId="5" type="noConversion"/>
  </si>
  <si>
    <t>2口居今加現</t>
    <phoneticPr fontId="5" type="noConversion"/>
  </si>
  <si>
    <t>2구거금가현</t>
    <phoneticPr fontId="5" type="noConversion"/>
  </si>
  <si>
    <t>노동</t>
    <phoneticPr fontId="5" type="noConversion"/>
  </si>
  <si>
    <t>守南面</t>
    <phoneticPr fontId="5" type="noConversion"/>
  </si>
  <si>
    <t>수남면</t>
    <phoneticPr fontId="5" type="noConversion"/>
  </si>
  <si>
    <t>김</t>
    <phoneticPr fontId="5" type="noConversion"/>
  </si>
  <si>
    <t>승사랑사섬시참봉</t>
    <phoneticPr fontId="5" type="noConversion"/>
  </si>
  <si>
    <t>유화</t>
    <phoneticPr fontId="5" type="noConversion"/>
  </si>
  <si>
    <t>양녀</t>
    <phoneticPr fontId="5" type="noConversion"/>
  </si>
  <si>
    <t>양인</t>
    <phoneticPr fontId="5" type="noConversion"/>
  </si>
  <si>
    <t>姜乭伊</t>
    <phoneticPr fontId="5" type="noConversion"/>
  </si>
  <si>
    <t>강돌이</t>
    <phoneticPr fontId="5" type="noConversion"/>
  </si>
  <si>
    <t>鄭海明</t>
    <phoneticPr fontId="5" type="noConversion"/>
  </si>
  <si>
    <t>김해</t>
    <phoneticPr fontId="5" type="noConversion"/>
  </si>
  <si>
    <t>主上仝, 父姓姜</t>
    <phoneticPr fontId="5" type="noConversion"/>
  </si>
  <si>
    <t>守南面</t>
    <phoneticPr fontId="5" type="noConversion"/>
  </si>
  <si>
    <t>수남면</t>
    <phoneticPr fontId="5" type="noConversion"/>
  </si>
  <si>
    <t>이</t>
    <phoneticPr fontId="5" type="noConversion"/>
  </si>
  <si>
    <t>증가선대부병조판서겸동지의금부사행병절교위용양위좌부장</t>
    <phoneticPr fontId="5" type="noConversion"/>
  </si>
  <si>
    <t>통덕랑행예산현감</t>
    <phoneticPr fontId="5" type="noConversion"/>
  </si>
  <si>
    <t>장례원시노</t>
    <phoneticPr fontId="5" type="noConversion"/>
  </si>
  <si>
    <t>경진도망</t>
    <phoneticPr fontId="5" type="noConversion"/>
  </si>
  <si>
    <t>等2口庚辰逃亡</t>
    <phoneticPr fontId="5" type="noConversion"/>
  </si>
  <si>
    <t>등2구경진도망</t>
    <phoneticPr fontId="5" type="noConversion"/>
  </si>
  <si>
    <t>이만</t>
    <phoneticPr fontId="5" type="noConversion"/>
  </si>
  <si>
    <r>
      <rPr>
        <sz val="10"/>
        <rFont val="MS Gothic"/>
        <family val="3"/>
        <charset val="128"/>
      </rPr>
      <t>礼</t>
    </r>
    <r>
      <rPr>
        <sz val="10"/>
        <rFont val="돋움"/>
        <family val="3"/>
        <charset val="129"/>
      </rPr>
      <t>達</t>
    </r>
  </si>
  <si>
    <t>예달</t>
    <phoneticPr fontId="5" type="noConversion"/>
  </si>
  <si>
    <t>양인</t>
    <phoneticPr fontId="5" type="noConversion"/>
  </si>
  <si>
    <t>이돌이</t>
    <phoneticPr fontId="5" type="noConversion"/>
  </si>
  <si>
    <t>개령</t>
    <phoneticPr fontId="5" type="noConversion"/>
  </si>
  <si>
    <t>이금</t>
    <phoneticPr fontId="5" type="noConversion"/>
  </si>
  <si>
    <t>等2口居</t>
    <phoneticPr fontId="5" type="noConversion"/>
  </si>
  <si>
    <t>등2구거</t>
    <phoneticPr fontId="5" type="noConversion"/>
  </si>
  <si>
    <t>巡營刀子匠人私奴</t>
    <phoneticPr fontId="5" type="noConversion"/>
  </si>
  <si>
    <t>이민수</t>
    <phoneticPr fontId="5" type="noConversion"/>
  </si>
  <si>
    <t>양녀</t>
    <phoneticPr fontId="5" type="noConversion"/>
  </si>
  <si>
    <t>崔東老</t>
    <phoneticPr fontId="5" type="noConversion"/>
  </si>
  <si>
    <t>최동로</t>
    <phoneticPr fontId="5" type="noConversion"/>
  </si>
  <si>
    <t>父姓崔</t>
    <phoneticPr fontId="5" type="noConversion"/>
  </si>
  <si>
    <t>守南面</t>
    <phoneticPr fontId="5" type="noConversion"/>
  </si>
  <si>
    <t>수남면</t>
    <phoneticPr fontId="5" type="noConversion"/>
  </si>
  <si>
    <t>이상겸</t>
    <phoneticPr fontId="5" type="noConversion"/>
  </si>
  <si>
    <t>守南面</t>
    <phoneticPr fontId="5" type="noConversion"/>
  </si>
  <si>
    <t>수남면</t>
    <phoneticPr fontId="5" type="noConversion"/>
  </si>
  <si>
    <t>주호</t>
    <phoneticPr fontId="5" type="noConversion"/>
  </si>
  <si>
    <t>납속통정대부</t>
    <phoneticPr fontId="5" type="noConversion"/>
  </si>
  <si>
    <t>연수</t>
    <phoneticPr fontId="5" type="noConversion"/>
  </si>
  <si>
    <t>守南面</t>
    <phoneticPr fontId="5" type="noConversion"/>
  </si>
  <si>
    <t>수남면</t>
    <phoneticPr fontId="5" type="noConversion"/>
  </si>
  <si>
    <t>노비</t>
    <phoneticPr fontId="5" type="noConversion"/>
  </si>
  <si>
    <t>1所生</t>
    <phoneticPr fontId="5" type="noConversion"/>
  </si>
  <si>
    <t>2所生</t>
    <phoneticPr fontId="5" type="noConversion"/>
  </si>
  <si>
    <r>
      <rPr>
        <sz val="10"/>
        <rFont val="MS Gothic"/>
        <family val="3"/>
        <charset val="128"/>
      </rPr>
      <t>觧</t>
    </r>
    <r>
      <rPr>
        <sz val="10"/>
        <rFont val="돋움"/>
        <family val="3"/>
        <charset val="129"/>
      </rPr>
      <t>顔</t>
    </r>
  </si>
  <si>
    <t>해안</t>
    <phoneticPr fontId="5" type="noConversion"/>
  </si>
  <si>
    <t>1所生</t>
    <phoneticPr fontId="5" type="noConversion"/>
  </si>
  <si>
    <t>3所生</t>
    <phoneticPr fontId="5" type="noConversion"/>
  </si>
  <si>
    <t>충훈부시노아병</t>
    <phoneticPr fontId="5" type="noConversion"/>
  </si>
  <si>
    <t>양인</t>
    <phoneticPr fontId="5" type="noConversion"/>
  </si>
  <si>
    <t>시비</t>
    <phoneticPr fontId="5" type="noConversion"/>
  </si>
  <si>
    <t>守南面</t>
    <phoneticPr fontId="5" type="noConversion"/>
  </si>
  <si>
    <t>수남면</t>
    <phoneticPr fontId="5" type="noConversion"/>
  </si>
  <si>
    <t>양인정구업</t>
    <phoneticPr fontId="5" type="noConversion"/>
  </si>
  <si>
    <t>훈도보인</t>
    <phoneticPr fontId="5" type="noConversion"/>
  </si>
  <si>
    <t>늦세</t>
    <phoneticPr fontId="5" type="noConversion"/>
  </si>
  <si>
    <t>늦손</t>
    <phoneticPr fontId="5" type="noConversion"/>
  </si>
  <si>
    <t>무학순영재가</t>
    <phoneticPr fontId="5" type="noConversion"/>
  </si>
  <si>
    <t>결</t>
    <phoneticPr fontId="5" type="noConversion"/>
  </si>
  <si>
    <t>증통정대부승정원좌승지겸경연참찬관행통훈대부군위현감</t>
    <phoneticPr fontId="5" type="noConversion"/>
  </si>
  <si>
    <t>守南面</t>
    <phoneticPr fontId="5" type="noConversion"/>
  </si>
  <si>
    <t>수남면</t>
    <phoneticPr fontId="5" type="noConversion"/>
  </si>
  <si>
    <t>예빈시직장</t>
    <phoneticPr fontId="5" type="noConversion"/>
  </si>
  <si>
    <t>守南面</t>
    <phoneticPr fontId="5" type="noConversion"/>
  </si>
  <si>
    <t>수남면</t>
    <phoneticPr fontId="5" type="noConversion"/>
  </si>
  <si>
    <t>용부</t>
    <phoneticPr fontId="5" type="noConversion"/>
  </si>
  <si>
    <t>2所生</t>
    <phoneticPr fontId="5" type="noConversion"/>
  </si>
  <si>
    <t>4所生</t>
    <phoneticPr fontId="5" type="noConversion"/>
  </si>
  <si>
    <t>1所生</t>
    <phoneticPr fontId="5" type="noConversion"/>
  </si>
  <si>
    <t>주호</t>
    <phoneticPr fontId="5" type="noConversion"/>
  </si>
  <si>
    <t>정략장군수마량진수군첨절제사</t>
    <phoneticPr fontId="5" type="noConversion"/>
  </si>
  <si>
    <t>결</t>
    <phoneticPr fontId="5" type="noConversion"/>
  </si>
  <si>
    <t>守南面</t>
    <phoneticPr fontId="5" type="noConversion"/>
  </si>
  <si>
    <t>수남면</t>
    <phoneticPr fontId="5" type="noConversion"/>
  </si>
  <si>
    <t>여절교위수훈련원판관</t>
    <phoneticPr fontId="5" type="noConversion"/>
  </si>
  <si>
    <t>守南面</t>
    <phoneticPr fontId="5" type="noConversion"/>
  </si>
  <si>
    <t>수남면</t>
    <phoneticPr fontId="5" type="noConversion"/>
  </si>
  <si>
    <t>守南面</t>
    <phoneticPr fontId="5" type="noConversion"/>
  </si>
  <si>
    <t>수남면</t>
    <phoneticPr fontId="5" type="noConversion"/>
  </si>
  <si>
    <t>가현</t>
    <phoneticPr fontId="5" type="noConversion"/>
  </si>
  <si>
    <t>等2口加現</t>
    <phoneticPr fontId="5" type="noConversion"/>
  </si>
  <si>
    <t>등2구가현</t>
    <phoneticPr fontId="5" type="noConversion"/>
  </si>
  <si>
    <t>노비</t>
    <phoneticPr fontId="5" type="noConversion"/>
  </si>
  <si>
    <r>
      <rPr>
        <sz val="10"/>
        <rFont val="FangSong"/>
        <family val="3"/>
        <charset val="134"/>
      </rPr>
      <t>乻</t>
    </r>
    <r>
      <rPr>
        <sz val="10"/>
        <rFont val="돋움"/>
        <family val="3"/>
        <charset val="129"/>
      </rPr>
      <t>朴</t>
    </r>
  </si>
  <si>
    <t>1所生</t>
    <phoneticPr fontId="5" type="noConversion"/>
  </si>
  <si>
    <t>2所生</t>
    <phoneticPr fontId="5" type="noConversion"/>
  </si>
  <si>
    <t>4所生</t>
    <phoneticPr fontId="5" type="noConversion"/>
  </si>
  <si>
    <t>연당</t>
    <phoneticPr fontId="5" type="noConversion"/>
  </si>
  <si>
    <t>5所生</t>
    <phoneticPr fontId="5" type="noConversion"/>
  </si>
  <si>
    <t>5所生</t>
    <phoneticPr fontId="5" type="noConversion"/>
  </si>
  <si>
    <t>守南面</t>
    <phoneticPr fontId="5" type="noConversion"/>
  </si>
  <si>
    <t>수남면</t>
    <phoneticPr fontId="5" type="noConversion"/>
  </si>
  <si>
    <t>6所生</t>
    <phoneticPr fontId="5" type="noConversion"/>
  </si>
  <si>
    <t>守南面</t>
    <phoneticPr fontId="5" type="noConversion"/>
  </si>
  <si>
    <t>수남면</t>
    <phoneticPr fontId="5" type="noConversion"/>
  </si>
  <si>
    <t>절충장군행용양위부호군</t>
    <phoneticPr fontId="5" type="noConversion"/>
  </si>
  <si>
    <t>守南面</t>
    <phoneticPr fontId="5" type="noConversion"/>
  </si>
  <si>
    <t>수남면</t>
    <phoneticPr fontId="5" type="noConversion"/>
  </si>
  <si>
    <r>
      <rPr>
        <sz val="10"/>
        <rFont val="MS Gothic"/>
        <family val="3"/>
        <charset val="128"/>
      </rPr>
      <t>礼</t>
    </r>
    <r>
      <rPr>
        <sz val="10"/>
        <rFont val="돋움"/>
        <family val="3"/>
        <charset val="129"/>
      </rPr>
      <t>眞</t>
    </r>
  </si>
  <si>
    <t>예진</t>
    <phoneticPr fontId="5" type="noConversion"/>
  </si>
  <si>
    <t>주호</t>
    <phoneticPr fontId="5" type="noConversion"/>
  </si>
  <si>
    <t>기보영별대</t>
    <phoneticPr fontId="5" type="noConversion"/>
  </si>
  <si>
    <t>김룡</t>
    <phoneticPr fontId="5" type="noConversion"/>
  </si>
  <si>
    <t>김해</t>
    <phoneticPr fontId="5" type="noConversion"/>
  </si>
  <si>
    <t>守南面</t>
    <phoneticPr fontId="5" type="noConversion"/>
  </si>
  <si>
    <t>수남면</t>
    <phoneticPr fontId="5" type="noConversion"/>
  </si>
  <si>
    <t>무학영대솔</t>
    <phoneticPr fontId="5" type="noConversion"/>
  </si>
  <si>
    <t>京別隊三口李永式</t>
    <phoneticPr fontId="5" type="noConversion"/>
  </si>
  <si>
    <t>경별대삼구이영식</t>
    <phoneticPr fontId="5" type="noConversion"/>
  </si>
  <si>
    <t>주호</t>
    <phoneticPr fontId="5" type="noConversion"/>
  </si>
  <si>
    <t>이</t>
    <phoneticPr fontId="5" type="noConversion"/>
  </si>
  <si>
    <t>노직통정대부</t>
    <phoneticPr fontId="5" type="noConversion"/>
  </si>
  <si>
    <t>김향수</t>
    <phoneticPr fontId="5" type="noConversion"/>
  </si>
  <si>
    <t>연해</t>
    <phoneticPr fontId="5" type="noConversion"/>
  </si>
  <si>
    <t>김영철</t>
    <phoneticPr fontId="5" type="noConversion"/>
  </si>
  <si>
    <t>김해</t>
    <phoneticPr fontId="5" type="noConversion"/>
  </si>
  <si>
    <t>守南面</t>
    <phoneticPr fontId="5" type="noConversion"/>
  </si>
  <si>
    <t>수남면</t>
    <phoneticPr fontId="5" type="noConversion"/>
  </si>
  <si>
    <t>守南面</t>
    <phoneticPr fontId="5" type="noConversion"/>
  </si>
  <si>
    <t>수남면</t>
    <phoneticPr fontId="5" type="noConversion"/>
  </si>
  <si>
    <t>각호</t>
    <phoneticPr fontId="5" type="noConversion"/>
  </si>
  <si>
    <t>제처</t>
    <phoneticPr fontId="5" type="noConversion"/>
  </si>
  <si>
    <t>각호</t>
    <phoneticPr fontId="5" type="noConversion"/>
  </si>
  <si>
    <t>雇工</t>
    <phoneticPr fontId="5" type="noConversion"/>
  </si>
  <si>
    <t>鄭</t>
    <phoneticPr fontId="5" type="noConversion"/>
  </si>
  <si>
    <t>自必</t>
    <phoneticPr fontId="5" type="noConversion"/>
  </si>
  <si>
    <t>고공</t>
    <phoneticPr fontId="5" type="noConversion"/>
  </si>
  <si>
    <t>鄭</t>
    <phoneticPr fontId="5" type="noConversion"/>
  </si>
  <si>
    <t>又必</t>
    <phoneticPr fontId="5" type="noConversion"/>
  </si>
  <si>
    <t>等4口各戶</t>
    <phoneticPr fontId="5" type="noConversion"/>
  </si>
  <si>
    <t>등4구각호</t>
    <phoneticPr fontId="5" type="noConversion"/>
  </si>
  <si>
    <t>雇工鄭自必鄭又必等4口各戶</t>
    <phoneticPr fontId="5" type="noConversion"/>
  </si>
  <si>
    <t>노제군</t>
    <phoneticPr fontId="5" type="noConversion"/>
  </si>
  <si>
    <t>이</t>
    <phoneticPr fontId="5" type="noConversion"/>
  </si>
  <si>
    <t>노직통정대부</t>
    <phoneticPr fontId="5" type="noConversion"/>
  </si>
  <si>
    <t>노직첨지</t>
    <phoneticPr fontId="5" type="noConversion"/>
  </si>
  <si>
    <t>김계이</t>
    <phoneticPr fontId="5" type="noConversion"/>
  </si>
  <si>
    <t>김해</t>
    <phoneticPr fontId="5" type="noConversion"/>
  </si>
  <si>
    <t>이</t>
    <phoneticPr fontId="5" type="noConversion"/>
  </si>
  <si>
    <t>守南面</t>
    <phoneticPr fontId="5" type="noConversion"/>
  </si>
  <si>
    <t>수남면</t>
    <phoneticPr fontId="5" type="noConversion"/>
  </si>
  <si>
    <t>주호</t>
    <phoneticPr fontId="5" type="noConversion"/>
  </si>
  <si>
    <t>이</t>
    <phoneticPr fontId="5" type="noConversion"/>
  </si>
  <si>
    <t>노직통정대부</t>
    <phoneticPr fontId="5" type="noConversion"/>
  </si>
  <si>
    <t>이연생</t>
    <phoneticPr fontId="5" type="noConversion"/>
  </si>
  <si>
    <t>김</t>
    <phoneticPr fontId="5" type="noConversion"/>
  </si>
  <si>
    <t>김해</t>
    <phoneticPr fontId="5" type="noConversion"/>
  </si>
  <si>
    <t>노릉참봉</t>
    <phoneticPr fontId="5" type="noConversion"/>
  </si>
  <si>
    <t>노영매</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</si>
  <si>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</si>
  <si>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</si>
  <si>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</si>
  <si>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</si>
  <si>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</si>
  <si>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임</t>
    <phoneticPr fontId="5" type="noConversion"/>
  </si>
  <si>
    <t>姜分山</t>
    <phoneticPr fontId="5" type="noConversion"/>
  </si>
  <si>
    <t>강분산</t>
    <phoneticPr fontId="5" type="noConversion"/>
  </si>
  <si>
    <t>職役(原)私奴, 父姓姜</t>
    <phoneticPr fontId="5" type="noConversion"/>
  </si>
  <si>
    <t>守南面</t>
    <phoneticPr fontId="5" type="noConversion"/>
  </si>
  <si>
    <t>수남면</t>
    <phoneticPr fontId="5" type="noConversion"/>
  </si>
  <si>
    <t>기보순영재가</t>
    <phoneticPr fontId="5" type="noConversion"/>
  </si>
  <si>
    <t>이</t>
    <phoneticPr fontId="5" type="noConversion"/>
  </si>
  <si>
    <t>노직통정대부</t>
    <phoneticPr fontId="5" type="noConversion"/>
  </si>
  <si>
    <t>연생</t>
    <phoneticPr fontId="5" type="noConversion"/>
  </si>
  <si>
    <r>
      <rPr>
        <sz val="10"/>
        <rFont val="MS Gothic"/>
        <family val="3"/>
        <charset val="128"/>
      </rPr>
      <t>乱</t>
    </r>
    <r>
      <rPr>
        <sz val="10"/>
        <rFont val="돋움"/>
        <family val="3"/>
        <charset val="129"/>
      </rPr>
      <t>春</t>
    </r>
  </si>
  <si>
    <t>난춘</t>
    <phoneticPr fontId="5" type="noConversion"/>
  </si>
  <si>
    <t>김태수</t>
    <phoneticPr fontId="5" type="noConversion"/>
  </si>
  <si>
    <t>守南面</t>
    <phoneticPr fontId="5" type="noConversion"/>
  </si>
  <si>
    <t>수남면</t>
    <phoneticPr fontId="5" type="noConversion"/>
  </si>
  <si>
    <t>여양</t>
    <phoneticPr fontId="5" type="noConversion"/>
  </si>
  <si>
    <t>주호</t>
    <phoneticPr fontId="5" type="noConversion"/>
  </si>
  <si>
    <t>이</t>
    <phoneticPr fontId="5" type="noConversion"/>
  </si>
  <si>
    <t>노직통정대부</t>
    <phoneticPr fontId="5" type="noConversion"/>
  </si>
  <si>
    <t>김득란</t>
    <phoneticPr fontId="5" type="noConversion"/>
  </si>
  <si>
    <t>김해</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</si>
  <si>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</si>
  <si>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</si>
  <si>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</si>
  <si>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</si>
  <si>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</si>
  <si>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전력부위행용양위좌부장</t>
    <phoneticPr fontId="5" type="noConversion"/>
  </si>
  <si>
    <t>守南面</t>
    <phoneticPr fontId="5" type="noConversion"/>
  </si>
  <si>
    <t>수남면</t>
    <phoneticPr fontId="5" type="noConversion"/>
  </si>
  <si>
    <t>이</t>
    <phoneticPr fontId="5" type="noConversion"/>
  </si>
  <si>
    <t>김대보</t>
    <phoneticPr fontId="5" type="noConversion"/>
  </si>
  <si>
    <t>김</t>
    <phoneticPr fontId="5" type="noConversion"/>
  </si>
  <si>
    <t>김지선</t>
    <phoneticPr fontId="5" type="noConversion"/>
  </si>
  <si>
    <t>守南面</t>
    <phoneticPr fontId="5" type="noConversion"/>
  </si>
  <si>
    <t>수남면</t>
    <phoneticPr fontId="5" type="noConversion"/>
  </si>
  <si>
    <t>노비</t>
    <phoneticPr fontId="5" type="noConversion"/>
  </si>
  <si>
    <t>양산</t>
    <phoneticPr fontId="5" type="noConversion"/>
  </si>
  <si>
    <t>5所生</t>
    <phoneticPr fontId="5" type="noConversion"/>
  </si>
  <si>
    <t>守南面</t>
    <phoneticPr fontId="5" type="noConversion"/>
  </si>
  <si>
    <t>수남면</t>
    <phoneticPr fontId="5" type="noConversion"/>
  </si>
  <si>
    <t>의령</t>
    <phoneticPr fontId="5" type="noConversion"/>
  </si>
  <si>
    <t>7所生</t>
    <phoneticPr fontId="5" type="noConversion"/>
  </si>
  <si>
    <t>예량</t>
    <phoneticPr fontId="5" type="noConversion"/>
  </si>
  <si>
    <t>2所生</t>
    <phoneticPr fontId="5" type="noConversion"/>
  </si>
  <si>
    <t>3所生</t>
    <phoneticPr fontId="5" type="noConversion"/>
  </si>
  <si>
    <t>1所生</t>
    <phoneticPr fontId="5" type="noConversion"/>
  </si>
  <si>
    <t>거</t>
    <phoneticPr fontId="5" type="noConversion"/>
  </si>
  <si>
    <t>5所生</t>
    <phoneticPr fontId="5" type="noConversion"/>
  </si>
  <si>
    <t>거</t>
    <phoneticPr fontId="5" type="noConversion"/>
  </si>
  <si>
    <t>1所生</t>
    <phoneticPr fontId="5" type="noConversion"/>
  </si>
  <si>
    <t>守南面</t>
    <phoneticPr fontId="5" type="noConversion"/>
  </si>
  <si>
    <t>수남면</t>
    <phoneticPr fontId="5" type="noConversion"/>
  </si>
  <si>
    <t>上3口居</t>
    <phoneticPr fontId="5" type="noConversion"/>
  </si>
  <si>
    <t>상3구거</t>
    <phoneticPr fontId="5" type="noConversion"/>
  </si>
  <si>
    <t>2所生</t>
    <phoneticPr fontId="5" type="noConversion"/>
  </si>
  <si>
    <t>노양처</t>
    <phoneticPr fontId="5" type="noConversion"/>
  </si>
  <si>
    <t>늦산</t>
    <phoneticPr fontId="5" type="noConversion"/>
  </si>
  <si>
    <t>용남</t>
    <phoneticPr fontId="5" type="noConversion"/>
  </si>
  <si>
    <t>양처</t>
    <phoneticPr fontId="5" type="noConversion"/>
  </si>
  <si>
    <t>1所生</t>
    <phoneticPr fontId="5" type="noConversion"/>
  </si>
  <si>
    <t>守南面</t>
    <phoneticPr fontId="5" type="noConversion"/>
  </si>
  <si>
    <t>수남면</t>
    <phoneticPr fontId="5" type="noConversion"/>
  </si>
  <si>
    <t>2所生</t>
    <phoneticPr fontId="5" type="noConversion"/>
  </si>
  <si>
    <t>양근</t>
    <phoneticPr fontId="5" type="noConversion"/>
  </si>
  <si>
    <t>守南面</t>
    <phoneticPr fontId="5" type="noConversion"/>
  </si>
  <si>
    <t>수남면</t>
    <phoneticPr fontId="5" type="noConversion"/>
  </si>
  <si>
    <t>주호</t>
    <phoneticPr fontId="5" type="noConversion"/>
  </si>
  <si>
    <t>무학본부별대</t>
    <phoneticPr fontId="5" type="noConversion"/>
  </si>
  <si>
    <t>임</t>
    <phoneticPr fontId="5" type="noConversion"/>
  </si>
  <si>
    <t>守南面</t>
    <phoneticPr fontId="5" type="noConversion"/>
  </si>
  <si>
    <t>수남면</t>
    <phoneticPr fontId="5" type="noConversion"/>
  </si>
  <si>
    <t>김</t>
    <phoneticPr fontId="5" type="noConversion"/>
  </si>
  <si>
    <t>김해</t>
    <phoneticPr fontId="5" type="noConversion"/>
  </si>
  <si>
    <t>이두</t>
    <phoneticPr fontId="5" type="noConversion"/>
  </si>
  <si>
    <t>양녀</t>
    <phoneticPr fontId="5" type="noConversion"/>
  </si>
  <si>
    <t>이</t>
    <phoneticPr fontId="5" type="noConversion"/>
  </si>
  <si>
    <r>
      <rPr>
        <sz val="10"/>
        <rFont val="MS Gothic"/>
        <family val="3"/>
        <charset val="128"/>
      </rPr>
      <t>継</t>
    </r>
    <r>
      <rPr>
        <sz val="10"/>
        <rFont val="돋움"/>
        <family val="3"/>
        <charset val="129"/>
      </rPr>
      <t>宗</t>
    </r>
  </si>
  <si>
    <t>守南面</t>
    <phoneticPr fontId="5" type="noConversion"/>
  </si>
  <si>
    <t>수남면</t>
    <phoneticPr fontId="5" type="noConversion"/>
  </si>
  <si>
    <t>절충장군행용양위부호군</t>
    <phoneticPr fontId="5" type="noConversion"/>
  </si>
  <si>
    <t>주호</t>
    <phoneticPr fontId="5" type="noConversion"/>
  </si>
  <si>
    <t>이</t>
    <phoneticPr fontId="5" type="noConversion"/>
  </si>
  <si>
    <t>김상손</t>
    <phoneticPr fontId="5" type="noConversion"/>
  </si>
  <si>
    <t>김해</t>
    <phoneticPr fontId="5" type="noConversion"/>
  </si>
  <si>
    <t>守南面</t>
    <phoneticPr fontId="5" type="noConversion"/>
  </si>
  <si>
    <t>수남면</t>
    <phoneticPr fontId="5" type="noConversion"/>
  </si>
  <si>
    <t>양녀</t>
    <phoneticPr fontId="5" type="noConversion"/>
  </si>
  <si>
    <t>全世寧</t>
    <phoneticPr fontId="5" type="noConversion"/>
  </si>
  <si>
    <t>주호</t>
    <phoneticPr fontId="5" type="noConversion"/>
  </si>
  <si>
    <t>전력부위행용양위좌부장</t>
    <phoneticPr fontId="5" type="noConversion"/>
  </si>
  <si>
    <r>
      <rPr>
        <sz val="10"/>
        <rFont val="MS Gothic"/>
        <family val="3"/>
        <charset val="128"/>
      </rPr>
      <t>継</t>
    </r>
    <r>
      <rPr>
        <sz val="10"/>
        <rFont val="돋움"/>
        <family val="3"/>
        <charset val="129"/>
      </rPr>
      <t>禮</t>
    </r>
  </si>
  <si>
    <t>守南面</t>
    <phoneticPr fontId="5" type="noConversion"/>
  </si>
  <si>
    <t>수남면</t>
    <phoneticPr fontId="5" type="noConversion"/>
  </si>
  <si>
    <t>김</t>
    <phoneticPr fontId="5" type="noConversion"/>
  </si>
  <si>
    <t>선교랑예빈시주부</t>
    <phoneticPr fontId="5" type="noConversion"/>
  </si>
  <si>
    <r>
      <t>將仕郞典</t>
    </r>
    <r>
      <rPr>
        <sz val="10"/>
        <rFont val="FangSong"/>
        <family val="3"/>
        <charset val="134"/>
      </rPr>
      <t>埍</t>
    </r>
    <r>
      <rPr>
        <sz val="10"/>
        <rFont val="돋움"/>
        <family val="3"/>
        <charset val="129"/>
      </rPr>
      <t>寺奉事</t>
    </r>
  </si>
  <si>
    <t>장사랑전연시봉사</t>
    <phoneticPr fontId="5" type="noConversion"/>
  </si>
  <si>
    <t>守南面</t>
    <phoneticPr fontId="5" type="noConversion"/>
  </si>
  <si>
    <t>수남면</t>
    <phoneticPr fontId="5" type="noConversion"/>
  </si>
  <si>
    <t>노비</t>
    <phoneticPr fontId="5" type="noConversion"/>
  </si>
  <si>
    <t>3所生</t>
    <phoneticPr fontId="5" type="noConversion"/>
  </si>
  <si>
    <t>守南面</t>
    <phoneticPr fontId="5" type="noConversion"/>
  </si>
  <si>
    <t>수남면</t>
    <phoneticPr fontId="5" type="noConversion"/>
  </si>
  <si>
    <t>2所生</t>
    <phoneticPr fontId="5" type="noConversion"/>
  </si>
  <si>
    <t>1所生</t>
    <phoneticPr fontId="5" type="noConversion"/>
  </si>
  <si>
    <t>신축도망</t>
    <phoneticPr fontId="5" type="noConversion"/>
  </si>
  <si>
    <t>等3口辛丑逃亡</t>
    <phoneticPr fontId="5" type="noConversion"/>
  </si>
  <si>
    <t>등3구신축도망</t>
    <phoneticPr fontId="5" type="noConversion"/>
  </si>
  <si>
    <t>3所生</t>
    <phoneticPr fontId="5" type="noConversion"/>
  </si>
  <si>
    <t>양인</t>
    <phoneticPr fontId="5" type="noConversion"/>
  </si>
  <si>
    <t>김중생</t>
    <phoneticPr fontId="5" type="noConversion"/>
  </si>
  <si>
    <t>이</t>
    <phoneticPr fontId="5" type="noConversion"/>
  </si>
  <si>
    <t>廷華</t>
    <phoneticPr fontId="5" type="noConversion"/>
  </si>
  <si>
    <t>김해</t>
    <phoneticPr fontId="5" type="noConversion"/>
  </si>
  <si>
    <t>어보권진일</t>
    <phoneticPr fontId="5" type="noConversion"/>
  </si>
  <si>
    <t>개령</t>
    <phoneticPr fontId="5" type="noConversion"/>
  </si>
  <si>
    <t>양녀</t>
    <phoneticPr fontId="5" type="noConversion"/>
  </si>
  <si>
    <t>김해</t>
    <phoneticPr fontId="5" type="noConversion"/>
  </si>
  <si>
    <t>주호</t>
    <phoneticPr fontId="5" type="noConversion"/>
  </si>
  <si>
    <t>정병영아병</t>
    <phoneticPr fontId="5" type="noConversion"/>
  </si>
  <si>
    <t>김</t>
    <phoneticPr fontId="5" type="noConversion"/>
  </si>
  <si>
    <t>김해</t>
    <phoneticPr fontId="5" type="noConversion"/>
  </si>
  <si>
    <t>守南面</t>
    <phoneticPr fontId="5" type="noConversion"/>
  </si>
  <si>
    <t>수남면</t>
    <phoneticPr fontId="5" type="noConversion"/>
  </si>
  <si>
    <t>양녀</t>
    <phoneticPr fontId="5" type="noConversion"/>
  </si>
  <si>
    <t>양인</t>
    <phoneticPr fontId="5" type="noConversion"/>
  </si>
  <si>
    <t>김올미</t>
    <phoneticPr fontId="5" type="noConversion"/>
  </si>
  <si>
    <t>守南面</t>
    <phoneticPr fontId="5" type="noConversion"/>
  </si>
  <si>
    <t>수남면</t>
    <phoneticPr fontId="5" type="noConversion"/>
  </si>
  <si>
    <t>김</t>
    <phoneticPr fontId="5" type="noConversion"/>
  </si>
  <si>
    <t>노비</t>
    <phoneticPr fontId="5" type="noConversion"/>
  </si>
  <si>
    <t>거</t>
    <phoneticPr fontId="5" type="noConversion"/>
  </si>
  <si>
    <t>2口居</t>
    <phoneticPr fontId="5" type="noConversion"/>
  </si>
  <si>
    <t>2구거</t>
    <phoneticPr fontId="5" type="noConversion"/>
  </si>
  <si>
    <t>2所生</t>
    <phoneticPr fontId="5" type="noConversion"/>
  </si>
  <si>
    <t>김득상</t>
    <phoneticPr fontId="5" type="noConversion"/>
  </si>
  <si>
    <t>守南面</t>
    <phoneticPr fontId="5" type="noConversion"/>
  </si>
  <si>
    <t>수남면</t>
    <phoneticPr fontId="5" type="noConversion"/>
  </si>
  <si>
    <t>이환</t>
    <phoneticPr fontId="5" type="noConversion"/>
  </si>
  <si>
    <t>이덕</t>
    <phoneticPr fontId="5" type="noConversion"/>
  </si>
  <si>
    <t>김득룡</t>
    <phoneticPr fontId="5" type="noConversion"/>
  </si>
  <si>
    <t>김해</t>
    <phoneticPr fontId="5" type="noConversion"/>
  </si>
  <si>
    <t>정병본부별대</t>
    <phoneticPr fontId="5" type="noConversion"/>
  </si>
  <si>
    <t>양녀</t>
    <phoneticPr fontId="5" type="noConversion"/>
  </si>
  <si>
    <t>이소사</t>
    <phoneticPr fontId="5" type="noConversion"/>
  </si>
  <si>
    <t>이성립</t>
    <phoneticPr fontId="5" type="noConversion"/>
  </si>
  <si>
    <t>주호</t>
    <phoneticPr fontId="5" type="noConversion"/>
  </si>
  <si>
    <t>양녀</t>
    <phoneticPr fontId="5" type="noConversion"/>
  </si>
  <si>
    <t>이</t>
    <phoneticPr fontId="5" type="noConversion"/>
  </si>
  <si>
    <t>겸사복수문장</t>
    <phoneticPr fontId="5" type="noConversion"/>
  </si>
  <si>
    <t>박노우</t>
    <phoneticPr fontId="5" type="noConversion"/>
  </si>
  <si>
    <r>
      <rPr>
        <sz val="10"/>
        <rFont val="MS Gothic"/>
        <family val="3"/>
        <charset val="128"/>
      </rPr>
      <t>礼</t>
    </r>
    <r>
      <rPr>
        <sz val="10"/>
        <rFont val="돋움"/>
        <family val="3"/>
        <charset val="129"/>
      </rPr>
      <t>節</t>
    </r>
  </si>
  <si>
    <t>예절</t>
    <phoneticPr fontId="5" type="noConversion"/>
  </si>
  <si>
    <t>주호</t>
    <phoneticPr fontId="5" type="noConversion"/>
  </si>
  <si>
    <t>이</t>
    <phoneticPr fontId="5" type="noConversion"/>
  </si>
  <si>
    <t>과부</t>
    <phoneticPr fontId="5" type="noConversion"/>
  </si>
  <si>
    <t>이</t>
    <phoneticPr fontId="5" type="noConversion"/>
  </si>
  <si>
    <t>이</t>
    <phoneticPr fontId="5" type="noConversion"/>
  </si>
  <si>
    <t>守南面</t>
    <phoneticPr fontId="5" type="noConversion"/>
  </si>
  <si>
    <t>수남면</t>
    <phoneticPr fontId="5" type="noConversion"/>
  </si>
  <si>
    <t>강용수</t>
    <phoneticPr fontId="5" type="noConversion"/>
  </si>
  <si>
    <t>영산</t>
    <phoneticPr fontId="5" type="noConversion"/>
  </si>
  <si>
    <t>김용수</t>
    <phoneticPr fontId="5" type="noConversion"/>
  </si>
  <si>
    <t>守南面</t>
    <phoneticPr fontId="5" type="noConversion"/>
  </si>
  <si>
    <t>수남면</t>
    <phoneticPr fontId="5" type="noConversion"/>
  </si>
  <si>
    <t>용비</t>
    <phoneticPr fontId="5" type="noConversion"/>
  </si>
  <si>
    <t>봉수군서남립</t>
    <phoneticPr fontId="5" type="noConversion"/>
  </si>
  <si>
    <t>양계립</t>
    <phoneticPr fontId="5" type="noConversion"/>
  </si>
  <si>
    <t>守南面</t>
    <phoneticPr fontId="5" type="noConversion"/>
  </si>
  <si>
    <t>수남면</t>
    <phoneticPr fontId="5" type="noConversion"/>
  </si>
  <si>
    <t>양녀</t>
    <phoneticPr fontId="5" type="noConversion"/>
  </si>
  <si>
    <t>守南面</t>
    <phoneticPr fontId="5" type="noConversion"/>
  </si>
  <si>
    <t>수남면</t>
    <phoneticPr fontId="5" type="noConversion"/>
  </si>
  <si>
    <t>연충경</t>
    <phoneticPr fontId="5" type="noConversion"/>
  </si>
  <si>
    <t>김언학</t>
    <phoneticPr fontId="5" type="noConversion"/>
  </si>
  <si>
    <t>守南面</t>
    <phoneticPr fontId="5" type="noConversion"/>
  </si>
  <si>
    <t>수남면</t>
    <phoneticPr fontId="5" type="noConversion"/>
  </si>
  <si>
    <t>작련</t>
    <phoneticPr fontId="5" type="noConversion"/>
  </si>
  <si>
    <t>김언복</t>
    <phoneticPr fontId="5" type="noConversion"/>
  </si>
  <si>
    <t>守南面</t>
    <phoneticPr fontId="5" type="noConversion"/>
  </si>
  <si>
    <t>수남면</t>
    <phoneticPr fontId="5" type="noConversion"/>
  </si>
  <si>
    <t>솔父</t>
    <phoneticPr fontId="5" type="noConversion"/>
  </si>
  <si>
    <t>김</t>
    <phoneticPr fontId="5" type="noConversion"/>
  </si>
  <si>
    <t>김금동</t>
    <phoneticPr fontId="5" type="noConversion"/>
  </si>
  <si>
    <t>가현</t>
    <phoneticPr fontId="5" type="noConversion"/>
  </si>
  <si>
    <t>작녀</t>
    <phoneticPr fontId="5" type="noConversion"/>
  </si>
  <si>
    <t>等2口加現</t>
    <phoneticPr fontId="5" type="noConversion"/>
  </si>
  <si>
    <t>등2구가현</t>
    <phoneticPr fontId="5" type="noConversion"/>
  </si>
  <si>
    <t>守南面</t>
    <phoneticPr fontId="5" type="noConversion"/>
  </si>
  <si>
    <t>수남면</t>
    <phoneticPr fontId="5" type="noConversion"/>
  </si>
  <si>
    <t>이락</t>
    <phoneticPr fontId="5" type="noConversion"/>
  </si>
  <si>
    <t>사노속오금학</t>
    <phoneticPr fontId="5" type="noConversion"/>
  </si>
  <si>
    <t>전력부위용양위우부장</t>
    <phoneticPr fontId="5" type="noConversion"/>
  </si>
  <si>
    <t>守南面</t>
    <phoneticPr fontId="5" type="noConversion"/>
  </si>
  <si>
    <t>수남면</t>
    <phoneticPr fontId="5" type="noConversion"/>
  </si>
  <si>
    <t>자처</t>
    <phoneticPr fontId="5" type="noConversion"/>
  </si>
  <si>
    <t>通訓大夫行藍浦縣監</t>
    <phoneticPr fontId="5" type="noConversion"/>
  </si>
  <si>
    <t>통훈대부행남포현감</t>
    <phoneticPr fontId="5" type="noConversion"/>
  </si>
  <si>
    <t>통정대부행어모장군훈련원판관</t>
    <phoneticPr fontId="5" type="noConversion"/>
  </si>
  <si>
    <t>여생</t>
    <phoneticPr fontId="5" type="noConversion"/>
  </si>
  <si>
    <t>여생</t>
    <phoneticPr fontId="5" type="noConversion"/>
  </si>
  <si>
    <t>2所生</t>
    <phoneticPr fontId="5" type="noConversion"/>
  </si>
  <si>
    <t>금가현</t>
    <phoneticPr fontId="5" type="noConversion"/>
  </si>
  <si>
    <t>1所生</t>
    <phoneticPr fontId="5" type="noConversion"/>
  </si>
  <si>
    <t>금가현</t>
    <phoneticPr fontId="5" type="noConversion"/>
  </si>
  <si>
    <t>3所生</t>
    <phoneticPr fontId="5" type="noConversion"/>
  </si>
  <si>
    <t>等4口今加現</t>
    <phoneticPr fontId="5" type="noConversion"/>
  </si>
  <si>
    <t>등4구금가현</t>
    <phoneticPr fontId="5" type="noConversion"/>
  </si>
  <si>
    <t>여금</t>
    <phoneticPr fontId="5" type="noConversion"/>
  </si>
  <si>
    <r>
      <t>孫</t>
    </r>
    <r>
      <rPr>
        <sz val="10"/>
        <rFont val="새바탕"/>
        <family val="1"/>
        <charset val="129"/>
      </rPr>
      <t>灦</t>
    </r>
  </si>
  <si>
    <t>전력부위용양위우부장</t>
    <phoneticPr fontId="5" type="noConversion"/>
  </si>
  <si>
    <t>守南面</t>
    <phoneticPr fontId="5" type="noConversion"/>
  </si>
  <si>
    <t>수남면</t>
    <phoneticPr fontId="5" type="noConversion"/>
  </si>
  <si>
    <t>신규</t>
    <phoneticPr fontId="5" type="noConversion"/>
  </si>
  <si>
    <t>守南面</t>
    <phoneticPr fontId="5" type="noConversion"/>
  </si>
  <si>
    <t>수남면</t>
    <phoneticPr fontId="5" type="noConversion"/>
  </si>
  <si>
    <t>1所生</t>
    <phoneticPr fontId="5" type="noConversion"/>
  </si>
  <si>
    <t>입이</t>
    <phoneticPr fontId="5" type="noConversion"/>
  </si>
  <si>
    <t>금남</t>
    <phoneticPr fontId="5" type="noConversion"/>
  </si>
  <si>
    <t>입장</t>
    <phoneticPr fontId="5" type="noConversion"/>
  </si>
  <si>
    <t>김금등</t>
    <phoneticPr fontId="5" type="noConversion"/>
  </si>
  <si>
    <t>守南面</t>
    <phoneticPr fontId="5" type="noConversion"/>
  </si>
  <si>
    <t>수남면</t>
    <phoneticPr fontId="5" type="noConversion"/>
  </si>
  <si>
    <t>김막복</t>
    <phoneticPr fontId="5" type="noConversion"/>
  </si>
  <si>
    <t>無</t>
    <phoneticPr fontId="5" type="noConversion"/>
  </si>
  <si>
    <t>무</t>
    <phoneticPr fontId="5" type="noConversion"/>
  </si>
  <si>
    <r>
      <rPr>
        <sz val="10"/>
        <rFont val="FangSong"/>
        <family val="3"/>
        <charset val="134"/>
      </rPr>
      <t>乻</t>
    </r>
    <r>
      <rPr>
        <sz val="10"/>
        <rFont val="돋움"/>
        <family val="3"/>
        <charset val="129"/>
      </rPr>
      <t>男</t>
    </r>
  </si>
  <si>
    <t>예안</t>
    <phoneticPr fontId="5" type="noConversion"/>
  </si>
  <si>
    <t>양인</t>
    <phoneticPr fontId="5" type="noConversion"/>
  </si>
  <si>
    <t>주호</t>
    <phoneticPr fontId="5" type="noConversion"/>
  </si>
  <si>
    <t>어모장군행오위도총부경력전군수</t>
    <phoneticPr fontId="5" type="noConversion"/>
  </si>
  <si>
    <t>통정대부행승정원동부승지겸경연참찬관춘추관수찬관</t>
    <phoneticPr fontId="5" type="noConversion"/>
  </si>
  <si>
    <t>曾祖大石不喩天石</t>
    <phoneticPr fontId="5" type="noConversion"/>
  </si>
  <si>
    <t>守南面</t>
    <phoneticPr fontId="5" type="noConversion"/>
  </si>
  <si>
    <t>수남면</t>
    <phoneticPr fontId="5" type="noConversion"/>
  </si>
  <si>
    <t>노비</t>
    <phoneticPr fontId="5" type="noConversion"/>
  </si>
  <si>
    <t>양녀</t>
    <phoneticPr fontId="5" type="noConversion"/>
  </si>
  <si>
    <t>4所生</t>
    <phoneticPr fontId="5" type="noConversion"/>
  </si>
  <si>
    <r>
      <rPr>
        <sz val="10"/>
        <rFont val="MS Gothic"/>
        <family val="3"/>
        <charset val="128"/>
      </rPr>
      <t>乱</t>
    </r>
    <r>
      <rPr>
        <sz val="10"/>
        <rFont val="돋움"/>
        <family val="3"/>
        <charset val="129"/>
      </rPr>
      <t>今</t>
    </r>
  </si>
  <si>
    <t>난금</t>
    <phoneticPr fontId="5" type="noConversion"/>
  </si>
  <si>
    <t>1所生</t>
    <phoneticPr fontId="5" type="noConversion"/>
  </si>
  <si>
    <t>한극솔노시만</t>
    <phoneticPr fontId="5" type="noConversion"/>
  </si>
  <si>
    <t>통정대부행승정원동부승지겸경연참찬관춘추관수찬관</t>
    <phoneticPr fontId="5" type="noConversion"/>
  </si>
  <si>
    <r>
      <t>石</t>
    </r>
    <r>
      <rPr>
        <sz val="10"/>
        <rFont val="MS Gothic"/>
        <family val="3"/>
        <charset val="128"/>
      </rPr>
      <t>継</t>
    </r>
    <r>
      <rPr>
        <sz val="10"/>
        <rFont val="돋움"/>
        <family val="3"/>
        <charset val="129"/>
      </rPr>
      <t>連</t>
    </r>
  </si>
  <si>
    <t>통정대부행훈련원권지봉사</t>
    <phoneticPr fontId="5" type="noConversion"/>
  </si>
  <si>
    <t>거</t>
    <phoneticPr fontId="5" type="noConversion"/>
  </si>
  <si>
    <t>等2口居</t>
    <phoneticPr fontId="5" type="noConversion"/>
  </si>
  <si>
    <t>등2구거</t>
    <phoneticPr fontId="5" type="noConversion"/>
  </si>
  <si>
    <t>3所生</t>
    <phoneticPr fontId="5" type="noConversion"/>
  </si>
  <si>
    <t>金珂</t>
    <phoneticPr fontId="5" type="noConversion"/>
  </si>
  <si>
    <t>김가</t>
    <phoneticPr fontId="5" type="noConversion"/>
  </si>
  <si>
    <t>양인</t>
    <phoneticPr fontId="5" type="noConversion"/>
  </si>
  <si>
    <t>淡沙里不喩時萬</t>
    <phoneticPr fontId="5" type="noConversion"/>
  </si>
  <si>
    <t>칠곡무학대솔</t>
    <phoneticPr fontId="5" type="noConversion"/>
  </si>
  <si>
    <r>
      <rPr>
        <sz val="10"/>
        <rFont val="MS Gothic"/>
        <family val="3"/>
        <charset val="128"/>
      </rPr>
      <t>継</t>
    </r>
    <r>
      <rPr>
        <sz val="10"/>
        <rFont val="돋움"/>
        <family val="3"/>
        <charset val="129"/>
      </rPr>
      <t>潛</t>
    </r>
  </si>
  <si>
    <t>守南面</t>
    <phoneticPr fontId="5" type="noConversion"/>
  </si>
  <si>
    <t>수남면</t>
    <phoneticPr fontId="5" type="noConversion"/>
  </si>
  <si>
    <t>노비</t>
    <phoneticPr fontId="5" type="noConversion"/>
  </si>
  <si>
    <t>1所生</t>
    <phoneticPr fontId="5" type="noConversion"/>
  </si>
  <si>
    <t>주호</t>
    <phoneticPr fontId="5" type="noConversion"/>
  </si>
  <si>
    <t>어모장군행오위도총부경력전군수</t>
    <phoneticPr fontId="5" type="noConversion"/>
  </si>
  <si>
    <t>김자명</t>
    <phoneticPr fontId="5" type="noConversion"/>
  </si>
  <si>
    <t>김해</t>
    <phoneticPr fontId="5" type="noConversion"/>
  </si>
  <si>
    <t>守南面</t>
    <phoneticPr fontId="5" type="noConversion"/>
  </si>
  <si>
    <t>수남면</t>
    <phoneticPr fontId="5" type="noConversion"/>
  </si>
  <si>
    <t>여서도시하호</t>
    <phoneticPr fontId="5" type="noConversion"/>
  </si>
  <si>
    <t>守南面</t>
    <phoneticPr fontId="5" type="noConversion"/>
  </si>
  <si>
    <t>수남면</t>
    <phoneticPr fontId="5" type="noConversion"/>
  </si>
  <si>
    <t>각동</t>
    <phoneticPr fontId="5" type="noConversion"/>
  </si>
  <si>
    <t>여금</t>
    <phoneticPr fontId="5" type="noConversion"/>
  </si>
  <si>
    <t>양석</t>
    <phoneticPr fontId="5" type="noConversion"/>
  </si>
  <si>
    <t>전력부위행용양위좌부장</t>
    <phoneticPr fontId="5" type="noConversion"/>
  </si>
  <si>
    <t>증자헌대부병조판서겸지의금부사행통훈대부사재감첨정</t>
    <phoneticPr fontId="5" type="noConversion"/>
  </si>
  <si>
    <t>守南面</t>
    <phoneticPr fontId="5" type="noConversion"/>
  </si>
  <si>
    <t>수남면</t>
    <phoneticPr fontId="5" type="noConversion"/>
  </si>
  <si>
    <t>守南面</t>
    <phoneticPr fontId="5" type="noConversion"/>
  </si>
  <si>
    <t>수남면</t>
    <phoneticPr fontId="5" type="noConversion"/>
  </si>
  <si>
    <t>6所生</t>
    <phoneticPr fontId="5" type="noConversion"/>
  </si>
  <si>
    <t>양산</t>
    <phoneticPr fontId="5" type="noConversion"/>
  </si>
  <si>
    <t>2所生</t>
    <phoneticPr fontId="5" type="noConversion"/>
  </si>
  <si>
    <t>이</t>
    <phoneticPr fontId="5" type="noConversion"/>
  </si>
  <si>
    <t>이개석</t>
    <phoneticPr fontId="5" type="noConversion"/>
  </si>
  <si>
    <t>守南面</t>
    <phoneticPr fontId="5" type="noConversion"/>
  </si>
  <si>
    <t>수남면</t>
    <phoneticPr fontId="5" type="noConversion"/>
  </si>
  <si>
    <t>주호</t>
    <phoneticPr fontId="5" type="noConversion"/>
  </si>
  <si>
    <t>전력부위행용양위좌부장</t>
    <phoneticPr fontId="5" type="noConversion"/>
  </si>
  <si>
    <t>이</t>
    <phoneticPr fontId="5" type="noConversion"/>
  </si>
  <si>
    <t>노비</t>
    <phoneticPr fontId="5" type="noConversion"/>
  </si>
  <si>
    <t>늦춘</t>
    <phoneticPr fontId="5" type="noConversion"/>
  </si>
  <si>
    <t>1所生</t>
    <phoneticPr fontId="5" type="noConversion"/>
  </si>
  <si>
    <t>2所生</t>
    <phoneticPr fontId="5" type="noConversion"/>
  </si>
  <si>
    <t>거고</t>
    <phoneticPr fontId="5" type="noConversion"/>
  </si>
  <si>
    <t>3所生</t>
    <phoneticPr fontId="5" type="noConversion"/>
  </si>
  <si>
    <t>加現等4口居故</t>
    <phoneticPr fontId="5" type="noConversion"/>
  </si>
  <si>
    <t>가현등4구거고</t>
    <phoneticPr fontId="5" type="noConversion"/>
  </si>
  <si>
    <t>5所生</t>
    <phoneticPr fontId="5" type="noConversion"/>
  </si>
  <si>
    <t>예금</t>
    <phoneticPr fontId="5" type="noConversion"/>
  </si>
  <si>
    <t>예봉</t>
    <phoneticPr fontId="5" type="noConversion"/>
  </si>
  <si>
    <t>양산</t>
    <phoneticPr fontId="5" type="noConversion"/>
  </si>
  <si>
    <t>양산</t>
    <phoneticPr fontId="5" type="noConversion"/>
  </si>
  <si>
    <t>영산</t>
    <phoneticPr fontId="5" type="noConversion"/>
  </si>
  <si>
    <t>守南面</t>
    <phoneticPr fontId="5" type="noConversion"/>
  </si>
  <si>
    <t>수남면</t>
    <phoneticPr fontId="5" type="noConversion"/>
  </si>
  <si>
    <t>주호</t>
    <phoneticPr fontId="5" type="noConversion"/>
  </si>
  <si>
    <t>이</t>
    <phoneticPr fontId="5" type="noConversion"/>
  </si>
  <si>
    <t>전력부위행용양위좌부장</t>
    <phoneticPr fontId="5" type="noConversion"/>
  </si>
  <si>
    <t>守南面</t>
    <phoneticPr fontId="5" type="noConversion"/>
  </si>
  <si>
    <t>수남면</t>
    <phoneticPr fontId="5" type="noConversion"/>
  </si>
  <si>
    <t>주호</t>
    <phoneticPr fontId="5" type="noConversion"/>
  </si>
  <si>
    <t>이</t>
    <phoneticPr fontId="5" type="noConversion"/>
  </si>
  <si>
    <t>증가선대부병조참판겸동지의금부사행절충장군전라좌도수군절도사</t>
    <phoneticPr fontId="5" type="noConversion"/>
  </si>
  <si>
    <t>복영</t>
    <phoneticPr fontId="5" type="noConversion"/>
  </si>
  <si>
    <t>절충장군행용양위부호군</t>
    <phoneticPr fontId="5" type="noConversion"/>
  </si>
  <si>
    <t>守南面</t>
    <phoneticPr fontId="5" type="noConversion"/>
  </si>
  <si>
    <t>수남면</t>
    <phoneticPr fontId="5" type="noConversion"/>
  </si>
  <si>
    <t>노비</t>
    <phoneticPr fontId="5" type="noConversion"/>
  </si>
  <si>
    <t>비귀옥부고공</t>
    <phoneticPr fontId="5" type="noConversion"/>
  </si>
  <si>
    <t>강복영</t>
    <phoneticPr fontId="5" type="noConversion"/>
  </si>
  <si>
    <t>양인</t>
    <phoneticPr fontId="5" type="noConversion"/>
  </si>
  <si>
    <t>예절</t>
    <phoneticPr fontId="5" type="noConversion"/>
  </si>
  <si>
    <t>선공장인이준발</t>
    <phoneticPr fontId="5" type="noConversion"/>
  </si>
  <si>
    <t>주호</t>
    <phoneticPr fontId="5" type="noConversion"/>
  </si>
  <si>
    <t>어모장군행오위도총부경력전군수</t>
    <phoneticPr fontId="5" type="noConversion"/>
  </si>
  <si>
    <t>의영고시비</t>
    <phoneticPr fontId="5" type="noConversion"/>
  </si>
  <si>
    <t>李仁哲</t>
    <phoneticPr fontId="5" type="noConversion"/>
  </si>
  <si>
    <t>이인철</t>
    <phoneticPr fontId="5" type="noConversion"/>
  </si>
  <si>
    <t>시비</t>
    <phoneticPr fontId="5" type="noConversion"/>
  </si>
  <si>
    <t>父本德山, 父姓李</t>
    <phoneticPr fontId="5" type="noConversion"/>
  </si>
  <si>
    <t>시노</t>
    <phoneticPr fontId="5" type="noConversion"/>
  </si>
  <si>
    <t>노비</t>
    <phoneticPr fontId="5" type="noConversion"/>
  </si>
  <si>
    <t>낙양</t>
    <phoneticPr fontId="5" type="noConversion"/>
  </si>
  <si>
    <t>2所生</t>
    <phoneticPr fontId="5" type="noConversion"/>
  </si>
  <si>
    <t>1所生</t>
    <phoneticPr fontId="5" type="noConversion"/>
  </si>
  <si>
    <t>전력부위용양위사용</t>
    <phoneticPr fontId="5" type="noConversion"/>
  </si>
  <si>
    <t>수의부위용양위부사맹</t>
    <phoneticPr fontId="5" type="noConversion"/>
  </si>
  <si>
    <r>
      <rPr>
        <sz val="10"/>
        <rFont val="MS Gothic"/>
        <family val="3"/>
        <charset val="128"/>
      </rPr>
      <t>継</t>
    </r>
    <r>
      <rPr>
        <sz val="10"/>
        <rFont val="돋움"/>
        <family val="3"/>
        <charset val="129"/>
      </rPr>
      <t>曺</t>
    </r>
  </si>
  <si>
    <t>경술도망</t>
    <phoneticPr fontId="5" type="noConversion"/>
  </si>
  <si>
    <t>等4口庚戌逃亡</t>
    <phoneticPr fontId="5" type="noConversion"/>
  </si>
  <si>
    <t>등4구경술도망</t>
    <phoneticPr fontId="5" type="noConversion"/>
  </si>
  <si>
    <t>노직통정대부</t>
    <phoneticPr fontId="5" type="noConversion"/>
  </si>
  <si>
    <t>烏川</t>
    <phoneticPr fontId="5" type="noConversion"/>
  </si>
  <si>
    <t>오천</t>
    <phoneticPr fontId="5" type="noConversion"/>
  </si>
  <si>
    <t>조산대부행사도시참봉</t>
    <phoneticPr fontId="5" type="noConversion"/>
  </si>
  <si>
    <t>김일진</t>
    <phoneticPr fontId="5" type="noConversion"/>
  </si>
  <si>
    <t>김해</t>
    <phoneticPr fontId="5" type="noConversion"/>
  </si>
  <si>
    <t>守南面</t>
    <phoneticPr fontId="5" type="noConversion"/>
  </si>
  <si>
    <t>수남면</t>
    <phoneticPr fontId="5" type="noConversion"/>
  </si>
  <si>
    <t>1所生</t>
    <phoneticPr fontId="5" type="noConversion"/>
  </si>
  <si>
    <t>2所生</t>
    <phoneticPr fontId="5" type="noConversion"/>
  </si>
  <si>
    <t>4所生</t>
    <phoneticPr fontId="5" type="noConversion"/>
  </si>
  <si>
    <t>高承明</t>
    <phoneticPr fontId="5" type="noConversion"/>
  </si>
  <si>
    <t>고승명</t>
    <phoneticPr fontId="5" type="noConversion"/>
  </si>
  <si>
    <t>寺婢不喩私婢, 父姓高</t>
    <phoneticPr fontId="5" type="noConversion"/>
  </si>
  <si>
    <t>寺婢不喩私婢</t>
    <phoneticPr fontId="5" type="noConversion"/>
  </si>
  <si>
    <t>주호</t>
    <phoneticPr fontId="5" type="noConversion"/>
  </si>
  <si>
    <t>이</t>
    <phoneticPr fontId="5" type="noConversion"/>
  </si>
  <si>
    <t>어모장군행용양위부사과</t>
    <phoneticPr fontId="5" type="noConversion"/>
  </si>
  <si>
    <t>김수</t>
    <phoneticPr fontId="5" type="noConversion"/>
  </si>
  <si>
    <t>守南面</t>
    <phoneticPr fontId="5" type="noConversion"/>
  </si>
  <si>
    <t>수남면</t>
    <phoneticPr fontId="5" type="noConversion"/>
  </si>
  <si>
    <t>金萬守</t>
    <phoneticPr fontId="5" type="noConversion"/>
  </si>
  <si>
    <t>김만수</t>
    <phoneticPr fontId="5" type="noConversion"/>
  </si>
  <si>
    <t>김해</t>
    <phoneticPr fontId="5" type="noConversion"/>
  </si>
  <si>
    <t>노비</t>
    <phoneticPr fontId="5" type="noConversion"/>
  </si>
  <si>
    <t>거</t>
    <phoneticPr fontId="5" type="noConversion"/>
  </si>
  <si>
    <t>김해</t>
    <phoneticPr fontId="5" type="noConversion"/>
  </si>
  <si>
    <t>3所生</t>
    <phoneticPr fontId="5" type="noConversion"/>
  </si>
  <si>
    <t>거</t>
    <phoneticPr fontId="5" type="noConversion"/>
  </si>
  <si>
    <t>2所生</t>
    <phoneticPr fontId="5" type="noConversion"/>
  </si>
  <si>
    <t>等3口居</t>
    <phoneticPr fontId="5" type="noConversion"/>
  </si>
  <si>
    <t>등3구거</t>
    <phoneticPr fontId="5" type="noConversion"/>
  </si>
  <si>
    <t>김금복</t>
    <phoneticPr fontId="5" type="noConversion"/>
  </si>
  <si>
    <t>4所生</t>
    <phoneticPr fontId="5" type="noConversion"/>
  </si>
  <si>
    <t>거고</t>
    <phoneticPr fontId="5" type="noConversion"/>
  </si>
  <si>
    <t>김금복</t>
    <phoneticPr fontId="5" type="noConversion"/>
  </si>
  <si>
    <t>5所生</t>
    <phoneticPr fontId="5" type="noConversion"/>
  </si>
  <si>
    <t>1所生</t>
    <phoneticPr fontId="5" type="noConversion"/>
  </si>
  <si>
    <t>等3口去故</t>
    <phoneticPr fontId="5" type="noConversion"/>
  </si>
  <si>
    <t>등3구거고</t>
    <phoneticPr fontId="5" type="noConversion"/>
  </si>
  <si>
    <t>3所生</t>
    <phoneticPr fontId="5" type="noConversion"/>
  </si>
  <si>
    <t>等2口去故</t>
    <phoneticPr fontId="5" type="noConversion"/>
  </si>
  <si>
    <t>등2구거고</t>
    <phoneticPr fontId="5" type="noConversion"/>
  </si>
  <si>
    <t>6所生</t>
    <phoneticPr fontId="5" type="noConversion"/>
  </si>
  <si>
    <t>이일손</t>
    <phoneticPr fontId="5" type="noConversion"/>
  </si>
  <si>
    <t>1所生</t>
    <phoneticPr fontId="5" type="noConversion"/>
  </si>
  <si>
    <t>2所生</t>
    <phoneticPr fontId="5" type="noConversion"/>
  </si>
  <si>
    <t>3所生</t>
    <phoneticPr fontId="5" type="noConversion"/>
  </si>
  <si>
    <t>5所生</t>
    <phoneticPr fontId="5" type="noConversion"/>
  </si>
  <si>
    <t>거금가현</t>
    <phoneticPr fontId="5" type="noConversion"/>
  </si>
  <si>
    <t>거제</t>
    <phoneticPr fontId="5" type="noConversion"/>
  </si>
  <si>
    <t>等2口居今加現</t>
    <phoneticPr fontId="5" type="noConversion"/>
  </si>
  <si>
    <t>등2구거금가현</t>
    <phoneticPr fontId="5" type="noConversion"/>
  </si>
  <si>
    <t>경별대보권말생</t>
    <phoneticPr fontId="5" type="noConversion"/>
  </si>
  <si>
    <t>이</t>
    <phoneticPr fontId="5" type="noConversion"/>
  </si>
  <si>
    <t>노직통정대부</t>
    <phoneticPr fontId="5" type="noConversion"/>
  </si>
  <si>
    <t>김애년</t>
    <phoneticPr fontId="5" type="noConversion"/>
  </si>
  <si>
    <t>守南面</t>
    <phoneticPr fontId="5" type="noConversion"/>
  </si>
  <si>
    <t>수남면</t>
    <phoneticPr fontId="5" type="noConversion"/>
  </si>
  <si>
    <t>양수</t>
    <phoneticPr fontId="5" type="noConversion"/>
  </si>
  <si>
    <t>노비</t>
    <phoneticPr fontId="5" type="noConversion"/>
  </si>
  <si>
    <t>래도망</t>
    <phoneticPr fontId="5" type="noConversion"/>
  </si>
  <si>
    <t>2所生</t>
    <phoneticPr fontId="5" type="noConversion"/>
  </si>
  <si>
    <t>等2口來逃亡</t>
    <phoneticPr fontId="5" type="noConversion"/>
  </si>
  <si>
    <t>등2구래도망</t>
    <phoneticPr fontId="5" type="noConversion"/>
  </si>
  <si>
    <t>5所生</t>
    <phoneticPr fontId="5" type="noConversion"/>
  </si>
  <si>
    <t>늦덕</t>
    <phoneticPr fontId="5" type="noConversion"/>
  </si>
  <si>
    <t>거금가현</t>
    <phoneticPr fontId="5" type="noConversion"/>
  </si>
  <si>
    <t>6所生</t>
    <phoneticPr fontId="5" type="noConversion"/>
  </si>
  <si>
    <t>等2口居今加現</t>
    <phoneticPr fontId="5" type="noConversion"/>
  </si>
  <si>
    <t>등2구거금가현</t>
    <phoneticPr fontId="5" type="noConversion"/>
  </si>
  <si>
    <t>주호</t>
    <phoneticPr fontId="5" type="noConversion"/>
  </si>
  <si>
    <t>이</t>
    <phoneticPr fontId="5" type="noConversion"/>
  </si>
  <si>
    <t>노직통정대부</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</si>
  <si>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</si>
  <si>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</si>
  <si>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</si>
  <si>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</si>
  <si>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</si>
  <si>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</si>
  <si>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</si>
  <si>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2所生</t>
    <phoneticPr fontId="5" type="noConversion"/>
  </si>
  <si>
    <t>1所生</t>
    <phoneticPr fontId="5" type="noConversion"/>
  </si>
  <si>
    <t>김해</t>
    <phoneticPr fontId="5" type="noConversion"/>
  </si>
  <si>
    <t>3所生</t>
    <phoneticPr fontId="5" type="noConversion"/>
  </si>
  <si>
    <t>5所生</t>
    <phoneticPr fontId="5" type="noConversion"/>
  </si>
  <si>
    <t>김해부호</t>
    <phoneticPr fontId="5" type="noConversion"/>
  </si>
  <si>
    <t>거금가현</t>
    <phoneticPr fontId="5" type="noConversion"/>
  </si>
  <si>
    <t>5所生</t>
    <phoneticPr fontId="5" type="noConversion"/>
  </si>
  <si>
    <t>等2口居今加現</t>
    <phoneticPr fontId="5" type="noConversion"/>
  </si>
  <si>
    <t>등2구거금가현</t>
    <phoneticPr fontId="5" type="noConversion"/>
  </si>
  <si>
    <t>6所生</t>
    <phoneticPr fontId="5" type="noConversion"/>
  </si>
  <si>
    <t>경별대보병인</t>
    <phoneticPr fontId="5" type="noConversion"/>
  </si>
  <si>
    <t>신유고</t>
    <phoneticPr fontId="5" type="noConversion"/>
  </si>
  <si>
    <t>等3口辛酉故</t>
    <phoneticPr fontId="5" type="noConversion"/>
  </si>
  <si>
    <t>등3구신유고</t>
    <phoneticPr fontId="5" type="noConversion"/>
  </si>
  <si>
    <t>주호</t>
    <phoneticPr fontId="5" type="noConversion"/>
  </si>
  <si>
    <t>守南面</t>
    <phoneticPr fontId="5" type="noConversion"/>
  </si>
  <si>
    <t>수남면</t>
    <phoneticPr fontId="5" type="noConversion"/>
  </si>
  <si>
    <t>김</t>
    <phoneticPr fontId="5" type="noConversion"/>
  </si>
  <si>
    <t>김해</t>
    <phoneticPr fontId="5" type="noConversion"/>
  </si>
  <si>
    <t>상전여이광호</t>
    <phoneticPr fontId="5" type="noConversion"/>
  </si>
  <si>
    <t>김명세</t>
    <phoneticPr fontId="5" type="noConversion"/>
  </si>
  <si>
    <t>난춘</t>
    <phoneticPr fontId="5" type="noConversion"/>
  </si>
  <si>
    <t>장인정립</t>
    <phoneticPr fontId="5" type="noConversion"/>
  </si>
  <si>
    <t>김범산</t>
    <phoneticPr fontId="5" type="noConversion"/>
  </si>
  <si>
    <t>여진</t>
    <phoneticPr fontId="5" type="noConversion"/>
  </si>
  <si>
    <r>
      <rPr>
        <sz val="10"/>
        <rFont val="FangSong"/>
        <family val="3"/>
        <charset val="134"/>
      </rPr>
      <t>乻</t>
    </r>
    <r>
      <rPr>
        <sz val="10"/>
        <rFont val="돋움"/>
        <family val="3"/>
        <charset val="129"/>
      </rPr>
      <t>仁</t>
    </r>
  </si>
  <si>
    <t>주호</t>
    <phoneticPr fontId="5" type="noConversion"/>
  </si>
  <si>
    <t>權同上</t>
    <phoneticPr fontId="5" type="noConversion"/>
  </si>
  <si>
    <t>권동상</t>
    <phoneticPr fontId="5" type="noConversion"/>
  </si>
  <si>
    <t>父姓權</t>
    <phoneticPr fontId="5" type="noConversion"/>
  </si>
  <si>
    <t>守南面</t>
    <phoneticPr fontId="5" type="noConversion"/>
  </si>
  <si>
    <t>수남면</t>
    <phoneticPr fontId="5" type="noConversion"/>
  </si>
  <si>
    <t>주호</t>
    <phoneticPr fontId="5" type="noConversion"/>
  </si>
  <si>
    <t>본부수철장인</t>
    <phoneticPr fontId="5" type="noConversion"/>
  </si>
  <si>
    <t>녹석</t>
    <phoneticPr fontId="5" type="noConversion"/>
  </si>
  <si>
    <t>守南面</t>
    <phoneticPr fontId="5" type="noConversion"/>
  </si>
  <si>
    <t>수남면</t>
    <phoneticPr fontId="5" type="noConversion"/>
  </si>
  <si>
    <t>분개</t>
    <phoneticPr fontId="5" type="noConversion"/>
  </si>
  <si>
    <t>1所生</t>
    <phoneticPr fontId="5" type="noConversion"/>
  </si>
  <si>
    <t>守南面</t>
    <phoneticPr fontId="5" type="noConversion"/>
  </si>
  <si>
    <t>수남면</t>
    <phoneticPr fontId="5" type="noConversion"/>
  </si>
  <si>
    <t>포보이순상</t>
    <phoneticPr fontId="5" type="noConversion"/>
  </si>
  <si>
    <t>주호</t>
    <phoneticPr fontId="5" type="noConversion"/>
  </si>
  <si>
    <t>이</t>
    <phoneticPr fontId="5" type="noConversion"/>
  </si>
  <si>
    <t>양녀</t>
    <phoneticPr fontId="5" type="noConversion"/>
  </si>
  <si>
    <t>김</t>
    <phoneticPr fontId="5" type="noConversion"/>
  </si>
  <si>
    <t>김손</t>
    <phoneticPr fontId="5" type="noConversion"/>
  </si>
  <si>
    <t>分</t>
    <phoneticPr fontId="5" type="noConversion"/>
  </si>
  <si>
    <t>정병순영마군</t>
    <phoneticPr fontId="5" type="noConversion"/>
  </si>
  <si>
    <t>영해</t>
    <phoneticPr fontId="5" type="noConversion"/>
  </si>
  <si>
    <t>守南面</t>
    <phoneticPr fontId="5" type="noConversion"/>
  </si>
  <si>
    <t>수남면</t>
    <phoneticPr fontId="5" type="noConversion"/>
  </si>
  <si>
    <t>연분</t>
    <phoneticPr fontId="5" type="noConversion"/>
  </si>
  <si>
    <t>주호</t>
    <phoneticPr fontId="5" type="noConversion"/>
  </si>
  <si>
    <t>이</t>
    <phoneticPr fontId="5" type="noConversion"/>
  </si>
  <si>
    <t>노비</t>
    <phoneticPr fontId="5" type="noConversion"/>
  </si>
  <si>
    <t>양산</t>
    <phoneticPr fontId="5" type="noConversion"/>
  </si>
  <si>
    <t>1所生</t>
    <phoneticPr fontId="5" type="noConversion"/>
  </si>
  <si>
    <t>1所生</t>
    <phoneticPr fontId="5" type="noConversion"/>
  </si>
  <si>
    <t>주호</t>
    <phoneticPr fontId="5" type="noConversion"/>
  </si>
  <si>
    <t>서하통동서후경호</t>
    <phoneticPr fontId="5" type="noConversion"/>
  </si>
  <si>
    <t>서난생</t>
    <phoneticPr fontId="5" type="noConversion"/>
  </si>
  <si>
    <t>김</t>
    <phoneticPr fontId="5" type="noConversion"/>
  </si>
  <si>
    <t>어모장군행미관포진수군첨절제사</t>
    <phoneticPr fontId="5" type="noConversion"/>
  </si>
  <si>
    <t>노비</t>
    <phoneticPr fontId="5" type="noConversion"/>
  </si>
  <si>
    <t>정미도망</t>
    <phoneticPr fontId="5" type="noConversion"/>
  </si>
  <si>
    <t>1所生</t>
    <phoneticPr fontId="5" type="noConversion"/>
  </si>
  <si>
    <t>2所生</t>
    <phoneticPr fontId="5" type="noConversion"/>
  </si>
  <si>
    <t>3所生</t>
    <phoneticPr fontId="5" type="noConversion"/>
  </si>
  <si>
    <t>4所生</t>
    <phoneticPr fontId="5" type="noConversion"/>
  </si>
  <si>
    <t>5所生</t>
    <phoneticPr fontId="5" type="noConversion"/>
  </si>
  <si>
    <t>等6口丁未逃亡</t>
    <phoneticPr fontId="5" type="noConversion"/>
  </si>
  <si>
    <t>등6구정미도망</t>
    <phoneticPr fontId="5" type="noConversion"/>
  </si>
  <si>
    <t>6所生</t>
    <phoneticPr fontId="5" type="noConversion"/>
  </si>
  <si>
    <t>병오도망</t>
    <phoneticPr fontId="5" type="noConversion"/>
  </si>
  <si>
    <t>等5口丙午逃亡</t>
    <phoneticPr fontId="5" type="noConversion"/>
  </si>
  <si>
    <t>등5구병오도망</t>
    <phoneticPr fontId="5" type="noConversion"/>
  </si>
  <si>
    <t>장인최대복</t>
    <phoneticPr fontId="5" type="noConversion"/>
  </si>
  <si>
    <t>이동</t>
    <phoneticPr fontId="5" type="noConversion"/>
  </si>
  <si>
    <t>유춘</t>
    <phoneticPr fontId="5" type="noConversion"/>
  </si>
  <si>
    <t>노석</t>
    <phoneticPr fontId="5" type="noConversion"/>
  </si>
  <si>
    <t>노분</t>
    <phoneticPr fontId="5" type="noConversion"/>
  </si>
  <si>
    <t>守南面</t>
    <phoneticPr fontId="5" type="noConversion"/>
  </si>
  <si>
    <t>수남면</t>
    <phoneticPr fontId="5" type="noConversion"/>
  </si>
  <si>
    <t>주호</t>
    <phoneticPr fontId="5" type="noConversion"/>
  </si>
  <si>
    <t>김</t>
    <phoneticPr fontId="5" type="noConversion"/>
  </si>
  <si>
    <t>박연산</t>
    <phoneticPr fontId="5" type="noConversion"/>
  </si>
  <si>
    <t>금가현</t>
    <phoneticPr fontId="5" type="noConversion"/>
  </si>
  <si>
    <t>等3口今加現</t>
    <phoneticPr fontId="5" type="noConversion"/>
  </si>
  <si>
    <t>등3구금가현</t>
    <phoneticPr fontId="5" type="noConversion"/>
  </si>
  <si>
    <t>연산</t>
    <phoneticPr fontId="5" type="noConversion"/>
  </si>
  <si>
    <t>늦진</t>
    <phoneticPr fontId="5" type="noConversion"/>
  </si>
  <si>
    <t>예진</t>
    <phoneticPr fontId="5" type="noConversion"/>
  </si>
  <si>
    <t>옹장김춘남</t>
    <phoneticPr fontId="5" type="noConversion"/>
  </si>
  <si>
    <t>김</t>
    <phoneticPr fontId="5" type="noConversion"/>
  </si>
  <si>
    <t>녹진</t>
    <phoneticPr fontId="5" type="noConversion"/>
  </si>
  <si>
    <t>금가현</t>
    <phoneticPr fontId="5" type="noConversion"/>
  </si>
  <si>
    <t>等2口今加現</t>
    <phoneticPr fontId="5" type="noConversion"/>
  </si>
  <si>
    <t>등2구금가현</t>
    <phoneticPr fontId="5" type="noConversion"/>
  </si>
  <si>
    <t>늦손</t>
    <phoneticPr fontId="5" type="noConversion"/>
  </si>
  <si>
    <t>김억수</t>
    <phoneticPr fontId="5" type="noConversion"/>
  </si>
  <si>
    <t>辛酉相準</t>
    <phoneticPr fontId="5" type="noConversion"/>
  </si>
  <si>
    <t>김소</t>
    <phoneticPr fontId="5" type="noConversion"/>
  </si>
  <si>
    <r>
      <rPr>
        <sz val="10"/>
        <rFont val="MS Gothic"/>
        <family val="3"/>
        <charset val="128"/>
      </rPr>
      <t>乱</t>
    </r>
    <r>
      <rPr>
        <sz val="10"/>
        <rFont val="돋움"/>
        <family val="3"/>
        <charset val="129"/>
      </rPr>
      <t>孫</t>
    </r>
  </si>
  <si>
    <t>난손</t>
    <phoneticPr fontId="5" type="noConversion"/>
  </si>
  <si>
    <t>匠人不喩私奴, 外祖匠人不喩私奴</t>
    <phoneticPr fontId="5" type="noConversion"/>
  </si>
  <si>
    <r>
      <rPr>
        <sz val="10"/>
        <rFont val="FangSong"/>
        <family val="3"/>
        <charset val="134"/>
      </rPr>
      <t>乻</t>
    </r>
    <r>
      <rPr>
        <sz val="10"/>
        <rFont val="돋움"/>
        <family val="3"/>
        <charset val="129"/>
      </rPr>
      <t>靑</t>
    </r>
  </si>
  <si>
    <t>주호</t>
    <phoneticPr fontId="5" type="noConversion"/>
  </si>
  <si>
    <t>순영사기장</t>
    <phoneticPr fontId="5" type="noConversion"/>
  </si>
  <si>
    <t>이</t>
    <phoneticPr fontId="5" type="noConversion"/>
  </si>
  <si>
    <t>守南面</t>
    <phoneticPr fontId="5" type="noConversion"/>
  </si>
  <si>
    <t>수남면</t>
    <phoneticPr fontId="5" type="noConversion"/>
  </si>
  <si>
    <t>等2口今加現</t>
    <phoneticPr fontId="5" type="noConversion"/>
  </si>
  <si>
    <t>등2구금가현</t>
    <phoneticPr fontId="5" type="noConversion"/>
  </si>
  <si>
    <t>장인박잔금</t>
    <phoneticPr fontId="5" type="noConversion"/>
  </si>
  <si>
    <t>주호</t>
    <phoneticPr fontId="5" type="noConversion"/>
  </si>
  <si>
    <t>연이</t>
    <phoneticPr fontId="5" type="noConversion"/>
  </si>
  <si>
    <t>김수명</t>
    <phoneticPr fontId="5" type="noConversion"/>
  </si>
  <si>
    <t>守南面</t>
    <phoneticPr fontId="5" type="noConversion"/>
  </si>
  <si>
    <t>수남면</t>
    <phoneticPr fontId="5" type="noConversion"/>
  </si>
  <si>
    <t>이동</t>
    <phoneticPr fontId="5" type="noConversion"/>
  </si>
  <si>
    <t>여진</t>
    <phoneticPr fontId="5" type="noConversion"/>
  </si>
  <si>
    <t>주호</t>
    <phoneticPr fontId="5" type="noConversion"/>
  </si>
  <si>
    <t>김</t>
    <phoneticPr fontId="5" type="noConversion"/>
  </si>
  <si>
    <t>육천산</t>
    <phoneticPr fontId="5" type="noConversion"/>
  </si>
  <si>
    <t>늦복</t>
    <phoneticPr fontId="5" type="noConversion"/>
  </si>
  <si>
    <t>녹석</t>
    <phoneticPr fontId="5" type="noConversion"/>
  </si>
  <si>
    <t>양녀</t>
    <phoneticPr fontId="5" type="noConversion"/>
  </si>
  <si>
    <t>이</t>
    <phoneticPr fontId="5" type="noConversion"/>
  </si>
  <si>
    <t>守南面</t>
    <phoneticPr fontId="5" type="noConversion"/>
  </si>
  <si>
    <t>수남면</t>
    <phoneticPr fontId="5" type="noConversion"/>
  </si>
  <si>
    <t>장인김충립</t>
    <phoneticPr fontId="5" type="noConversion"/>
  </si>
  <si>
    <t>김선문</t>
    <phoneticPr fontId="5" type="noConversion"/>
  </si>
  <si>
    <t>守南面</t>
    <phoneticPr fontId="5" type="noConversion"/>
  </si>
  <si>
    <t>수남면</t>
    <phoneticPr fontId="5" type="noConversion"/>
  </si>
  <si>
    <t>주호</t>
    <phoneticPr fontId="5" type="noConversion"/>
  </si>
  <si>
    <t>유래옹장</t>
    <phoneticPr fontId="5" type="noConversion"/>
  </si>
  <si>
    <t>김일남</t>
    <phoneticPr fontId="5" type="noConversion"/>
  </si>
  <si>
    <t>김해</t>
    <phoneticPr fontId="5" type="noConversion"/>
  </si>
  <si>
    <t>양녀</t>
    <phoneticPr fontId="5" type="noConversion"/>
  </si>
  <si>
    <t>守南面</t>
    <phoneticPr fontId="5" type="noConversion"/>
  </si>
  <si>
    <t>수남면</t>
    <phoneticPr fontId="5" type="noConversion"/>
  </si>
  <si>
    <t>주호</t>
    <phoneticPr fontId="5" type="noConversion"/>
  </si>
  <si>
    <t>김</t>
    <phoneticPr fontId="5" type="noConversion"/>
  </si>
  <si>
    <t>늦손</t>
    <phoneticPr fontId="5" type="noConversion"/>
  </si>
  <si>
    <t>자처</t>
    <phoneticPr fontId="5" type="noConversion"/>
  </si>
  <si>
    <t>김</t>
    <phoneticPr fontId="5" type="noConversion"/>
  </si>
  <si>
    <t>연립</t>
    <phoneticPr fontId="5" type="noConversion"/>
  </si>
  <si>
    <r>
      <t>李</t>
    </r>
    <r>
      <rPr>
        <sz val="10"/>
        <rFont val="새바탕"/>
        <family val="1"/>
        <charset val="129"/>
      </rPr>
      <t>乱</t>
    </r>
    <r>
      <rPr>
        <sz val="10"/>
        <rFont val="돋움"/>
        <family val="3"/>
        <charset val="129"/>
      </rPr>
      <t>奉</t>
    </r>
  </si>
  <si>
    <t>이</t>
    <phoneticPr fontId="5" type="noConversion"/>
  </si>
  <si>
    <r>
      <rPr>
        <sz val="10"/>
        <rFont val="MS Gothic"/>
        <family val="3"/>
        <charset val="128"/>
      </rPr>
      <t>乱</t>
    </r>
    <r>
      <rPr>
        <sz val="10"/>
        <rFont val="돋움"/>
        <family val="3"/>
        <charset val="129"/>
      </rPr>
      <t>奉</t>
    </r>
  </si>
  <si>
    <t>난봉</t>
    <phoneticPr fontId="5" type="noConversion"/>
  </si>
  <si>
    <t>양옥</t>
    <phoneticPr fontId="5" type="noConversion"/>
  </si>
  <si>
    <r>
      <rPr>
        <sz val="10"/>
        <rFont val="FangSong"/>
        <family val="3"/>
        <charset val="134"/>
      </rPr>
      <t>旕</t>
    </r>
    <r>
      <rPr>
        <sz val="10"/>
        <rFont val="돋움"/>
        <family val="3"/>
        <charset val="129"/>
      </rPr>
      <t>分</t>
    </r>
  </si>
  <si>
    <t>이감손</t>
    <phoneticPr fontId="5" type="noConversion"/>
  </si>
  <si>
    <t>守南面</t>
    <phoneticPr fontId="5" type="noConversion"/>
  </si>
  <si>
    <t>수남면</t>
    <phoneticPr fontId="5" type="noConversion"/>
  </si>
  <si>
    <t>주호</t>
    <phoneticPr fontId="5" type="noConversion"/>
  </si>
  <si>
    <t>용석</t>
    <phoneticPr fontId="5" type="noConversion"/>
  </si>
  <si>
    <t>양녀</t>
    <phoneticPr fontId="5" type="noConversion"/>
  </si>
  <si>
    <t>김</t>
    <phoneticPr fontId="5" type="noConversion"/>
  </si>
  <si>
    <t>늦손</t>
    <phoneticPr fontId="5" type="noConversion"/>
  </si>
  <si>
    <t>淸道驛卒丁院直</t>
    <phoneticPr fontId="5" type="noConversion"/>
  </si>
  <si>
    <t>청도역졸정원직</t>
    <phoneticPr fontId="5" type="noConversion"/>
  </si>
  <si>
    <t>이</t>
    <phoneticPr fontId="5" type="noConversion"/>
  </si>
  <si>
    <t>守南面</t>
    <phoneticPr fontId="5" type="noConversion"/>
  </si>
  <si>
    <t>수남면</t>
    <phoneticPr fontId="5" type="noConversion"/>
  </si>
  <si>
    <t>女月</t>
    <phoneticPr fontId="5" type="noConversion"/>
  </si>
  <si>
    <t>여월</t>
    <phoneticPr fontId="5" type="noConversion"/>
  </si>
  <si>
    <t>누구의 처인지 명확하지 않음</t>
    <phoneticPr fontId="5" type="noConversion"/>
  </si>
  <si>
    <t>주호</t>
    <phoneticPr fontId="5" type="noConversion"/>
  </si>
  <si>
    <t>김</t>
    <phoneticPr fontId="5" type="noConversion"/>
  </si>
  <si>
    <t>늦손</t>
    <phoneticPr fontId="5" type="noConversion"/>
  </si>
  <si>
    <t>守南面</t>
    <phoneticPr fontId="5" type="noConversion"/>
  </si>
  <si>
    <t>수남면</t>
    <phoneticPr fontId="5" type="noConversion"/>
  </si>
  <si>
    <t>김해</t>
    <phoneticPr fontId="5" type="noConversion"/>
  </si>
  <si>
    <t>守南面</t>
    <phoneticPr fontId="5" type="noConversion"/>
  </si>
  <si>
    <t>수남면</t>
    <phoneticPr fontId="5" type="noConversion"/>
  </si>
  <si>
    <t>김</t>
    <phoneticPr fontId="5" type="noConversion"/>
  </si>
  <si>
    <t>늦손</t>
    <phoneticPr fontId="5" type="noConversion"/>
  </si>
  <si>
    <t>이</t>
    <phoneticPr fontId="5" type="noConversion"/>
  </si>
  <si>
    <r>
      <rPr>
        <sz val="10"/>
        <rFont val="MS Gothic"/>
        <family val="3"/>
        <charset val="128"/>
      </rPr>
      <t>乱</t>
    </r>
    <r>
      <rPr>
        <sz val="10"/>
        <rFont val="돋움"/>
        <family val="3"/>
        <charset val="129"/>
      </rPr>
      <t>眞</t>
    </r>
  </si>
  <si>
    <t>난진</t>
    <phoneticPr fontId="5" type="noConversion"/>
  </si>
  <si>
    <t>이금</t>
    <phoneticPr fontId="5" type="noConversion"/>
  </si>
  <si>
    <t>自X</t>
    <phoneticPr fontId="5" type="noConversion"/>
  </si>
  <si>
    <t>명 이하 정보 결락</t>
    <phoneticPr fontId="5" type="noConversion"/>
  </si>
  <si>
    <t>장인윤영산</t>
    <phoneticPr fontId="5" type="noConversion"/>
  </si>
  <si>
    <t>유래옹장</t>
    <phoneticPr fontId="5" type="noConversion"/>
  </si>
  <si>
    <t>靈山</t>
    <phoneticPr fontId="5" type="noConversion"/>
  </si>
  <si>
    <t>연생</t>
    <phoneticPr fontId="5" type="noConversion"/>
  </si>
  <si>
    <t>이</t>
    <phoneticPr fontId="5" type="noConversion"/>
  </si>
  <si>
    <t>노복</t>
    <phoneticPr fontId="5" type="noConversion"/>
  </si>
  <si>
    <t>주호</t>
    <phoneticPr fontId="5" type="noConversion"/>
  </si>
  <si>
    <t>이</t>
    <phoneticPr fontId="5" type="noConversion"/>
  </si>
  <si>
    <t>양녀</t>
    <phoneticPr fontId="5" type="noConversion"/>
  </si>
  <si>
    <t>김</t>
    <phoneticPr fontId="5" type="noConversion"/>
  </si>
  <si>
    <t>守南面</t>
    <phoneticPr fontId="5" type="noConversion"/>
  </si>
  <si>
    <t>수남면</t>
    <phoneticPr fontId="5" type="noConversion"/>
  </si>
  <si>
    <t>이</t>
    <phoneticPr fontId="5" type="noConversion"/>
  </si>
  <si>
    <t>유래옹장</t>
    <phoneticPr fontId="5" type="noConversion"/>
  </si>
  <si>
    <t>연생</t>
    <phoneticPr fontId="5" type="noConversion"/>
  </si>
  <si>
    <t>次子不喩雇工儀子</t>
    <phoneticPr fontId="5" type="noConversion"/>
  </si>
  <si>
    <t>유래옹장</t>
    <phoneticPr fontId="5" type="noConversion"/>
  </si>
  <si>
    <t>김우음산</t>
    <phoneticPr fontId="5" type="noConversion"/>
  </si>
  <si>
    <t>예분</t>
    <phoneticPr fontId="5" type="noConversion"/>
  </si>
  <si>
    <t>장인이정립</t>
    <phoneticPr fontId="5" type="noConversion"/>
  </si>
  <si>
    <t>유래옹장</t>
    <phoneticPr fontId="5" type="noConversion"/>
  </si>
  <si>
    <t>김고음산</t>
    <phoneticPr fontId="5" type="noConversion"/>
  </si>
  <si>
    <t>김검동</t>
    <phoneticPr fontId="5" type="noConversion"/>
  </si>
  <si>
    <t>김해</t>
    <phoneticPr fontId="5" type="noConversion"/>
  </si>
  <si>
    <t>유래옹장</t>
    <phoneticPr fontId="5" type="noConversion"/>
  </si>
  <si>
    <r>
      <rPr>
        <sz val="10"/>
        <rFont val="MS Gothic"/>
        <family val="3"/>
        <charset val="128"/>
      </rPr>
      <t>継</t>
    </r>
    <r>
      <rPr>
        <sz val="10"/>
        <rFont val="돋움"/>
        <family val="3"/>
        <charset val="129"/>
      </rPr>
      <t>逸</t>
    </r>
  </si>
  <si>
    <t>김해</t>
    <phoneticPr fontId="5" type="noConversion"/>
  </si>
  <si>
    <t>守南面</t>
    <phoneticPr fontId="5" type="noConversion"/>
  </si>
  <si>
    <t>수남면</t>
    <phoneticPr fontId="5" type="noConversion"/>
  </si>
  <si>
    <t>주호</t>
    <phoneticPr fontId="5" type="noConversion"/>
  </si>
  <si>
    <t>김</t>
    <phoneticPr fontId="5" type="noConversion"/>
  </si>
  <si>
    <r>
      <t>李</t>
    </r>
    <r>
      <rPr>
        <sz val="10"/>
        <rFont val="MS Gothic"/>
        <family val="3"/>
        <charset val="128"/>
      </rPr>
      <t>乱</t>
    </r>
    <r>
      <rPr>
        <sz val="10"/>
        <rFont val="돋움"/>
        <family val="3"/>
        <charset val="129"/>
      </rPr>
      <t>孫</t>
    </r>
  </si>
  <si>
    <t>이난손</t>
    <phoneticPr fontId="5" type="noConversion"/>
  </si>
  <si>
    <t>순영수포일장인</t>
    <phoneticPr fontId="5" type="noConversion"/>
  </si>
  <si>
    <t>김칠손</t>
    <phoneticPr fontId="5" type="noConversion"/>
  </si>
  <si>
    <t>연수</t>
    <phoneticPr fontId="5" type="noConversion"/>
  </si>
  <si>
    <t>녹산</t>
    <phoneticPr fontId="5" type="noConversion"/>
  </si>
  <si>
    <t>주호</t>
    <phoneticPr fontId="5" type="noConversion"/>
  </si>
  <si>
    <t>늦손</t>
    <phoneticPr fontId="5" type="noConversion"/>
  </si>
  <si>
    <t>장인양말산</t>
    <phoneticPr fontId="5" type="noConversion"/>
  </si>
  <si>
    <t>양녀</t>
    <phoneticPr fontId="5" type="noConversion"/>
  </si>
  <si>
    <t>주호</t>
    <phoneticPr fontId="5" type="noConversion"/>
  </si>
  <si>
    <t>이</t>
    <phoneticPr fontId="5" type="noConversion"/>
  </si>
  <si>
    <t>김응택</t>
    <phoneticPr fontId="5" type="noConversion"/>
  </si>
  <si>
    <t>김해</t>
    <phoneticPr fontId="5" type="noConversion"/>
  </si>
  <si>
    <t>守南面</t>
    <phoneticPr fontId="5" type="noConversion"/>
  </si>
  <si>
    <t>수남면</t>
    <phoneticPr fontId="5" type="noConversion"/>
  </si>
  <si>
    <t>늦석</t>
    <phoneticPr fontId="5" type="noConversion"/>
  </si>
  <si>
    <t>김춘화</t>
    <phoneticPr fontId="5" type="noConversion"/>
  </si>
  <si>
    <t>김해</t>
    <phoneticPr fontId="5" type="noConversion"/>
  </si>
  <si>
    <t>守南面</t>
    <phoneticPr fontId="5" type="noConversion"/>
  </si>
  <si>
    <t>수남면</t>
    <phoneticPr fontId="5" type="noConversion"/>
  </si>
  <si>
    <t>늦손</t>
    <phoneticPr fontId="5" type="noConversion"/>
  </si>
  <si>
    <t>잔자</t>
    <phoneticPr fontId="5" type="noConversion"/>
  </si>
  <si>
    <t>守南面</t>
    <phoneticPr fontId="5" type="noConversion"/>
  </si>
  <si>
    <t>수남면</t>
    <phoneticPr fontId="5" type="noConversion"/>
  </si>
  <si>
    <t>守南面</t>
    <phoneticPr fontId="5" type="noConversion"/>
  </si>
  <si>
    <t>수남면</t>
    <phoneticPr fontId="5" type="noConversion"/>
  </si>
  <si>
    <t>연수</t>
    <phoneticPr fontId="5" type="noConversion"/>
  </si>
  <si>
    <t>녹산</t>
    <phoneticPr fontId="5" type="noConversion"/>
  </si>
  <si>
    <t>포보신일천</t>
    <phoneticPr fontId="5" type="noConversion"/>
  </si>
  <si>
    <t>입손</t>
    <phoneticPr fontId="5" type="noConversion"/>
  </si>
  <si>
    <t>김</t>
    <phoneticPr fontId="5" type="noConversion"/>
  </si>
  <si>
    <t>김해</t>
    <phoneticPr fontId="5" type="noConversion"/>
  </si>
  <si>
    <t>김춘옥</t>
    <phoneticPr fontId="5" type="noConversion"/>
  </si>
  <si>
    <t>김해</t>
    <phoneticPr fontId="5" type="noConversion"/>
  </si>
  <si>
    <t>守南面</t>
    <phoneticPr fontId="5" type="noConversion"/>
  </si>
  <si>
    <t>수남면</t>
    <phoneticPr fontId="5" type="noConversion"/>
  </si>
  <si>
    <t>김</t>
    <phoneticPr fontId="5" type="noConversion"/>
  </si>
  <si>
    <t>용복</t>
    <phoneticPr fontId="5" type="noConversion"/>
  </si>
  <si>
    <t>김해</t>
    <phoneticPr fontId="5" type="noConversion"/>
  </si>
  <si>
    <t>김X</t>
    <phoneticPr fontId="5" type="noConversion"/>
  </si>
  <si>
    <t>김망익</t>
    <phoneticPr fontId="5" type="noConversion"/>
  </si>
  <si>
    <t>김해</t>
    <phoneticPr fontId="5" type="noConversion"/>
  </si>
  <si>
    <t>주호</t>
    <phoneticPr fontId="5" type="noConversion"/>
  </si>
  <si>
    <t>늦손</t>
    <phoneticPr fontId="5" type="noConversion"/>
  </si>
  <si>
    <t>늦석</t>
    <phoneticPr fontId="5" type="noConversion"/>
  </si>
  <si>
    <t>늦복</t>
    <phoneticPr fontId="5" type="noConversion"/>
  </si>
  <si>
    <t>김</t>
    <phoneticPr fontId="5" type="noConversion"/>
  </si>
  <si>
    <t>의령</t>
    <phoneticPr fontId="5" type="noConversion"/>
  </si>
  <si>
    <t>이</t>
    <phoneticPr fontId="5" type="noConversion"/>
  </si>
  <si>
    <t>유래거사</t>
    <phoneticPr fontId="5" type="noConversion"/>
  </si>
  <si>
    <t>율생</t>
    <phoneticPr fontId="5" type="noConversion"/>
  </si>
  <si>
    <t>守南面</t>
    <phoneticPr fontId="5" type="noConversion"/>
  </si>
  <si>
    <t>수남면</t>
    <phoneticPr fontId="5" type="noConversion"/>
  </si>
  <si>
    <t>양녀</t>
    <phoneticPr fontId="5" type="noConversion"/>
  </si>
  <si>
    <t>용이</t>
    <phoneticPr fontId="5" type="noConversion"/>
  </si>
  <si>
    <t>김막남</t>
    <phoneticPr fontId="5" type="noConversion"/>
  </si>
  <si>
    <t>유래거사</t>
    <phoneticPr fontId="5" type="noConversion"/>
  </si>
  <si>
    <t>김긴</t>
    <phoneticPr fontId="5" type="noConversion"/>
  </si>
  <si>
    <t>김해</t>
    <phoneticPr fontId="5" type="noConversion"/>
  </si>
  <si>
    <t>양녀</t>
    <phoneticPr fontId="5" type="noConversion"/>
  </si>
  <si>
    <t>주호</t>
    <phoneticPr fontId="5" type="noConversion"/>
  </si>
  <si>
    <t>노직통정대부</t>
    <phoneticPr fontId="5" type="noConversion"/>
  </si>
  <si>
    <t>복규</t>
    <phoneticPr fontId="5" type="noConversion"/>
  </si>
  <si>
    <t>어모장군행용양위부사과</t>
    <phoneticPr fontId="5" type="noConversion"/>
  </si>
  <si>
    <t>守南面</t>
    <phoneticPr fontId="5" type="noConversion"/>
  </si>
  <si>
    <t>수남면</t>
    <phoneticPr fontId="5" type="noConversion"/>
  </si>
  <si>
    <t>노비</t>
    <phoneticPr fontId="5" type="noConversion"/>
  </si>
  <si>
    <t>3所生</t>
    <phoneticPr fontId="5" type="noConversion"/>
  </si>
  <si>
    <t>주호</t>
    <phoneticPr fontId="5" type="noConversion"/>
  </si>
  <si>
    <t>의령</t>
    <phoneticPr fontId="5" type="noConversion"/>
  </si>
  <si>
    <r>
      <t>連王+漢-</t>
    </r>
    <r>
      <rPr>
        <sz val="10"/>
        <rFont val="FangSong"/>
        <family val="3"/>
        <charset val="134"/>
      </rPr>
      <t>氵</t>
    </r>
    <phoneticPr fontId="5" type="noConversion"/>
  </si>
  <si>
    <t>연한</t>
    <phoneticPr fontId="5" type="noConversion"/>
  </si>
  <si>
    <t>노비</t>
    <phoneticPr fontId="5" type="noConversion"/>
  </si>
  <si>
    <t>1所生</t>
    <phoneticPr fontId="5" type="noConversion"/>
  </si>
  <si>
    <t>守南面</t>
    <phoneticPr fontId="5" type="noConversion"/>
  </si>
  <si>
    <t>수남면</t>
    <phoneticPr fontId="5" type="noConversion"/>
  </si>
  <si>
    <t>2所生</t>
    <phoneticPr fontId="5" type="noConversion"/>
  </si>
  <si>
    <t>3所生</t>
    <phoneticPr fontId="5" type="noConversion"/>
  </si>
  <si>
    <t>4所生</t>
    <phoneticPr fontId="5" type="noConversion"/>
  </si>
  <si>
    <t>5所生</t>
    <phoneticPr fontId="5" type="noConversion"/>
  </si>
  <si>
    <t>妻</t>
    <phoneticPr fontId="5" type="noConversion"/>
  </si>
  <si>
    <t>양녀</t>
    <phoneticPr fontId="5" type="noConversion"/>
  </si>
  <si>
    <t>이</t>
    <phoneticPr fontId="5" type="noConversion"/>
  </si>
  <si>
    <t>양산</t>
    <phoneticPr fontId="5" type="noConversion"/>
  </si>
  <si>
    <t>日漢</t>
    <phoneticPr fontId="5" type="noConversion"/>
  </si>
  <si>
    <t>무술도망</t>
    <phoneticPr fontId="5" type="noConversion"/>
  </si>
  <si>
    <t>난금</t>
    <phoneticPr fontId="5" type="noConversion"/>
  </si>
  <si>
    <t>等5口戊戌逃亡</t>
    <phoneticPr fontId="5" type="noConversion"/>
  </si>
  <si>
    <t>등5구무술도망</t>
    <phoneticPr fontId="5" type="noConversion"/>
  </si>
  <si>
    <t>2所生</t>
    <phoneticPr fontId="5" type="noConversion"/>
  </si>
  <si>
    <t>5所生</t>
    <phoneticPr fontId="5" type="noConversion"/>
  </si>
  <si>
    <t>주호</t>
    <phoneticPr fontId="5" type="noConversion"/>
  </si>
  <si>
    <t>노직통정대부</t>
    <phoneticPr fontId="5" type="noConversion"/>
  </si>
  <si>
    <t>복규</t>
    <phoneticPr fontId="5" type="noConversion"/>
  </si>
  <si>
    <t>어모장군행용양위부사과</t>
    <phoneticPr fontId="5" type="noConversion"/>
  </si>
  <si>
    <t>鵝</t>
    <phoneticPr fontId="5" type="noConversion"/>
  </si>
  <si>
    <t>아</t>
    <phoneticPr fontId="5" type="noConversion"/>
  </si>
  <si>
    <t>김만</t>
    <phoneticPr fontId="5" type="noConversion"/>
  </si>
  <si>
    <t>김해</t>
    <phoneticPr fontId="5" type="noConversion"/>
  </si>
  <si>
    <t>守南面</t>
    <phoneticPr fontId="5" type="noConversion"/>
  </si>
  <si>
    <t>수남면</t>
    <phoneticPr fontId="5" type="noConversion"/>
  </si>
  <si>
    <t>처</t>
    <phoneticPr fontId="5" type="noConversion"/>
  </si>
  <si>
    <t>용양위부사과</t>
    <phoneticPr fontId="5" type="noConversion"/>
  </si>
  <si>
    <t>원종공신용양위부호군</t>
    <phoneticPr fontId="5" type="noConversion"/>
  </si>
  <si>
    <t>이양수</t>
    <phoneticPr fontId="5" type="noConversion"/>
  </si>
  <si>
    <t>노직통정대부</t>
    <phoneticPr fontId="5" type="noConversion"/>
  </si>
  <si>
    <t>복규</t>
    <phoneticPr fontId="5" type="noConversion"/>
  </si>
  <si>
    <t>어모장군행용양위부사과</t>
    <phoneticPr fontId="5" type="noConversion"/>
  </si>
  <si>
    <t>노직첨지</t>
    <phoneticPr fontId="5" type="noConversion"/>
  </si>
  <si>
    <t>입호</t>
    <phoneticPr fontId="5" type="noConversion"/>
  </si>
  <si>
    <t>守南面</t>
    <phoneticPr fontId="5" type="noConversion"/>
  </si>
  <si>
    <t>수남면</t>
    <phoneticPr fontId="5" type="noConversion"/>
  </si>
  <si>
    <t>노비</t>
    <phoneticPr fontId="5" type="noConversion"/>
  </si>
  <si>
    <t>입생</t>
    <phoneticPr fontId="5" type="noConversion"/>
  </si>
  <si>
    <t>1所生</t>
    <phoneticPr fontId="5" type="noConversion"/>
  </si>
  <si>
    <t>금가현</t>
    <phoneticPr fontId="5" type="noConversion"/>
  </si>
  <si>
    <t>等2口今加現</t>
    <phoneticPr fontId="5" type="noConversion"/>
  </si>
  <si>
    <t>등2구금가현</t>
    <phoneticPr fontId="5" type="noConversion"/>
  </si>
  <si>
    <t>4所生</t>
    <phoneticPr fontId="5" type="noConversion"/>
  </si>
  <si>
    <t>노직통정대부</t>
    <phoneticPr fontId="5" type="noConversion"/>
  </si>
  <si>
    <t>복규</t>
    <phoneticPr fontId="5" type="noConversion"/>
  </si>
  <si>
    <t>노직첨지</t>
    <phoneticPr fontId="5" type="noConversion"/>
  </si>
  <si>
    <t>辛酉故辛酉作戶</t>
    <phoneticPr fontId="5" type="noConversion"/>
  </si>
  <si>
    <t>기병백계창</t>
    <phoneticPr fontId="5" type="noConversion"/>
  </si>
  <si>
    <t>강연상</t>
    <phoneticPr fontId="5" type="noConversion"/>
  </si>
  <si>
    <t>김해</t>
    <phoneticPr fontId="5" type="noConversion"/>
  </si>
  <si>
    <r>
      <t>姜</t>
    </r>
    <r>
      <rPr>
        <sz val="10"/>
        <rFont val="새바탕"/>
        <family val="1"/>
        <charset val="129"/>
      </rPr>
      <t>乱</t>
    </r>
    <r>
      <rPr>
        <sz val="10"/>
        <rFont val="돋움"/>
        <family val="3"/>
        <charset val="129"/>
      </rPr>
      <t>生</t>
    </r>
  </si>
  <si>
    <t>어보영대솔</t>
    <phoneticPr fontId="5" type="noConversion"/>
  </si>
  <si>
    <t>난생</t>
    <phoneticPr fontId="5" type="noConversion"/>
  </si>
  <si>
    <t>연상</t>
    <phoneticPr fontId="5" type="noConversion"/>
  </si>
  <si>
    <t>노직통정대부</t>
    <phoneticPr fontId="5" type="noConversion"/>
  </si>
  <si>
    <t>이</t>
    <phoneticPr fontId="5" type="noConversion"/>
  </si>
  <si>
    <t>솔父</t>
    <phoneticPr fontId="5" type="noConversion"/>
  </si>
  <si>
    <t>노직첨지</t>
    <phoneticPr fontId="5" type="noConversion"/>
  </si>
  <si>
    <t>전력부위겸사복영초관</t>
    <phoneticPr fontId="5" type="noConversion"/>
  </si>
  <si>
    <t>여절교위수훈련원판관</t>
    <phoneticPr fontId="5" type="noConversion"/>
  </si>
  <si>
    <r>
      <rPr>
        <sz val="10"/>
        <rFont val="MS Gothic"/>
        <family val="3"/>
        <charset val="128"/>
      </rPr>
      <t>継</t>
    </r>
    <r>
      <rPr>
        <sz val="10"/>
        <rFont val="돋움"/>
        <family val="3"/>
        <charset val="129"/>
      </rPr>
      <t>信</t>
    </r>
  </si>
  <si>
    <t>증자헌대부병조판서겸지의금부사</t>
    <phoneticPr fontId="5" type="noConversion"/>
  </si>
  <si>
    <t>노직통정대부</t>
    <phoneticPr fontId="5" type="noConversion"/>
  </si>
  <si>
    <t>복규</t>
    <phoneticPr fontId="5" type="noConversion"/>
  </si>
  <si>
    <t>어모장군행용양위부사과</t>
    <phoneticPr fontId="5" type="noConversion"/>
  </si>
  <si>
    <t>禦侮將軍行後戎僉使</t>
    <phoneticPr fontId="5" type="noConversion"/>
  </si>
  <si>
    <t>금가현</t>
    <phoneticPr fontId="5" type="noConversion"/>
  </si>
  <si>
    <t>等3口今加現</t>
    <phoneticPr fontId="5" type="noConversion"/>
  </si>
  <si>
    <t>등3구금가현</t>
    <phoneticPr fontId="5" type="noConversion"/>
  </si>
  <si>
    <t>양처</t>
    <phoneticPr fontId="5" type="noConversion"/>
  </si>
  <si>
    <t>4所生</t>
    <phoneticPr fontId="5" type="noConversion"/>
  </si>
  <si>
    <t>주호</t>
    <phoneticPr fontId="5" type="noConversion"/>
  </si>
  <si>
    <t>이</t>
    <phoneticPr fontId="5" type="noConversion"/>
  </si>
  <si>
    <t>여주</t>
    <phoneticPr fontId="5" type="noConversion"/>
  </si>
  <si>
    <t>김득명</t>
    <phoneticPr fontId="5" type="noConversion"/>
  </si>
  <si>
    <t>김해</t>
    <phoneticPr fontId="5" type="noConversion"/>
  </si>
  <si>
    <t>守南面</t>
    <phoneticPr fontId="5" type="noConversion"/>
  </si>
  <si>
    <t>수남면</t>
    <phoneticPr fontId="5" type="noConversion"/>
  </si>
  <si>
    <t>주호</t>
    <phoneticPr fontId="5" type="noConversion"/>
  </si>
  <si>
    <t>선교랑자여도찰방</t>
    <phoneticPr fontId="5" type="noConversion"/>
  </si>
  <si>
    <t>절충장군용양위부호군</t>
    <phoneticPr fontId="5" type="noConversion"/>
  </si>
  <si>
    <t>거사김시홍</t>
    <phoneticPr fontId="5" type="noConversion"/>
  </si>
  <si>
    <t>주호</t>
    <phoneticPr fontId="5" type="noConversion"/>
  </si>
  <si>
    <t>김</t>
    <phoneticPr fontId="5" type="noConversion"/>
  </si>
  <si>
    <t>김해</t>
    <phoneticPr fontId="5" type="noConversion"/>
  </si>
  <si>
    <t>김해</t>
    <phoneticPr fontId="5" type="noConversion"/>
  </si>
  <si>
    <t>이</t>
    <phoneticPr fontId="5" type="noConversion"/>
  </si>
  <si>
    <t>김계득</t>
    <phoneticPr fontId="5" type="noConversion"/>
  </si>
  <si>
    <t>守南面</t>
    <phoneticPr fontId="5" type="noConversion"/>
  </si>
  <si>
    <t>수남면</t>
    <phoneticPr fontId="5" type="noConversion"/>
  </si>
  <si>
    <t>守南面</t>
    <phoneticPr fontId="5" type="noConversion"/>
  </si>
  <si>
    <t>수남면</t>
    <phoneticPr fontId="5" type="noConversion"/>
  </si>
  <si>
    <t>금가현</t>
    <phoneticPr fontId="5" type="noConversion"/>
  </si>
  <si>
    <t>等3口今加現</t>
    <phoneticPr fontId="5" type="noConversion"/>
  </si>
  <si>
    <t>등3구금가현</t>
    <phoneticPr fontId="5" type="noConversion"/>
  </si>
  <si>
    <t>이</t>
    <phoneticPr fontId="5" type="noConversion"/>
  </si>
  <si>
    <t>재삼</t>
    <phoneticPr fontId="5" type="noConversion"/>
  </si>
  <si>
    <t>무학영재가</t>
    <phoneticPr fontId="5" type="noConversion"/>
  </si>
  <si>
    <t>지삼</t>
    <phoneticPr fontId="5" type="noConversion"/>
  </si>
  <si>
    <t>횡탈고</t>
    <phoneticPr fontId="5" type="noConversion"/>
  </si>
  <si>
    <t>㗡德</t>
    <phoneticPr fontId="5" type="noConversion"/>
  </si>
  <si>
    <t>늦덕</t>
    <phoneticPr fontId="5" type="noConversion"/>
  </si>
  <si>
    <t>횡탈고</t>
    <phoneticPr fontId="5" type="noConversion"/>
  </si>
  <si>
    <t>늦덕</t>
    <phoneticPr fontId="5" type="noConversion"/>
  </si>
  <si>
    <t>3所生</t>
    <phoneticPr fontId="5" type="noConversion"/>
  </si>
  <si>
    <t>右6口橫奪故</t>
    <phoneticPr fontId="5" type="noConversion"/>
  </si>
  <si>
    <t>우6구횡탈고</t>
    <phoneticPr fontId="5" type="noConversion"/>
  </si>
  <si>
    <t>이재삼</t>
    <phoneticPr fontId="5" type="noConversion"/>
  </si>
  <si>
    <t>주호</t>
    <phoneticPr fontId="5" type="noConversion"/>
  </si>
  <si>
    <t>이</t>
    <phoneticPr fontId="5" type="noConversion"/>
  </si>
  <si>
    <t>재삼</t>
    <phoneticPr fontId="5" type="noConversion"/>
  </si>
  <si>
    <t>김은옥</t>
    <phoneticPr fontId="5" type="noConversion"/>
  </si>
  <si>
    <t>김해</t>
    <phoneticPr fontId="5" type="noConversion"/>
  </si>
  <si>
    <t>守南面</t>
    <phoneticPr fontId="5" type="noConversion"/>
  </si>
  <si>
    <t>수남면</t>
    <phoneticPr fontId="5" type="noConversion"/>
  </si>
  <si>
    <t>김언체</t>
    <phoneticPr fontId="5" type="noConversion"/>
  </si>
  <si>
    <t>김해</t>
    <phoneticPr fontId="5" type="noConversion"/>
  </si>
  <si>
    <t>守南面</t>
    <phoneticPr fontId="5" type="noConversion"/>
  </si>
  <si>
    <t>수남면</t>
    <phoneticPr fontId="5" type="noConversion"/>
  </si>
  <si>
    <t>무학영사솔</t>
    <phoneticPr fontId="5" type="noConversion"/>
  </si>
  <si>
    <t>이</t>
    <phoneticPr fontId="5" type="noConversion"/>
  </si>
  <si>
    <t>용업</t>
    <phoneticPr fontId="5" type="noConversion"/>
  </si>
  <si>
    <t>김난우</t>
    <phoneticPr fontId="5" type="noConversion"/>
  </si>
  <si>
    <t>주호</t>
    <phoneticPr fontId="5" type="noConversion"/>
  </si>
  <si>
    <t>守南面</t>
    <phoneticPr fontId="5" type="noConversion"/>
  </si>
  <si>
    <t>수남면</t>
    <phoneticPr fontId="5" type="noConversion"/>
  </si>
  <si>
    <t>이</t>
    <phoneticPr fontId="5" type="noConversion"/>
  </si>
  <si>
    <t>守南面</t>
    <phoneticPr fontId="5" type="noConversion"/>
  </si>
  <si>
    <t>수남면</t>
    <phoneticPr fontId="5" type="noConversion"/>
  </si>
  <si>
    <t>경별대김의담</t>
    <phoneticPr fontId="5" type="noConversion"/>
  </si>
  <si>
    <t>주호</t>
    <phoneticPr fontId="5" type="noConversion"/>
  </si>
  <si>
    <t>김</t>
    <phoneticPr fontId="5" type="noConversion"/>
  </si>
  <si>
    <t>김해</t>
    <phoneticPr fontId="5" type="noConversion"/>
  </si>
  <si>
    <t>守南面</t>
    <phoneticPr fontId="5" type="noConversion"/>
  </si>
  <si>
    <t>수남면</t>
    <phoneticPr fontId="5" type="noConversion"/>
  </si>
  <si>
    <t>주호</t>
    <phoneticPr fontId="5" type="noConversion"/>
  </si>
  <si>
    <t>김</t>
    <phoneticPr fontId="5" type="noConversion"/>
  </si>
  <si>
    <t>김해</t>
    <phoneticPr fontId="5" type="noConversion"/>
  </si>
  <si>
    <t>守南面</t>
    <phoneticPr fontId="5" type="noConversion"/>
  </si>
  <si>
    <t>수남면</t>
    <phoneticPr fontId="5" type="noConversion"/>
  </si>
  <si>
    <t>이명삼</t>
    <phoneticPr fontId="5" type="noConversion"/>
  </si>
  <si>
    <t>무학영장관</t>
    <phoneticPr fontId="5" type="noConversion"/>
  </si>
  <si>
    <t>명삼</t>
    <phoneticPr fontId="5" type="noConversion"/>
  </si>
  <si>
    <t>노직통정대부</t>
    <phoneticPr fontId="5" type="noConversion"/>
  </si>
  <si>
    <t>김영우</t>
    <phoneticPr fontId="5" type="noConversion"/>
  </si>
  <si>
    <t>정병부별대</t>
    <phoneticPr fontId="5" type="noConversion"/>
  </si>
  <si>
    <t>김</t>
    <phoneticPr fontId="5" type="noConversion"/>
  </si>
  <si>
    <t>김해</t>
    <phoneticPr fontId="5" type="noConversion"/>
  </si>
  <si>
    <t>김득수</t>
    <phoneticPr fontId="5" type="noConversion"/>
  </si>
  <si>
    <t>김해</t>
    <phoneticPr fontId="5" type="noConversion"/>
  </si>
  <si>
    <t>입호</t>
    <phoneticPr fontId="5" type="noConversion"/>
  </si>
  <si>
    <t>주호</t>
    <phoneticPr fontId="5" type="noConversion"/>
  </si>
  <si>
    <t>납속찰방</t>
    <phoneticPr fontId="5" type="noConversion"/>
  </si>
  <si>
    <t>김해</t>
    <phoneticPr fontId="5" type="noConversion"/>
  </si>
  <si>
    <t>守南面</t>
    <phoneticPr fontId="5" type="noConversion"/>
  </si>
  <si>
    <t>수남면</t>
    <phoneticPr fontId="5" type="noConversion"/>
  </si>
  <si>
    <t>이</t>
    <phoneticPr fontId="5" type="noConversion"/>
  </si>
  <si>
    <t>守南面</t>
    <phoneticPr fontId="5" type="noConversion"/>
  </si>
  <si>
    <t>수남면</t>
    <phoneticPr fontId="5" type="noConversion"/>
  </si>
  <si>
    <t>노비</t>
    <phoneticPr fontId="5" type="noConversion"/>
  </si>
  <si>
    <t>2所生</t>
    <phoneticPr fontId="5" type="noConversion"/>
  </si>
  <si>
    <t>1所生</t>
    <phoneticPr fontId="5" type="noConversion"/>
  </si>
  <si>
    <t>연분</t>
    <phoneticPr fontId="5" type="noConversion"/>
  </si>
  <si>
    <t>녹산</t>
    <phoneticPr fontId="5" type="noConversion"/>
  </si>
  <si>
    <t>1所生</t>
    <phoneticPr fontId="5" type="noConversion"/>
  </si>
  <si>
    <t>무학이경우</t>
    <phoneticPr fontId="5" type="noConversion"/>
  </si>
  <si>
    <t>이</t>
    <phoneticPr fontId="5" type="noConversion"/>
  </si>
  <si>
    <t>김봉진</t>
    <phoneticPr fontId="5" type="noConversion"/>
  </si>
  <si>
    <t>守南面</t>
    <phoneticPr fontId="5" type="noConversion"/>
  </si>
  <si>
    <t>수남면</t>
    <phoneticPr fontId="5" type="noConversion"/>
  </si>
  <si>
    <t>김은옥</t>
    <phoneticPr fontId="5" type="noConversion"/>
  </si>
  <si>
    <t>용헌</t>
    <phoneticPr fontId="5" type="noConversion"/>
  </si>
  <si>
    <t>정병영별대</t>
    <phoneticPr fontId="5" type="noConversion"/>
  </si>
  <si>
    <t>거작호</t>
    <phoneticPr fontId="5" type="noConversion"/>
  </si>
  <si>
    <t>守南面</t>
    <phoneticPr fontId="5" type="noConversion"/>
  </si>
  <si>
    <t>수남면</t>
    <phoneticPr fontId="5" type="noConversion"/>
  </si>
  <si>
    <t>率女召史不喩子明好</t>
    <phoneticPr fontId="5" type="noConversion"/>
  </si>
  <si>
    <t>노비</t>
    <phoneticPr fontId="5" type="noConversion"/>
  </si>
  <si>
    <r>
      <t>貴</t>
    </r>
    <r>
      <rPr>
        <sz val="10"/>
        <rFont val="MS Gothic"/>
        <family val="3"/>
        <charset val="128"/>
      </rPr>
      <t>宝</t>
    </r>
    <phoneticPr fontId="5" type="noConversion"/>
  </si>
  <si>
    <t>1所生</t>
    <phoneticPr fontId="5" type="noConversion"/>
  </si>
  <si>
    <t>5所生</t>
    <phoneticPr fontId="5" type="noConversion"/>
  </si>
  <si>
    <t>양산</t>
    <phoneticPr fontId="5" type="noConversion"/>
  </si>
  <si>
    <t>각호</t>
    <phoneticPr fontId="5" type="noConversion"/>
  </si>
  <si>
    <t>이개</t>
    <phoneticPr fontId="5" type="noConversion"/>
  </si>
  <si>
    <t>용원</t>
    <phoneticPr fontId="5" type="noConversion"/>
  </si>
  <si>
    <t>김수특</t>
    <phoneticPr fontId="5" type="noConversion"/>
  </si>
  <si>
    <t>김해</t>
    <phoneticPr fontId="5" type="noConversion"/>
  </si>
  <si>
    <t>守南面</t>
    <phoneticPr fontId="5" type="noConversion"/>
  </si>
  <si>
    <t>수남면</t>
    <phoneticPr fontId="5" type="noConversion"/>
  </si>
  <si>
    <t>이</t>
    <phoneticPr fontId="5" type="noConversion"/>
  </si>
  <si>
    <t>노비</t>
    <phoneticPr fontId="5" type="noConversion"/>
  </si>
  <si>
    <t>1所生</t>
    <phoneticPr fontId="5" type="noConversion"/>
  </si>
  <si>
    <t>奴彔山良妻</t>
    <phoneticPr fontId="5" type="noConversion"/>
  </si>
  <si>
    <t>노녹산양처</t>
    <phoneticPr fontId="5" type="noConversion"/>
  </si>
  <si>
    <t>分</t>
    <phoneticPr fontId="5" type="noConversion"/>
  </si>
  <si>
    <t>어보유수강</t>
    <phoneticPr fontId="5" type="noConversion"/>
  </si>
  <si>
    <t>주호</t>
    <phoneticPr fontId="5" type="noConversion"/>
  </si>
  <si>
    <t>유</t>
    <phoneticPr fontId="5" type="noConversion"/>
  </si>
  <si>
    <t>김</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</si>
  <si>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</si>
  <si>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</si>
  <si>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</si>
  <si>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</si>
  <si>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</si>
  <si>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t>유</t>
    <phoneticPr fontId="5" type="noConversion"/>
  </si>
  <si>
    <t>김인</t>
    <phoneticPr fontId="5" type="noConversion"/>
  </si>
  <si>
    <t>솔父</t>
    <phoneticPr fontId="5" type="noConversion"/>
  </si>
  <si>
    <t>김덕복</t>
    <phoneticPr fontId="5" type="noConversion"/>
  </si>
  <si>
    <t>노</t>
    <phoneticPr fontId="5" type="noConversion"/>
  </si>
  <si>
    <t>김효진</t>
    <phoneticPr fontId="5" type="noConversion"/>
  </si>
  <si>
    <t>주호</t>
    <phoneticPr fontId="5" type="noConversion"/>
  </si>
  <si>
    <t>유</t>
    <phoneticPr fontId="5" type="noConversion"/>
  </si>
  <si>
    <t>병절교위용양위부사과</t>
    <phoneticPr fontId="5" type="noConversion"/>
  </si>
  <si>
    <t>노비</t>
    <phoneticPr fontId="5" type="noConversion"/>
  </si>
  <si>
    <t>어영군임자필</t>
    <phoneticPr fontId="5" type="noConversion"/>
  </si>
  <si>
    <t>임</t>
    <phoneticPr fontId="5" type="noConversion"/>
  </si>
  <si>
    <t>어보본부군관</t>
    <phoneticPr fontId="5" type="noConversion"/>
  </si>
  <si>
    <t>임</t>
    <phoneticPr fontId="5" type="noConversion"/>
  </si>
  <si>
    <t>어보본부군관</t>
    <phoneticPr fontId="5" type="noConversion"/>
  </si>
  <si>
    <t>능주</t>
    <phoneticPr fontId="5" type="noConversion"/>
  </si>
  <si>
    <t>임</t>
    <phoneticPr fontId="5" type="noConversion"/>
  </si>
  <si>
    <t>이</t>
    <phoneticPr fontId="5" type="noConversion"/>
  </si>
  <si>
    <t>노제보인</t>
    <phoneticPr fontId="5" type="noConversion"/>
  </si>
  <si>
    <t>임</t>
    <phoneticPr fontId="5" type="noConversion"/>
  </si>
  <si>
    <t>양수</t>
    <phoneticPr fontId="5" type="noConversion"/>
  </si>
  <si>
    <t>기병강대운</t>
    <phoneticPr fontId="5" type="noConversion"/>
  </si>
  <si>
    <t>주호</t>
    <phoneticPr fontId="5" type="noConversion"/>
  </si>
  <si>
    <t>기병영별대</t>
    <phoneticPr fontId="5" type="noConversion"/>
  </si>
  <si>
    <t>연상</t>
    <phoneticPr fontId="5" type="noConversion"/>
  </si>
  <si>
    <t>능주</t>
    <phoneticPr fontId="5" type="noConversion"/>
  </si>
  <si>
    <t>양인병인</t>
    <phoneticPr fontId="5" type="noConversion"/>
  </si>
  <si>
    <t>守南面</t>
    <phoneticPr fontId="5" type="noConversion"/>
  </si>
  <si>
    <t>수남면</t>
    <phoneticPr fontId="5" type="noConversion"/>
  </si>
  <si>
    <t>금입호</t>
    <phoneticPr fontId="5" type="noConversion"/>
  </si>
  <si>
    <t>㐚未不喩大海</t>
    <phoneticPr fontId="5" type="noConversion"/>
  </si>
  <si>
    <t>주호</t>
    <phoneticPr fontId="5" type="noConversion"/>
  </si>
  <si>
    <t>선교랑예빈시별제</t>
    <phoneticPr fontId="5" type="noConversion"/>
  </si>
  <si>
    <r>
      <t>李</t>
    </r>
    <r>
      <rPr>
        <sz val="10"/>
        <rFont val="MS Gothic"/>
        <family val="3"/>
        <charset val="128"/>
      </rPr>
      <t>継</t>
    </r>
    <r>
      <rPr>
        <sz val="10"/>
        <rFont val="돋움"/>
        <family val="3"/>
        <charset val="129"/>
      </rPr>
      <t>潛</t>
    </r>
  </si>
  <si>
    <t>이계잠</t>
    <phoneticPr fontId="5" type="noConversion"/>
  </si>
  <si>
    <t>守南面</t>
    <phoneticPr fontId="5" type="noConversion"/>
  </si>
  <si>
    <t>수남면</t>
    <phoneticPr fontId="5" type="noConversion"/>
  </si>
  <si>
    <t>노비</t>
    <phoneticPr fontId="5" type="noConversion"/>
  </si>
  <si>
    <r>
      <t>蔡之</t>
    </r>
    <r>
      <rPr>
        <sz val="10"/>
        <rFont val="새바탕"/>
        <family val="1"/>
        <charset val="129"/>
      </rPr>
      <t>淰</t>
    </r>
  </si>
  <si>
    <t>주호</t>
    <phoneticPr fontId="5" type="noConversion"/>
  </si>
  <si>
    <t>선교랑예빈시별제</t>
    <phoneticPr fontId="5" type="noConversion"/>
  </si>
  <si>
    <t>守南面</t>
    <phoneticPr fontId="5" type="noConversion"/>
  </si>
  <si>
    <t>수남면</t>
    <phoneticPr fontId="5" type="noConversion"/>
  </si>
  <si>
    <t>노비</t>
    <phoneticPr fontId="5" type="noConversion"/>
  </si>
  <si>
    <t>별대최영필</t>
    <phoneticPr fontId="5" type="noConversion"/>
  </si>
  <si>
    <t>수보본부별대</t>
    <phoneticPr fontId="5" type="noConversion"/>
  </si>
  <si>
    <t>守南面</t>
    <phoneticPr fontId="5" type="noConversion"/>
  </si>
  <si>
    <t>수남면</t>
    <phoneticPr fontId="5" type="noConversion"/>
  </si>
  <si>
    <t>어보영별대</t>
    <phoneticPr fontId="5" type="noConversion"/>
  </si>
  <si>
    <t>이</t>
    <phoneticPr fontId="5" type="noConversion"/>
  </si>
  <si>
    <t>주호</t>
    <phoneticPr fontId="5" type="noConversion"/>
  </si>
  <si>
    <t>이</t>
    <phoneticPr fontId="5" type="noConversion"/>
  </si>
  <si>
    <t>김만손</t>
    <phoneticPr fontId="5" type="noConversion"/>
  </si>
  <si>
    <t>능주</t>
    <phoneticPr fontId="5" type="noConversion"/>
  </si>
  <si>
    <t>이산</t>
    <phoneticPr fontId="5" type="noConversion"/>
  </si>
  <si>
    <t>입</t>
    <phoneticPr fontId="5" type="noConversion"/>
  </si>
  <si>
    <t>右2口入</t>
    <phoneticPr fontId="5" type="noConversion"/>
  </si>
  <si>
    <t>우2구입</t>
    <phoneticPr fontId="5" type="noConversion"/>
  </si>
  <si>
    <t>김대생</t>
    <phoneticPr fontId="5" type="noConversion"/>
  </si>
  <si>
    <t>김해</t>
    <phoneticPr fontId="5" type="noConversion"/>
  </si>
  <si>
    <t>이</t>
    <phoneticPr fontId="5" type="noConversion"/>
  </si>
  <si>
    <t>김계홍</t>
    <phoneticPr fontId="5" type="noConversion"/>
  </si>
  <si>
    <t>김해</t>
    <phoneticPr fontId="5" type="noConversion"/>
  </si>
  <si>
    <t>항왜보인</t>
    <phoneticPr fontId="5" type="noConversion"/>
  </si>
  <si>
    <t>김</t>
    <phoneticPr fontId="5" type="noConversion"/>
  </si>
  <si>
    <t>等2口今加現</t>
    <phoneticPr fontId="5" type="noConversion"/>
  </si>
  <si>
    <t>등2구금가현</t>
    <phoneticPr fontId="5" type="noConversion"/>
  </si>
  <si>
    <t>어보이영록</t>
    <phoneticPr fontId="5" type="noConversion"/>
  </si>
  <si>
    <t>주호</t>
    <phoneticPr fontId="5" type="noConversion"/>
  </si>
  <si>
    <t>이</t>
    <phoneticPr fontId="5" type="noConversion"/>
  </si>
  <si>
    <t>김영립</t>
    <phoneticPr fontId="5" type="noConversion"/>
  </si>
  <si>
    <t>김해</t>
    <phoneticPr fontId="5" type="noConversion"/>
  </si>
  <si>
    <t>守南面</t>
    <phoneticPr fontId="5" type="noConversion"/>
  </si>
  <si>
    <t>수남면</t>
    <phoneticPr fontId="5" type="noConversion"/>
  </si>
  <si>
    <t>개령</t>
    <phoneticPr fontId="5" type="noConversion"/>
  </si>
  <si>
    <t>입호</t>
    <phoneticPr fontId="5" type="noConversion"/>
  </si>
  <si>
    <t>기보본부별대</t>
    <phoneticPr fontId="5" type="noConversion"/>
  </si>
  <si>
    <t>노직통정대부</t>
    <phoneticPr fontId="5" type="noConversion"/>
  </si>
  <si>
    <t>포보본부군관</t>
    <phoneticPr fontId="5" type="noConversion"/>
  </si>
  <si>
    <t>父正兵不喩保人</t>
    <phoneticPr fontId="5" type="noConversion"/>
  </si>
  <si>
    <t>김언수</t>
    <phoneticPr fontId="5" type="noConversion"/>
  </si>
  <si>
    <t>김해</t>
    <phoneticPr fontId="5" type="noConversion"/>
  </si>
  <si>
    <t>守南面</t>
    <phoneticPr fontId="5" type="noConversion"/>
  </si>
  <si>
    <t>수남면</t>
    <phoneticPr fontId="5" type="noConversion"/>
  </si>
  <si>
    <t>주진보인본부군</t>
    <phoneticPr fontId="5" type="noConversion"/>
  </si>
  <si>
    <t>김진홍</t>
    <phoneticPr fontId="5" type="noConversion"/>
  </si>
  <si>
    <t>김해</t>
    <phoneticPr fontId="5" type="noConversion"/>
  </si>
  <si>
    <t>守南面</t>
    <phoneticPr fontId="5" type="noConversion"/>
  </si>
  <si>
    <t>수남면</t>
    <phoneticPr fontId="5" type="noConversion"/>
  </si>
  <si>
    <t>宣武原從功臣守門將</t>
    <phoneticPr fontId="5" type="noConversion"/>
  </si>
  <si>
    <t>선무원종공신수문장</t>
    <phoneticPr fontId="5" type="noConversion"/>
  </si>
  <si>
    <t>난생</t>
    <phoneticPr fontId="5" type="noConversion"/>
  </si>
  <si>
    <t>연세</t>
    <phoneticPr fontId="5" type="noConversion"/>
  </si>
  <si>
    <t>2所生</t>
    <phoneticPr fontId="5" type="noConversion"/>
  </si>
  <si>
    <t>녹진</t>
    <phoneticPr fontId="5" type="noConversion"/>
  </si>
  <si>
    <t>德女</t>
    <phoneticPr fontId="5" type="noConversion"/>
  </si>
  <si>
    <t>右2口今加現</t>
    <phoneticPr fontId="5" type="noConversion"/>
  </si>
  <si>
    <t>우2구금가현</t>
    <phoneticPr fontId="5" type="noConversion"/>
  </si>
  <si>
    <t>동비</t>
    <phoneticPr fontId="5" type="noConversion"/>
  </si>
  <si>
    <t>덕녀</t>
    <phoneticPr fontId="5" type="noConversion"/>
  </si>
  <si>
    <t>기보박준의</t>
    <phoneticPr fontId="5" type="noConversion"/>
  </si>
  <si>
    <t>기보본부별대</t>
    <phoneticPr fontId="5" type="noConversion"/>
  </si>
  <si>
    <t>노직통정대부</t>
    <phoneticPr fontId="5" type="noConversion"/>
  </si>
  <si>
    <t>김우춘</t>
    <phoneticPr fontId="5" type="noConversion"/>
  </si>
  <si>
    <t>김해</t>
    <phoneticPr fontId="5" type="noConversion"/>
  </si>
  <si>
    <t>武學不喩騎保本府別隊</t>
    <phoneticPr fontId="5" type="noConversion"/>
  </si>
  <si>
    <t>守南面</t>
    <phoneticPr fontId="5" type="noConversion"/>
  </si>
  <si>
    <t>수남면</t>
    <phoneticPr fontId="5" type="noConversion"/>
  </si>
  <si>
    <t>김</t>
    <phoneticPr fontId="5" type="noConversion"/>
  </si>
  <si>
    <t>노비</t>
    <phoneticPr fontId="5" type="noConversion"/>
  </si>
  <si>
    <t>녹진</t>
    <phoneticPr fontId="5" type="noConversion"/>
  </si>
  <si>
    <t>2所生</t>
    <phoneticPr fontId="5" type="noConversion"/>
  </si>
  <si>
    <t>능주</t>
    <phoneticPr fontId="5" type="noConversion"/>
  </si>
  <si>
    <t>여수</t>
    <phoneticPr fontId="5" type="noConversion"/>
  </si>
  <si>
    <t>양준</t>
    <phoneticPr fontId="5" type="noConversion"/>
  </si>
  <si>
    <t>김억복</t>
    <phoneticPr fontId="5" type="noConversion"/>
  </si>
  <si>
    <t>기보본부군관</t>
    <phoneticPr fontId="5" type="noConversion"/>
  </si>
  <si>
    <t>무학영별대</t>
    <phoneticPr fontId="5" type="noConversion"/>
  </si>
  <si>
    <t>주호</t>
    <phoneticPr fontId="5" type="noConversion"/>
  </si>
  <si>
    <t>安年</t>
    <phoneticPr fontId="5" type="noConversion"/>
  </si>
  <si>
    <t>노직통정대부</t>
    <phoneticPr fontId="5" type="noConversion"/>
  </si>
  <si>
    <t>김</t>
    <phoneticPr fontId="5" type="noConversion"/>
  </si>
  <si>
    <t>김해</t>
    <phoneticPr fontId="5" type="noConversion"/>
  </si>
  <si>
    <t>노비</t>
    <phoneticPr fontId="5" type="noConversion"/>
  </si>
  <si>
    <t>양산</t>
    <phoneticPr fontId="5" type="noConversion"/>
  </si>
  <si>
    <t>2所生</t>
    <phoneticPr fontId="5" type="noConversion"/>
  </si>
  <si>
    <t>守南面</t>
    <phoneticPr fontId="5" type="noConversion"/>
  </si>
  <si>
    <t>수남면</t>
    <phoneticPr fontId="5" type="noConversion"/>
  </si>
  <si>
    <t>양산</t>
    <phoneticPr fontId="5" type="noConversion"/>
  </si>
  <si>
    <t>1所生</t>
    <phoneticPr fontId="5" type="noConversion"/>
  </si>
  <si>
    <t>2所生</t>
    <phoneticPr fontId="5" type="noConversion"/>
  </si>
  <si>
    <t>녹진</t>
    <phoneticPr fontId="5" type="noConversion"/>
  </si>
  <si>
    <t>5所生</t>
    <phoneticPr fontId="5" type="noConversion"/>
  </si>
  <si>
    <t>금가현</t>
    <phoneticPr fontId="5" type="noConversion"/>
  </si>
  <si>
    <t>居等3口今加現</t>
    <phoneticPr fontId="5" type="noConversion"/>
  </si>
  <si>
    <t>거등3구금가현</t>
    <phoneticPr fontId="5" type="noConversion"/>
  </si>
  <si>
    <t>연손</t>
    <phoneticPr fontId="5" type="noConversion"/>
  </si>
  <si>
    <t>守南面</t>
    <phoneticPr fontId="5" type="noConversion"/>
  </si>
  <si>
    <t>수남면</t>
    <phoneticPr fontId="5" type="noConversion"/>
  </si>
  <si>
    <t>솔父</t>
    <phoneticPr fontId="5" type="noConversion"/>
  </si>
  <si>
    <t>率雇工不喩養子</t>
    <phoneticPr fontId="5" type="noConversion"/>
  </si>
  <si>
    <t>정병이충길</t>
    <phoneticPr fontId="5" type="noConversion"/>
  </si>
  <si>
    <t>주호</t>
    <phoneticPr fontId="5" type="noConversion"/>
  </si>
  <si>
    <t>이</t>
    <phoneticPr fontId="5" type="noConversion"/>
  </si>
  <si>
    <t>양수</t>
    <phoneticPr fontId="5" type="noConversion"/>
  </si>
  <si>
    <t>솔父</t>
    <phoneticPr fontId="5" type="noConversion"/>
  </si>
  <si>
    <t>김인세</t>
    <phoneticPr fontId="5" type="noConversion"/>
  </si>
  <si>
    <t>守南面</t>
    <phoneticPr fontId="5" type="noConversion"/>
  </si>
  <si>
    <t>수남면</t>
    <phoneticPr fontId="5" type="noConversion"/>
  </si>
  <si>
    <t>포보부군관</t>
    <phoneticPr fontId="5" type="noConversion"/>
  </si>
  <si>
    <t>양수</t>
    <phoneticPr fontId="5" type="noConversion"/>
  </si>
  <si>
    <r>
      <rPr>
        <sz val="10"/>
        <rFont val="MS Gothic"/>
        <family val="3"/>
        <charset val="128"/>
      </rPr>
      <t>礼</t>
    </r>
    <r>
      <rPr>
        <sz val="10"/>
        <rFont val="돋움"/>
        <family val="3"/>
        <charset val="129"/>
      </rPr>
      <t>云</t>
    </r>
  </si>
  <si>
    <t>예운</t>
    <phoneticPr fontId="5" type="noConversion"/>
  </si>
  <si>
    <t>주호</t>
    <phoneticPr fontId="5" type="noConversion"/>
  </si>
  <si>
    <t>어보영대솔</t>
    <phoneticPr fontId="5" type="noConversion"/>
  </si>
  <si>
    <t>김</t>
    <phoneticPr fontId="5" type="noConversion"/>
  </si>
  <si>
    <t>김해</t>
    <phoneticPr fontId="5" type="noConversion"/>
  </si>
  <si>
    <t>守南面</t>
    <phoneticPr fontId="5" type="noConversion"/>
  </si>
  <si>
    <t>수남면</t>
    <phoneticPr fontId="5" type="noConversion"/>
  </si>
  <si>
    <t>守南面</t>
    <phoneticPr fontId="5" type="noConversion"/>
  </si>
  <si>
    <t>수남면</t>
    <phoneticPr fontId="5" type="noConversion"/>
  </si>
  <si>
    <r>
      <rPr>
        <sz val="10"/>
        <rFont val="MS Gothic"/>
        <family val="3"/>
        <charset val="128"/>
      </rPr>
      <t>礼</t>
    </r>
    <r>
      <rPr>
        <sz val="10"/>
        <rFont val="돋움"/>
        <family val="3"/>
        <charset val="129"/>
      </rPr>
      <t>化</t>
    </r>
  </si>
  <si>
    <t>예화</t>
    <phoneticPr fontId="5" type="noConversion"/>
  </si>
  <si>
    <t>양수</t>
    <phoneticPr fontId="5" type="noConversion"/>
  </si>
  <si>
    <t>김몽득</t>
    <phoneticPr fontId="5" type="noConversion"/>
  </si>
  <si>
    <t>김해</t>
    <phoneticPr fontId="5" type="noConversion"/>
  </si>
  <si>
    <t>김해</t>
    <phoneticPr fontId="5" type="noConversion"/>
  </si>
  <si>
    <t>기보영마군</t>
    <phoneticPr fontId="5" type="noConversion"/>
  </si>
  <si>
    <t>無</t>
    <phoneticPr fontId="5" type="noConversion"/>
  </si>
  <si>
    <t>무</t>
    <phoneticPr fontId="5" type="noConversion"/>
  </si>
  <si>
    <t>어영군김충신</t>
    <phoneticPr fontId="5" type="noConversion"/>
  </si>
  <si>
    <t>김해</t>
    <phoneticPr fontId="5" type="noConversion"/>
  </si>
  <si>
    <t>능주</t>
    <phoneticPr fontId="5" type="noConversion"/>
  </si>
  <si>
    <t>김만생</t>
    <phoneticPr fontId="5" type="noConversion"/>
  </si>
  <si>
    <t>택왜경별대</t>
    <phoneticPr fontId="5" type="noConversion"/>
  </si>
  <si>
    <t>주호</t>
    <phoneticPr fontId="5" type="noConversion"/>
  </si>
  <si>
    <t>분</t>
    <phoneticPr fontId="5" type="noConversion"/>
  </si>
  <si>
    <t>양복</t>
    <phoneticPr fontId="5" type="noConversion"/>
  </si>
  <si>
    <t>전력부위용양위부사용</t>
    <phoneticPr fontId="5" type="noConversion"/>
  </si>
  <si>
    <t>守南面</t>
    <phoneticPr fontId="5" type="noConversion"/>
  </si>
  <si>
    <t>수남면</t>
    <phoneticPr fontId="5" type="noConversion"/>
  </si>
  <si>
    <t>이</t>
    <phoneticPr fontId="5" type="noConversion"/>
  </si>
  <si>
    <t>守南面</t>
    <phoneticPr fontId="5" type="noConversion"/>
  </si>
  <si>
    <t>수남면</t>
    <phoneticPr fontId="5" type="noConversion"/>
  </si>
  <si>
    <t>노비</t>
    <phoneticPr fontId="5" type="noConversion"/>
  </si>
  <si>
    <t>용이</t>
    <phoneticPr fontId="5" type="noConversion"/>
  </si>
  <si>
    <t>연금</t>
    <phoneticPr fontId="5" type="noConversion"/>
  </si>
  <si>
    <t>여옥</t>
    <phoneticPr fontId="5" type="noConversion"/>
  </si>
  <si>
    <t>주호</t>
    <phoneticPr fontId="5" type="noConversion"/>
  </si>
  <si>
    <t>將仕郞行魯陵參奉</t>
    <phoneticPr fontId="5" type="noConversion"/>
  </si>
  <si>
    <t>장사랑행노릉참봉</t>
    <phoneticPr fontId="5" type="noConversion"/>
  </si>
  <si>
    <t>병절교위용양위부사과</t>
    <phoneticPr fontId="5" type="noConversion"/>
  </si>
  <si>
    <t>의령</t>
    <phoneticPr fontId="5" type="noConversion"/>
  </si>
  <si>
    <t>노비</t>
    <phoneticPr fontId="5" type="noConversion"/>
  </si>
  <si>
    <r>
      <t>李</t>
    </r>
    <r>
      <rPr>
        <sz val="10"/>
        <rFont val="FangSong"/>
        <family val="3"/>
        <charset val="134"/>
      </rPr>
      <t>乽</t>
    </r>
    <r>
      <rPr>
        <sz val="10"/>
        <rFont val="돋움"/>
        <family val="3"/>
        <charset val="129"/>
      </rPr>
      <t>未</t>
    </r>
  </si>
  <si>
    <t>이잘미</t>
    <phoneticPr fontId="5" type="noConversion"/>
  </si>
  <si>
    <t>여진</t>
    <phoneticPr fontId="5" type="noConversion"/>
  </si>
  <si>
    <t>김</t>
    <phoneticPr fontId="5" type="noConversion"/>
  </si>
  <si>
    <t>김해</t>
    <phoneticPr fontId="5" type="noConversion"/>
  </si>
  <si>
    <t>김룡</t>
    <phoneticPr fontId="5" type="noConversion"/>
  </si>
  <si>
    <t>아병김종발</t>
    <phoneticPr fontId="5" type="noConversion"/>
  </si>
  <si>
    <t>수군영아병</t>
    <phoneticPr fontId="5" type="noConversion"/>
  </si>
  <si>
    <t>無</t>
    <phoneticPr fontId="5" type="noConversion"/>
  </si>
  <si>
    <t>무</t>
    <phoneticPr fontId="5" type="noConversion"/>
  </si>
  <si>
    <t>주호</t>
    <phoneticPr fontId="5" type="noConversion"/>
  </si>
  <si>
    <t>김</t>
    <phoneticPr fontId="5" type="noConversion"/>
  </si>
  <si>
    <t>김해</t>
    <phoneticPr fontId="5" type="noConversion"/>
  </si>
  <si>
    <t>노</t>
    <phoneticPr fontId="5" type="noConversion"/>
  </si>
  <si>
    <t>김효근</t>
    <phoneticPr fontId="5" type="noConversion"/>
  </si>
  <si>
    <t>김해</t>
    <phoneticPr fontId="5" type="noConversion"/>
  </si>
  <si>
    <t>守南面</t>
    <phoneticPr fontId="5" type="noConversion"/>
  </si>
  <si>
    <t>수남면</t>
    <phoneticPr fontId="5" type="noConversion"/>
  </si>
  <si>
    <t>수보부별대</t>
    <phoneticPr fontId="5" type="noConversion"/>
  </si>
  <si>
    <t>이문</t>
    <phoneticPr fontId="5" type="noConversion"/>
  </si>
  <si>
    <t>주호</t>
    <phoneticPr fontId="5" type="noConversion"/>
  </si>
  <si>
    <t>이</t>
    <phoneticPr fontId="5" type="noConversion"/>
  </si>
  <si>
    <t>개령</t>
    <phoneticPr fontId="5" type="noConversion"/>
  </si>
  <si>
    <t>守南面</t>
    <phoneticPr fontId="5" type="noConversion"/>
  </si>
  <si>
    <t>수남면</t>
    <phoneticPr fontId="5" type="noConversion"/>
  </si>
  <si>
    <t>無</t>
    <phoneticPr fontId="5" type="noConversion"/>
  </si>
  <si>
    <t>무</t>
    <phoneticPr fontId="5" type="noConversion"/>
  </si>
  <si>
    <t>어보김흥립</t>
    <phoneticPr fontId="5" type="noConversion"/>
  </si>
  <si>
    <t>김만의</t>
    <phoneticPr fontId="5" type="noConversion"/>
  </si>
  <si>
    <t>김해</t>
    <phoneticPr fontId="5" type="noConversion"/>
  </si>
  <si>
    <t>금가현</t>
    <phoneticPr fontId="5" type="noConversion"/>
  </si>
  <si>
    <t>右2口今加現</t>
    <phoneticPr fontId="5" type="noConversion"/>
  </si>
  <si>
    <t>우2구금가현</t>
    <phoneticPr fontId="5" type="noConversion"/>
  </si>
  <si>
    <t>이</t>
    <phoneticPr fontId="5" type="noConversion"/>
  </si>
  <si>
    <t>守南面</t>
    <phoneticPr fontId="5" type="noConversion"/>
  </si>
  <si>
    <t>수남면</t>
    <phoneticPr fontId="5" type="noConversion"/>
  </si>
  <si>
    <r>
      <rPr>
        <sz val="10"/>
        <rFont val="MS Gothic"/>
        <family val="3"/>
        <charset val="128"/>
      </rPr>
      <t>乱</t>
    </r>
    <r>
      <rPr>
        <sz val="10"/>
        <rFont val="돋움"/>
        <family val="3"/>
        <charset val="129"/>
      </rPr>
      <t>守</t>
    </r>
  </si>
  <si>
    <t>난수</t>
    <phoneticPr fontId="5" type="noConversion"/>
  </si>
  <si>
    <t>양</t>
    <phoneticPr fontId="5" type="noConversion"/>
  </si>
  <si>
    <t>금가현</t>
    <phoneticPr fontId="5" type="noConversion"/>
  </si>
  <si>
    <t>等2口今加現</t>
    <phoneticPr fontId="5" type="noConversion"/>
  </si>
  <si>
    <t>등2구금가현</t>
    <phoneticPr fontId="5" type="noConversion"/>
  </si>
  <si>
    <t>주호</t>
    <phoneticPr fontId="5" type="noConversion"/>
  </si>
  <si>
    <t>영병영별대</t>
    <phoneticPr fontId="5" type="noConversion"/>
  </si>
  <si>
    <t>김</t>
    <phoneticPr fontId="5" type="noConversion"/>
  </si>
  <si>
    <t>양인</t>
    <phoneticPr fontId="5" type="noConversion"/>
  </si>
  <si>
    <t>김기련</t>
    <phoneticPr fontId="5" type="noConversion"/>
  </si>
  <si>
    <t>낸달</t>
    <phoneticPr fontId="5" type="noConversion"/>
  </si>
  <si>
    <t>대구</t>
    <phoneticPr fontId="5" type="noConversion"/>
  </si>
  <si>
    <t>外祖(原)曾祖</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</si>
  <si>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</si>
  <si>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</si>
  <si>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</si>
  <si>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</si>
  <si>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</si>
  <si>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주호</t>
    <phoneticPr fontId="5" type="noConversion"/>
  </si>
  <si>
    <t>통정대부선무원종공신수문장</t>
    <phoneticPr fontId="5" type="noConversion"/>
  </si>
  <si>
    <t>仁香+叟</t>
    <phoneticPr fontId="5" type="noConversion"/>
  </si>
  <si>
    <t>인수</t>
    <phoneticPr fontId="5" type="noConversion"/>
  </si>
  <si>
    <t>김진우</t>
    <phoneticPr fontId="5" type="noConversion"/>
  </si>
  <si>
    <t>김해</t>
    <phoneticPr fontId="5" type="noConversion"/>
  </si>
  <si>
    <t>守南面</t>
    <phoneticPr fontId="5" type="noConversion"/>
  </si>
  <si>
    <t>수남면</t>
    <phoneticPr fontId="5" type="noConversion"/>
  </si>
  <si>
    <t>노비</t>
    <phoneticPr fontId="5" type="noConversion"/>
  </si>
  <si>
    <t>양산</t>
    <phoneticPr fontId="5" type="noConversion"/>
  </si>
  <si>
    <t>1所生</t>
    <phoneticPr fontId="5" type="noConversion"/>
  </si>
  <si>
    <t>이사명</t>
    <phoneticPr fontId="5" type="noConversion"/>
  </si>
  <si>
    <t>노인룡</t>
    <phoneticPr fontId="5" type="noConversion"/>
  </si>
  <si>
    <t>주호</t>
    <phoneticPr fontId="5" type="noConversion"/>
  </si>
  <si>
    <t>이</t>
    <phoneticPr fontId="5" type="noConversion"/>
  </si>
  <si>
    <t>절충장군행용양위부호군</t>
    <phoneticPr fontId="5" type="noConversion"/>
  </si>
  <si>
    <t>無</t>
    <phoneticPr fontId="5" type="noConversion"/>
  </si>
  <si>
    <t>무</t>
    <phoneticPr fontId="5" type="noConversion"/>
  </si>
  <si>
    <t>守南面</t>
    <phoneticPr fontId="5" type="noConversion"/>
  </si>
  <si>
    <t>수남면</t>
    <phoneticPr fontId="5" type="noConversion"/>
  </si>
  <si>
    <t>무학중군대솔</t>
    <phoneticPr fontId="5" type="noConversion"/>
  </si>
  <si>
    <t>김</t>
    <phoneticPr fontId="5" type="noConversion"/>
  </si>
  <si>
    <t>金溝</t>
    <phoneticPr fontId="5" type="noConversion"/>
  </si>
  <si>
    <t>김선손</t>
    <phoneticPr fontId="5" type="noConversion"/>
  </si>
  <si>
    <t>입호</t>
    <phoneticPr fontId="5" type="noConversion"/>
  </si>
  <si>
    <t>금가현</t>
    <phoneticPr fontId="5" type="noConversion"/>
  </si>
  <si>
    <t>2所生</t>
    <phoneticPr fontId="5" type="noConversion"/>
  </si>
  <si>
    <t>等2口今加現</t>
    <phoneticPr fontId="5" type="noConversion"/>
  </si>
  <si>
    <t>등2구금가현</t>
    <phoneticPr fontId="5" type="noConversion"/>
  </si>
  <si>
    <t>양산</t>
    <phoneticPr fontId="5" type="noConversion"/>
  </si>
  <si>
    <t>1所生</t>
    <phoneticPr fontId="5" type="noConversion"/>
  </si>
  <si>
    <t>주진군이금복</t>
    <phoneticPr fontId="5" type="noConversion"/>
  </si>
  <si>
    <t>이</t>
    <phoneticPr fontId="5" type="noConversion"/>
  </si>
  <si>
    <t>양녀</t>
    <phoneticPr fontId="5" type="noConversion"/>
  </si>
  <si>
    <t>김몽</t>
    <phoneticPr fontId="5" type="noConversion"/>
  </si>
  <si>
    <t>고김계립처</t>
    <phoneticPr fontId="5" type="noConversion"/>
  </si>
  <si>
    <t>김해</t>
    <phoneticPr fontId="5" type="noConversion"/>
  </si>
  <si>
    <t>김</t>
    <phoneticPr fontId="5" type="noConversion"/>
  </si>
  <si>
    <t>김해</t>
    <phoneticPr fontId="5" type="noConversion"/>
  </si>
  <si>
    <t>하양어영군</t>
    <phoneticPr fontId="5" type="noConversion"/>
  </si>
  <si>
    <t>논복</t>
    <phoneticPr fontId="5" type="noConversion"/>
  </si>
  <si>
    <t>양인</t>
    <phoneticPr fontId="5" type="noConversion"/>
  </si>
  <si>
    <t>김</t>
    <phoneticPr fontId="5" type="noConversion"/>
  </si>
  <si>
    <t>김해</t>
    <phoneticPr fontId="5" type="noConversion"/>
  </si>
  <si>
    <t>유개봉</t>
    <phoneticPr fontId="5" type="noConversion"/>
  </si>
  <si>
    <t>이</t>
    <phoneticPr fontId="5" type="noConversion"/>
  </si>
  <si>
    <t>경별대보임대남</t>
    <phoneticPr fontId="5" type="noConversion"/>
  </si>
  <si>
    <t>임계</t>
    <phoneticPr fontId="5" type="noConversion"/>
  </si>
  <si>
    <t>연학</t>
    <phoneticPr fontId="5" type="noConversion"/>
  </si>
  <si>
    <t>연이</t>
    <phoneticPr fontId="5" type="noConversion"/>
  </si>
  <si>
    <t>김해</t>
    <phoneticPr fontId="5" type="noConversion"/>
  </si>
  <si>
    <t>김말손</t>
    <phoneticPr fontId="5" type="noConversion"/>
  </si>
  <si>
    <t>순영수포장인본부별대</t>
    <phoneticPr fontId="5" type="noConversion"/>
  </si>
  <si>
    <t>나</t>
    <phoneticPr fontId="5" type="noConversion"/>
  </si>
  <si>
    <t>김득일</t>
    <phoneticPr fontId="5" type="noConversion"/>
  </si>
  <si>
    <t>김해</t>
    <phoneticPr fontId="5" type="noConversion"/>
  </si>
  <si>
    <t>守南面</t>
    <phoneticPr fontId="5" type="noConversion"/>
  </si>
  <si>
    <t>수남면</t>
    <phoneticPr fontId="5" type="noConversion"/>
  </si>
  <si>
    <t>영수포장인</t>
    <phoneticPr fontId="5" type="noConversion"/>
  </si>
  <si>
    <t>어보영별대</t>
    <phoneticPr fontId="5" type="noConversion"/>
  </si>
  <si>
    <t>김득립</t>
    <phoneticPr fontId="5" type="noConversion"/>
  </si>
  <si>
    <t>육</t>
    <phoneticPr fontId="5" type="noConversion"/>
  </si>
  <si>
    <t>영장인김막복</t>
    <phoneticPr fontId="5" type="noConversion"/>
  </si>
  <si>
    <t>영수포장인</t>
    <phoneticPr fontId="5" type="noConversion"/>
  </si>
  <si>
    <t>유래자수</t>
    <phoneticPr fontId="5" type="noConversion"/>
  </si>
  <si>
    <t>김막금</t>
    <phoneticPr fontId="5" type="noConversion"/>
  </si>
  <si>
    <t>守南面</t>
    <phoneticPr fontId="5" type="noConversion"/>
  </si>
  <si>
    <t>수남면</t>
    <phoneticPr fontId="5" type="noConversion"/>
  </si>
  <si>
    <t>임</t>
    <phoneticPr fontId="5" type="noConversion"/>
  </si>
  <si>
    <t>임계</t>
    <phoneticPr fontId="5" type="noConversion"/>
  </si>
  <si>
    <t>연이</t>
    <phoneticPr fontId="5" type="noConversion"/>
  </si>
  <si>
    <t>양</t>
    <phoneticPr fontId="5" type="noConversion"/>
  </si>
  <si>
    <t>김말남</t>
    <phoneticPr fontId="5" type="noConversion"/>
  </si>
  <si>
    <t>경주어영군</t>
    <phoneticPr fontId="5" type="noConversion"/>
  </si>
  <si>
    <t>임</t>
    <phoneticPr fontId="5" type="noConversion"/>
  </si>
  <si>
    <t>임계</t>
    <phoneticPr fontId="5" type="noConversion"/>
  </si>
  <si>
    <t>연이</t>
    <phoneticPr fontId="5" type="noConversion"/>
  </si>
  <si>
    <t>연춘</t>
    <phoneticPr fontId="5" type="noConversion"/>
  </si>
  <si>
    <t>연개</t>
    <phoneticPr fontId="5" type="noConversion"/>
  </si>
  <si>
    <t>어보이순생</t>
    <phoneticPr fontId="5" type="noConversion"/>
  </si>
  <si>
    <t>임계</t>
    <phoneticPr fontId="5" type="noConversion"/>
  </si>
  <si>
    <t>김시남</t>
    <phoneticPr fontId="5" type="noConversion"/>
  </si>
  <si>
    <t>난생</t>
    <phoneticPr fontId="5" type="noConversion"/>
  </si>
  <si>
    <t>예분</t>
    <phoneticPr fontId="5" type="noConversion"/>
  </si>
  <si>
    <t>유래자수</t>
    <phoneticPr fontId="5" type="noConversion"/>
  </si>
  <si>
    <t>김해</t>
    <phoneticPr fontId="5" type="noConversion"/>
  </si>
  <si>
    <t>김일손</t>
    <phoneticPr fontId="5" type="noConversion"/>
  </si>
  <si>
    <t>김수양</t>
    <phoneticPr fontId="5" type="noConversion"/>
  </si>
  <si>
    <t>금남</t>
    <phoneticPr fontId="5" type="noConversion"/>
  </si>
  <si>
    <t>김해</t>
    <phoneticPr fontId="5" type="noConversion"/>
  </si>
  <si>
    <t>父姓金</t>
    <phoneticPr fontId="5" type="noConversion"/>
  </si>
  <si>
    <t>守南面</t>
    <phoneticPr fontId="5" type="noConversion"/>
  </si>
  <si>
    <t>수남면</t>
    <phoneticPr fontId="5" type="noConversion"/>
  </si>
  <si>
    <t>영장인금다팔리</t>
    <phoneticPr fontId="5" type="noConversion"/>
  </si>
  <si>
    <t>琴</t>
    <phoneticPr fontId="5" type="noConversion"/>
  </si>
  <si>
    <t>금</t>
    <phoneticPr fontId="5" type="noConversion"/>
  </si>
  <si>
    <t>예안</t>
    <phoneticPr fontId="5" type="noConversion"/>
  </si>
  <si>
    <t>주호</t>
    <phoneticPr fontId="5" type="noConversion"/>
  </si>
  <si>
    <t>양녀</t>
    <phoneticPr fontId="5" type="noConversion"/>
  </si>
  <si>
    <t>分</t>
    <phoneticPr fontId="5" type="noConversion"/>
  </si>
  <si>
    <r>
      <rPr>
        <sz val="10"/>
        <rFont val="MS Gothic"/>
        <family val="3"/>
        <charset val="128"/>
      </rPr>
      <t>礼</t>
    </r>
    <r>
      <rPr>
        <sz val="10"/>
        <rFont val="돋움"/>
        <family val="3"/>
        <charset val="129"/>
      </rPr>
      <t>安</t>
    </r>
  </si>
  <si>
    <t>병인경별대보</t>
    <phoneticPr fontId="5" type="noConversion"/>
  </si>
  <si>
    <t>연남</t>
    <phoneticPr fontId="5" type="noConversion"/>
  </si>
  <si>
    <t>양</t>
    <phoneticPr fontId="5" type="noConversion"/>
  </si>
  <si>
    <t>역보김사립</t>
    <phoneticPr fontId="5" type="noConversion"/>
  </si>
  <si>
    <t>난생</t>
    <phoneticPr fontId="5" type="noConversion"/>
  </si>
  <si>
    <r>
      <rPr>
        <sz val="10"/>
        <rFont val="MS Gothic"/>
        <family val="3"/>
        <charset val="128"/>
      </rPr>
      <t>乱</t>
    </r>
    <r>
      <rPr>
        <sz val="10"/>
        <rFont val="돋움"/>
        <family val="3"/>
        <charset val="129"/>
      </rPr>
      <t>卜</t>
    </r>
  </si>
  <si>
    <t>난복</t>
    <phoneticPr fontId="5" type="noConversion"/>
  </si>
  <si>
    <r>
      <rPr>
        <sz val="10"/>
        <rFont val="MS Gothic"/>
        <family val="3"/>
        <charset val="128"/>
      </rPr>
      <t>乱</t>
    </r>
    <r>
      <rPr>
        <sz val="10"/>
        <rFont val="돋움"/>
        <family val="3"/>
        <charset val="129"/>
      </rPr>
      <t>千</t>
    </r>
  </si>
  <si>
    <t>난천</t>
    <phoneticPr fontId="5" type="noConversion"/>
  </si>
  <si>
    <t>無</t>
    <phoneticPr fontId="5" type="noConversion"/>
  </si>
  <si>
    <t>무</t>
    <phoneticPr fontId="5" type="noConversion"/>
  </si>
  <si>
    <t>김선</t>
    <phoneticPr fontId="5" type="noConversion"/>
  </si>
  <si>
    <t>예안</t>
    <phoneticPr fontId="5" type="noConversion"/>
  </si>
  <si>
    <t>召史不喩從X</t>
    <phoneticPr fontId="5" type="noConversion"/>
  </si>
  <si>
    <t>수보금탄생</t>
    <phoneticPr fontId="5" type="noConversion"/>
  </si>
  <si>
    <t>예안</t>
    <phoneticPr fontId="5" type="noConversion"/>
  </si>
  <si>
    <t>유대</t>
    <phoneticPr fontId="5" type="noConversion"/>
  </si>
  <si>
    <t>정이</t>
    <phoneticPr fontId="5" type="noConversion"/>
  </si>
  <si>
    <t>김해</t>
    <phoneticPr fontId="5" type="noConversion"/>
  </si>
  <si>
    <r>
      <rPr>
        <sz val="10"/>
        <rFont val="MS Gothic"/>
        <family val="3"/>
        <charset val="128"/>
      </rPr>
      <t>乱</t>
    </r>
    <r>
      <rPr>
        <sz val="10"/>
        <rFont val="돋움"/>
        <family val="3"/>
        <charset val="129"/>
      </rPr>
      <t>伊</t>
    </r>
  </si>
  <si>
    <t>난이</t>
    <phoneticPr fontId="5" type="noConversion"/>
  </si>
  <si>
    <t>김윤복</t>
    <phoneticPr fontId="5" type="noConversion"/>
  </si>
  <si>
    <t>예안</t>
    <phoneticPr fontId="5" type="noConversion"/>
  </si>
  <si>
    <t>김</t>
    <phoneticPr fontId="5" type="noConversion"/>
  </si>
  <si>
    <t>김해</t>
    <phoneticPr fontId="5" type="noConversion"/>
  </si>
  <si>
    <r>
      <rPr>
        <sz val="10"/>
        <rFont val="MS Gothic"/>
        <family val="3"/>
        <charset val="128"/>
      </rPr>
      <t>乱</t>
    </r>
    <r>
      <rPr>
        <sz val="10"/>
        <rFont val="돋움"/>
        <family val="3"/>
        <charset val="129"/>
      </rPr>
      <t>海</t>
    </r>
  </si>
  <si>
    <t>난해</t>
    <phoneticPr fontId="5" type="noConversion"/>
  </si>
  <si>
    <t>김희문</t>
    <phoneticPr fontId="5" type="noConversion"/>
  </si>
  <si>
    <t>김해</t>
    <phoneticPr fontId="5" type="noConversion"/>
  </si>
  <si>
    <t>이두원</t>
    <phoneticPr fontId="5" type="noConversion"/>
  </si>
  <si>
    <r>
      <rPr>
        <sz val="10"/>
        <rFont val="MS Gothic"/>
        <family val="3"/>
        <charset val="128"/>
      </rPr>
      <t>礼</t>
    </r>
    <r>
      <rPr>
        <sz val="10"/>
        <rFont val="돋움"/>
        <family val="3"/>
        <charset val="129"/>
      </rPr>
      <t>奉</t>
    </r>
  </si>
  <si>
    <t>예봉</t>
    <phoneticPr fontId="5" type="noConversion"/>
  </si>
  <si>
    <t>守南面</t>
    <phoneticPr fontId="5" type="noConversion"/>
  </si>
  <si>
    <t>수남면</t>
    <phoneticPr fontId="5" type="noConversion"/>
  </si>
  <si>
    <t>사헌부시비</t>
    <phoneticPr fontId="5" type="noConversion"/>
  </si>
  <si>
    <t>임진</t>
    <phoneticPr fontId="5" type="noConversion"/>
  </si>
  <si>
    <t>시노</t>
    <phoneticPr fontId="5" type="noConversion"/>
  </si>
  <si>
    <t>경별대보금탄남</t>
    <phoneticPr fontId="5" type="noConversion"/>
  </si>
  <si>
    <t>예안</t>
    <phoneticPr fontId="5" type="noConversion"/>
  </si>
  <si>
    <t>자인어보영대솔</t>
    <phoneticPr fontId="5" type="noConversion"/>
  </si>
  <si>
    <t>난해</t>
    <phoneticPr fontId="5" type="noConversion"/>
  </si>
  <si>
    <r>
      <rPr>
        <sz val="10"/>
        <rFont val="MS Gothic"/>
        <family val="3"/>
        <charset val="128"/>
      </rPr>
      <t>礼</t>
    </r>
    <r>
      <rPr>
        <sz val="10"/>
        <rFont val="돋움"/>
        <family val="3"/>
        <charset val="129"/>
      </rPr>
      <t>峯</t>
    </r>
  </si>
  <si>
    <t>난해</t>
    <phoneticPr fontId="5" type="noConversion"/>
  </si>
  <si>
    <t>김만</t>
    <phoneticPr fontId="5" type="noConversion"/>
  </si>
  <si>
    <t>右3口今加現</t>
    <phoneticPr fontId="5" type="noConversion"/>
  </si>
  <si>
    <t>우3구금가현</t>
    <phoneticPr fontId="5" type="noConversion"/>
  </si>
  <si>
    <t>사헌부장인</t>
    <phoneticPr fontId="5" type="noConversion"/>
  </si>
  <si>
    <t>사섬시비</t>
    <phoneticPr fontId="5" type="noConversion"/>
  </si>
  <si>
    <t>용금</t>
    <phoneticPr fontId="5" type="noConversion"/>
  </si>
  <si>
    <t>난수</t>
    <phoneticPr fontId="5" type="noConversion"/>
  </si>
  <si>
    <t>입춘</t>
    <phoneticPr fontId="5" type="noConversion"/>
  </si>
  <si>
    <t>主全羅道李世俊不喩府居金敬信</t>
    <phoneticPr fontId="5" type="noConversion"/>
  </si>
  <si>
    <t>박일생</t>
    <phoneticPr fontId="5" type="noConversion"/>
  </si>
  <si>
    <t>연부</t>
    <phoneticPr fontId="5" type="noConversion"/>
  </si>
  <si>
    <t>父姓朴</t>
    <phoneticPr fontId="5" type="noConversion"/>
  </si>
  <si>
    <r>
      <t>金</t>
    </r>
    <r>
      <rPr>
        <sz val="10"/>
        <rFont val="새바탕"/>
        <family val="1"/>
        <charset val="129"/>
      </rPr>
      <t>乱</t>
    </r>
    <r>
      <rPr>
        <sz val="10"/>
        <rFont val="돋움"/>
        <family val="3"/>
        <charset val="129"/>
      </rPr>
      <t>每</t>
    </r>
  </si>
  <si>
    <t>주호</t>
    <phoneticPr fontId="5" type="noConversion"/>
  </si>
  <si>
    <r>
      <rPr>
        <sz val="10"/>
        <rFont val="MS Gothic"/>
        <family val="3"/>
        <charset val="128"/>
      </rPr>
      <t>乱</t>
    </r>
    <r>
      <rPr>
        <sz val="10"/>
        <rFont val="돋움"/>
        <family val="3"/>
        <charset val="129"/>
      </rPr>
      <t>每</t>
    </r>
  </si>
  <si>
    <t>난매</t>
    <phoneticPr fontId="5" type="noConversion"/>
  </si>
  <si>
    <t>세원</t>
    <phoneticPr fontId="5" type="noConversion"/>
  </si>
  <si>
    <t>鄭彦己</t>
    <phoneticPr fontId="5" type="noConversion"/>
  </si>
  <si>
    <t>정언기</t>
    <phoneticPr fontId="5" type="noConversion"/>
  </si>
  <si>
    <t>父姓鄭</t>
    <phoneticPr fontId="5" type="noConversion"/>
  </si>
  <si>
    <t>守南面</t>
    <phoneticPr fontId="5" type="noConversion"/>
  </si>
  <si>
    <t>수남면</t>
    <phoneticPr fontId="5" type="noConversion"/>
  </si>
  <si>
    <t>솔父</t>
    <phoneticPr fontId="5" type="noConversion"/>
  </si>
  <si>
    <r>
      <t>金</t>
    </r>
    <r>
      <rPr>
        <sz val="10"/>
        <rFont val="새바탕"/>
        <family val="1"/>
        <charset val="129"/>
      </rPr>
      <t>乱</t>
    </r>
    <r>
      <rPr>
        <sz val="10"/>
        <rFont val="돋움"/>
        <family val="3"/>
        <charset val="129"/>
      </rPr>
      <t>生</t>
    </r>
  </si>
  <si>
    <t>난생</t>
    <phoneticPr fontId="5" type="noConversion"/>
  </si>
  <si>
    <t>유은부</t>
    <phoneticPr fontId="5" type="noConversion"/>
  </si>
  <si>
    <t>여주</t>
    <phoneticPr fontId="5" type="noConversion"/>
  </si>
  <si>
    <t>김성인</t>
    <phoneticPr fontId="5" type="noConversion"/>
  </si>
  <si>
    <t>김해</t>
    <phoneticPr fontId="5" type="noConversion"/>
  </si>
  <si>
    <t>守南面</t>
    <phoneticPr fontId="5" type="noConversion"/>
  </si>
  <si>
    <t>수남면</t>
    <phoneticPr fontId="5" type="noConversion"/>
  </si>
  <si>
    <t>守南面</t>
    <phoneticPr fontId="5" type="noConversion"/>
  </si>
  <si>
    <t>수남면</t>
    <phoneticPr fontId="5" type="noConversion"/>
  </si>
  <si>
    <t>과양녀</t>
    <phoneticPr fontId="5" type="noConversion"/>
  </si>
  <si>
    <t>이</t>
    <phoneticPr fontId="5" type="noConversion"/>
  </si>
  <si>
    <t>유속장인</t>
    <phoneticPr fontId="5" type="noConversion"/>
  </si>
  <si>
    <t>김해</t>
    <phoneticPr fontId="5" type="noConversion"/>
  </si>
  <si>
    <t>김일성</t>
    <phoneticPr fontId="5" type="noConversion"/>
  </si>
  <si>
    <t>김해</t>
    <phoneticPr fontId="5" type="noConversion"/>
  </si>
  <si>
    <t>守南面</t>
    <phoneticPr fontId="5" type="noConversion"/>
  </si>
  <si>
    <t>수남면</t>
    <phoneticPr fontId="5" type="noConversion"/>
  </si>
  <si>
    <t>예분</t>
    <phoneticPr fontId="5" type="noConversion"/>
  </si>
  <si>
    <t>나주</t>
    <phoneticPr fontId="5" type="noConversion"/>
  </si>
  <si>
    <t>김막동</t>
    <phoneticPr fontId="5" type="noConversion"/>
  </si>
  <si>
    <t>본부생철장</t>
    <phoneticPr fontId="5" type="noConversion"/>
  </si>
  <si>
    <t>염논복</t>
    <phoneticPr fontId="5" type="noConversion"/>
  </si>
  <si>
    <t>연석</t>
    <phoneticPr fontId="5" type="noConversion"/>
  </si>
  <si>
    <t>연부</t>
    <phoneticPr fontId="5" type="noConversion"/>
  </si>
  <si>
    <t>여주</t>
    <phoneticPr fontId="5" type="noConversion"/>
  </si>
  <si>
    <t>오입이</t>
    <phoneticPr fontId="5" type="noConversion"/>
  </si>
  <si>
    <t>의령</t>
    <phoneticPr fontId="5" type="noConversion"/>
  </si>
  <si>
    <t>연부</t>
    <phoneticPr fontId="5" type="noConversion"/>
  </si>
  <si>
    <r>
      <t>張</t>
    </r>
    <r>
      <rPr>
        <sz val="10"/>
        <rFont val="MS Gothic"/>
        <family val="3"/>
        <charset val="128"/>
      </rPr>
      <t>隠</t>
    </r>
    <r>
      <rPr>
        <sz val="10"/>
        <rFont val="돋움"/>
        <family val="3"/>
        <charset val="129"/>
      </rPr>
      <t>卜</t>
    </r>
  </si>
  <si>
    <t>이산</t>
    <phoneticPr fontId="5" type="noConversion"/>
  </si>
  <si>
    <t>김</t>
    <phoneticPr fontId="5" type="noConversion"/>
  </si>
  <si>
    <t>김해</t>
    <phoneticPr fontId="5" type="noConversion"/>
  </si>
  <si>
    <t>용운</t>
    <phoneticPr fontId="5" type="noConversion"/>
  </si>
  <si>
    <t>난수</t>
    <phoneticPr fontId="5" type="noConversion"/>
  </si>
  <si>
    <t>난복</t>
    <phoneticPr fontId="5" type="noConversion"/>
  </si>
  <si>
    <t>김영수</t>
    <phoneticPr fontId="5" type="noConversion"/>
  </si>
  <si>
    <t>김송철</t>
    <phoneticPr fontId="5" type="noConversion"/>
  </si>
  <si>
    <t>이갯동</t>
    <phoneticPr fontId="5" type="noConversion"/>
  </si>
  <si>
    <t>김산</t>
    <phoneticPr fontId="5" type="noConversion"/>
  </si>
  <si>
    <t>김</t>
    <phoneticPr fontId="5" type="noConversion"/>
  </si>
  <si>
    <t>김해</t>
    <phoneticPr fontId="5" type="noConversion"/>
  </si>
  <si>
    <t>주호</t>
    <phoneticPr fontId="5" type="noConversion"/>
  </si>
  <si>
    <t>김해</t>
    <phoneticPr fontId="5" type="noConversion"/>
  </si>
  <si>
    <t>守南面</t>
    <phoneticPr fontId="5" type="noConversion"/>
  </si>
  <si>
    <t>수남면</t>
    <phoneticPr fontId="5" type="noConversion"/>
  </si>
  <si>
    <t>경별대전력부위겸사복</t>
    <phoneticPr fontId="5" type="noConversion"/>
  </si>
  <si>
    <t>이</t>
    <phoneticPr fontId="5" type="noConversion"/>
  </si>
  <si>
    <t>여</t>
    <phoneticPr fontId="5" type="noConversion"/>
  </si>
  <si>
    <t>영산</t>
    <phoneticPr fontId="5" type="noConversion"/>
  </si>
  <si>
    <t>영월</t>
    <phoneticPr fontId="5" type="noConversion"/>
  </si>
  <si>
    <r>
      <rPr>
        <sz val="10"/>
        <rFont val="MS Gothic"/>
        <family val="3"/>
        <charset val="128"/>
      </rPr>
      <t>礼</t>
    </r>
    <r>
      <rPr>
        <sz val="10"/>
        <rFont val="돋움"/>
        <family val="3"/>
        <charset val="129"/>
      </rPr>
      <t>今</t>
    </r>
  </si>
  <si>
    <t>예금</t>
    <phoneticPr fontId="5" type="noConversion"/>
  </si>
  <si>
    <t>이입이</t>
    <phoneticPr fontId="5" type="noConversion"/>
  </si>
  <si>
    <t>경포보김솔이</t>
    <phoneticPr fontId="5" type="noConversion"/>
  </si>
  <si>
    <t>김</t>
    <phoneticPr fontId="5" type="noConversion"/>
  </si>
  <si>
    <t>김충선</t>
    <phoneticPr fontId="5" type="noConversion"/>
  </si>
  <si>
    <t>김해</t>
    <phoneticPr fontId="5" type="noConversion"/>
  </si>
  <si>
    <t>守南面</t>
    <phoneticPr fontId="5" type="noConversion"/>
  </si>
  <si>
    <t>수남면</t>
    <phoneticPr fontId="5" type="noConversion"/>
  </si>
  <si>
    <t>守南面</t>
    <phoneticPr fontId="5" type="noConversion"/>
  </si>
  <si>
    <t>수남면</t>
    <phoneticPr fontId="5" type="noConversion"/>
  </si>
  <si>
    <t>김구성</t>
    <phoneticPr fontId="5" type="noConversion"/>
  </si>
  <si>
    <t>守南面</t>
    <phoneticPr fontId="5" type="noConversion"/>
  </si>
  <si>
    <t>수남면</t>
    <phoneticPr fontId="5" type="noConversion"/>
  </si>
  <si>
    <t>이고로</t>
    <phoneticPr fontId="5" type="noConversion"/>
  </si>
  <si>
    <t>守南面</t>
    <phoneticPr fontId="5" type="noConversion"/>
  </si>
  <si>
    <t>수남면</t>
    <phoneticPr fontId="5" type="noConversion"/>
  </si>
  <si>
    <t>김춘성</t>
    <phoneticPr fontId="5" type="noConversion"/>
  </si>
  <si>
    <t>여주</t>
    <phoneticPr fontId="5" type="noConversion"/>
  </si>
  <si>
    <t>경별대이원남</t>
    <phoneticPr fontId="5" type="noConversion"/>
  </si>
  <si>
    <t>김</t>
    <phoneticPr fontId="5" type="noConversion"/>
  </si>
  <si>
    <t>김해</t>
    <phoneticPr fontId="5" type="noConversion"/>
  </si>
  <si>
    <t>김언상</t>
    <phoneticPr fontId="5" type="noConversion"/>
  </si>
  <si>
    <t>주호</t>
    <phoneticPr fontId="5" type="noConversion"/>
  </si>
  <si>
    <t>김</t>
    <phoneticPr fontId="5" type="noConversion"/>
  </si>
  <si>
    <t>김해</t>
    <phoneticPr fontId="5" type="noConversion"/>
  </si>
  <si>
    <t>주호</t>
    <phoneticPr fontId="5" type="noConversion"/>
  </si>
  <si>
    <r>
      <t>金</t>
    </r>
    <r>
      <rPr>
        <sz val="10"/>
        <rFont val="MS Gothic"/>
        <family val="3"/>
        <charset val="128"/>
      </rPr>
      <t>継</t>
    </r>
    <r>
      <rPr>
        <sz val="10"/>
        <rFont val="돋움"/>
        <family val="3"/>
        <charset val="129"/>
      </rPr>
      <t>忠</t>
    </r>
  </si>
  <si>
    <t>김계충</t>
    <phoneticPr fontId="5" type="noConversion"/>
  </si>
  <si>
    <t>守南面</t>
    <phoneticPr fontId="5" type="noConversion"/>
  </si>
  <si>
    <t>수남면</t>
    <phoneticPr fontId="5" type="noConversion"/>
  </si>
  <si>
    <t>김</t>
    <phoneticPr fontId="5" type="noConversion"/>
  </si>
  <si>
    <t>김해</t>
    <phoneticPr fontId="5" type="noConversion"/>
  </si>
  <si>
    <t>김계충</t>
    <phoneticPr fontId="5" type="noConversion"/>
  </si>
  <si>
    <t>노</t>
    <phoneticPr fontId="5" type="noConversion"/>
  </si>
  <si>
    <t>어모장군행용양위부사과</t>
    <phoneticPr fontId="5" type="noConversion"/>
  </si>
  <si>
    <t>김산이</t>
    <phoneticPr fontId="5" type="noConversion"/>
  </si>
  <si>
    <t>容略將軍權知訓鍊奉事</t>
    <phoneticPr fontId="5" type="noConversion"/>
  </si>
  <si>
    <t>玉老</t>
    <phoneticPr fontId="5" type="noConversion"/>
  </si>
  <si>
    <t>올미</t>
    <phoneticPr fontId="5" type="noConversion"/>
  </si>
  <si>
    <t>늦동</t>
    <phoneticPr fontId="5" type="noConversion"/>
  </si>
  <si>
    <t>면천질청하전</t>
    <phoneticPr fontId="5" type="noConversion"/>
  </si>
  <si>
    <t>김태봉</t>
    <phoneticPr fontId="5" type="noConversion"/>
  </si>
  <si>
    <t>김해</t>
    <phoneticPr fontId="5" type="noConversion"/>
  </si>
  <si>
    <t>주호</t>
    <phoneticPr fontId="5" type="noConversion"/>
  </si>
  <si>
    <t>유돌명</t>
    <phoneticPr fontId="5" type="noConversion"/>
  </si>
  <si>
    <t>김</t>
    <phoneticPr fontId="5" type="noConversion"/>
  </si>
  <si>
    <t>김해</t>
    <phoneticPr fontId="5" type="noConversion"/>
  </si>
  <si>
    <t>守南面</t>
    <phoneticPr fontId="5" type="noConversion"/>
  </si>
  <si>
    <t>수남면</t>
    <phoneticPr fontId="5" type="noConversion"/>
  </si>
  <si>
    <t>이</t>
    <phoneticPr fontId="5" type="noConversion"/>
  </si>
  <si>
    <t>김진명</t>
    <phoneticPr fontId="5" type="noConversion"/>
  </si>
  <si>
    <t>昌寧</t>
    <phoneticPr fontId="5" type="noConversion"/>
  </si>
  <si>
    <t>창녕</t>
    <phoneticPr fontId="5" type="noConversion"/>
  </si>
  <si>
    <t>父唜龍不喩命漢</t>
    <phoneticPr fontId="5" type="noConversion"/>
  </si>
  <si>
    <t>無</t>
    <phoneticPr fontId="5" type="noConversion"/>
  </si>
  <si>
    <t>무</t>
    <phoneticPr fontId="5" type="noConversion"/>
  </si>
  <si>
    <t>金戒龍</t>
    <phoneticPr fontId="5" type="noConversion"/>
  </si>
  <si>
    <t>김계룡</t>
    <phoneticPr fontId="5" type="noConversion"/>
  </si>
  <si>
    <t>父姓金</t>
    <phoneticPr fontId="5" type="noConversion"/>
  </si>
  <si>
    <t>장례원시비</t>
    <phoneticPr fontId="5" type="noConversion"/>
  </si>
  <si>
    <t>시비</t>
    <phoneticPr fontId="5" type="noConversion"/>
  </si>
  <si>
    <t>장례원시노</t>
    <phoneticPr fontId="5" type="noConversion"/>
  </si>
  <si>
    <t>절충장군행호분위상호군</t>
    <phoneticPr fontId="5" type="noConversion"/>
  </si>
  <si>
    <t>守南面</t>
    <phoneticPr fontId="5" type="noConversion"/>
  </si>
  <si>
    <t>수남면</t>
    <phoneticPr fontId="5" type="noConversion"/>
  </si>
  <si>
    <r>
      <rPr>
        <sz val="10"/>
        <rFont val="MS Gothic"/>
        <family val="3"/>
        <charset val="128"/>
      </rPr>
      <t>継</t>
    </r>
    <r>
      <rPr>
        <sz val="10"/>
        <rFont val="돋움"/>
        <family val="3"/>
        <charset val="129"/>
      </rPr>
      <t>忠</t>
    </r>
  </si>
  <si>
    <t>김인발</t>
    <phoneticPr fontId="5" type="noConversion"/>
  </si>
  <si>
    <t>노비</t>
    <phoneticPr fontId="5" type="noConversion"/>
  </si>
  <si>
    <t>3所生</t>
    <phoneticPr fontId="5" type="noConversion"/>
  </si>
  <si>
    <t>5所生</t>
    <phoneticPr fontId="5" type="noConversion"/>
  </si>
  <si>
    <t>어모장군행용양위부사과</t>
    <phoneticPr fontId="5" type="noConversion"/>
  </si>
  <si>
    <t>김</t>
    <phoneticPr fontId="5" type="noConversion"/>
  </si>
  <si>
    <t>김계충</t>
    <phoneticPr fontId="5" type="noConversion"/>
  </si>
  <si>
    <t>4所生</t>
    <phoneticPr fontId="5" type="noConversion"/>
  </si>
  <si>
    <t>양처</t>
    <phoneticPr fontId="5" type="noConversion"/>
  </si>
  <si>
    <t>京畿水原洞洞</t>
    <phoneticPr fontId="5" type="noConversion"/>
  </si>
  <si>
    <t>김계충</t>
    <phoneticPr fontId="5" type="noConversion"/>
  </si>
  <si>
    <t>경별대최생업</t>
    <phoneticPr fontId="5" type="noConversion"/>
  </si>
  <si>
    <t>녹지</t>
    <phoneticPr fontId="5" type="noConversion"/>
  </si>
  <si>
    <t>노초</t>
    <phoneticPr fontId="5" type="noConversion"/>
  </si>
  <si>
    <t>노양</t>
    <phoneticPr fontId="5" type="noConversion"/>
  </si>
  <si>
    <t>容略將軍訓鍊奉事</t>
    <phoneticPr fontId="5" type="noConversion"/>
  </si>
  <si>
    <t>자헌대부행동지중추부사</t>
    <phoneticPr fontId="5" type="noConversion"/>
  </si>
  <si>
    <t>이</t>
    <phoneticPr fontId="5" type="noConversion"/>
  </si>
  <si>
    <t>김</t>
    <phoneticPr fontId="5" type="noConversion"/>
  </si>
  <si>
    <t>김해</t>
    <phoneticPr fontId="5" type="noConversion"/>
  </si>
  <si>
    <t>녹지</t>
    <phoneticPr fontId="5" type="noConversion"/>
  </si>
  <si>
    <t>김해</t>
    <phoneticPr fontId="5" type="noConversion"/>
  </si>
  <si>
    <t>어모장군행용양위부사과</t>
    <phoneticPr fontId="5" type="noConversion"/>
  </si>
  <si>
    <t>이경</t>
    <phoneticPr fontId="5" type="noConversion"/>
  </si>
  <si>
    <t>절충장군행호분위상호군</t>
    <phoneticPr fontId="5" type="noConversion"/>
  </si>
  <si>
    <t>어영군이돌남</t>
    <phoneticPr fontId="5" type="noConversion"/>
  </si>
  <si>
    <t>연수</t>
    <phoneticPr fontId="5" type="noConversion"/>
  </si>
  <si>
    <t>김영생</t>
    <phoneticPr fontId="5" type="noConversion"/>
  </si>
  <si>
    <t>양녀</t>
    <phoneticPr fontId="5" type="noConversion"/>
  </si>
  <si>
    <t>박녹련</t>
    <phoneticPr fontId="5" type="noConversion"/>
  </si>
  <si>
    <t>연부</t>
    <phoneticPr fontId="5" type="noConversion"/>
  </si>
  <si>
    <t>정병노제</t>
    <phoneticPr fontId="5" type="noConversion"/>
  </si>
  <si>
    <t>이내종</t>
    <phoneticPr fontId="5" type="noConversion"/>
  </si>
  <si>
    <t>守南面</t>
    <phoneticPr fontId="5" type="noConversion"/>
  </si>
  <si>
    <t>수남면</t>
    <phoneticPr fontId="5" type="noConversion"/>
  </si>
  <si>
    <t>올미</t>
    <phoneticPr fontId="5" type="noConversion"/>
  </si>
  <si>
    <t>양녀</t>
    <phoneticPr fontId="5" type="noConversion"/>
  </si>
  <si>
    <t>양천생</t>
    <phoneticPr fontId="5" type="noConversion"/>
  </si>
  <si>
    <t>이단원</t>
    <phoneticPr fontId="5" type="noConversion"/>
  </si>
  <si>
    <t>나근내</t>
    <phoneticPr fontId="5" type="noConversion"/>
  </si>
  <si>
    <t>김연복</t>
    <phoneticPr fontId="5" type="noConversion"/>
  </si>
  <si>
    <r>
      <rPr>
        <sz val="10"/>
        <rFont val="MS Gothic"/>
        <family val="3"/>
        <charset val="128"/>
      </rPr>
      <t>礼</t>
    </r>
    <r>
      <rPr>
        <sz val="10"/>
        <rFont val="돋움"/>
        <family val="3"/>
        <charset val="129"/>
      </rPr>
      <t>男</t>
    </r>
  </si>
  <si>
    <t>예남</t>
    <phoneticPr fontId="5" type="noConversion"/>
  </si>
  <si>
    <t>용석</t>
    <phoneticPr fontId="5" type="noConversion"/>
  </si>
  <si>
    <t>난수</t>
    <phoneticPr fontId="5" type="noConversion"/>
  </si>
  <si>
    <t>난복</t>
    <phoneticPr fontId="5" type="noConversion"/>
  </si>
  <si>
    <t>금가현</t>
    <phoneticPr fontId="5" type="noConversion"/>
  </si>
  <si>
    <t>等2口今加現</t>
    <phoneticPr fontId="5" type="noConversion"/>
  </si>
  <si>
    <t>등2구금가현</t>
    <phoneticPr fontId="5" type="noConversion"/>
  </si>
  <si>
    <t>김막석</t>
    <phoneticPr fontId="5" type="noConversion"/>
  </si>
  <si>
    <t>김해</t>
    <phoneticPr fontId="5" type="noConversion"/>
  </si>
  <si>
    <t>無</t>
    <phoneticPr fontId="5" type="noConversion"/>
  </si>
  <si>
    <t>무</t>
    <phoneticPr fontId="5" type="noConversion"/>
  </si>
  <si>
    <t>고이돌이처</t>
    <phoneticPr fontId="5" type="noConversion"/>
  </si>
  <si>
    <t>김산</t>
    <phoneticPr fontId="5" type="noConversion"/>
  </si>
  <si>
    <t>경별대김계원</t>
    <phoneticPr fontId="5" type="noConversion"/>
  </si>
  <si>
    <t>正兵</t>
    <phoneticPr fontId="5" type="noConversion"/>
  </si>
  <si>
    <t>정병</t>
    <phoneticPr fontId="5" type="noConversion"/>
  </si>
  <si>
    <t>장례원시비</t>
    <phoneticPr fontId="5" type="noConversion"/>
  </si>
  <si>
    <t>무오고</t>
    <phoneticPr fontId="5" type="noConversion"/>
  </si>
  <si>
    <t>시노</t>
    <phoneticPr fontId="5" type="noConversion"/>
  </si>
  <si>
    <t>等2口戊午故</t>
    <phoneticPr fontId="5" type="noConversion"/>
  </si>
  <si>
    <t>등2구무오고</t>
    <phoneticPr fontId="5" type="noConversion"/>
  </si>
  <si>
    <t>김득</t>
    <phoneticPr fontId="5" type="noConversion"/>
  </si>
  <si>
    <t>여주</t>
    <phoneticPr fontId="5" type="noConversion"/>
  </si>
  <si>
    <t>김손</t>
    <phoneticPr fontId="5" type="noConversion"/>
  </si>
  <si>
    <t>李羽+惠</t>
    <phoneticPr fontId="5" type="noConversion"/>
  </si>
  <si>
    <t>이혜</t>
    <phoneticPr fontId="5" type="noConversion"/>
  </si>
  <si>
    <t>난수</t>
    <phoneticPr fontId="5" type="noConversion"/>
  </si>
  <si>
    <t>입춘</t>
    <phoneticPr fontId="5" type="noConversion"/>
  </si>
  <si>
    <t>김산</t>
    <phoneticPr fontId="5" type="noConversion"/>
  </si>
  <si>
    <t>장인이막복</t>
    <phoneticPr fontId="5" type="noConversion"/>
  </si>
  <si>
    <t>유묵</t>
    <phoneticPr fontId="5" type="noConversion"/>
  </si>
  <si>
    <t>영산</t>
    <phoneticPr fontId="5" type="noConversion"/>
  </si>
  <si>
    <t>이산</t>
    <phoneticPr fontId="5" type="noConversion"/>
  </si>
  <si>
    <t>늦동</t>
    <phoneticPr fontId="5" type="noConversion"/>
  </si>
  <si>
    <t>守南面</t>
    <phoneticPr fontId="5" type="noConversion"/>
  </si>
  <si>
    <t>수남면</t>
    <phoneticPr fontId="5" type="noConversion"/>
  </si>
  <si>
    <t>이</t>
    <phoneticPr fontId="5" type="noConversion"/>
  </si>
  <si>
    <t>유묵</t>
    <phoneticPr fontId="5" type="noConversion"/>
  </si>
  <si>
    <t>임산이</t>
    <phoneticPr fontId="5" type="noConversion"/>
  </si>
  <si>
    <t>주호</t>
    <phoneticPr fontId="5" type="noConversion"/>
  </si>
  <si>
    <t>이</t>
    <phoneticPr fontId="5" type="noConversion"/>
  </si>
  <si>
    <t>유묵</t>
    <phoneticPr fontId="5" type="noConversion"/>
  </si>
  <si>
    <t>율음덕</t>
    <phoneticPr fontId="5" type="noConversion"/>
  </si>
  <si>
    <t>김갯지</t>
    <phoneticPr fontId="5" type="noConversion"/>
  </si>
  <si>
    <t>김해</t>
    <phoneticPr fontId="5" type="noConversion"/>
  </si>
  <si>
    <t>守南面</t>
    <phoneticPr fontId="5" type="noConversion"/>
  </si>
  <si>
    <t>수남면</t>
    <phoneticPr fontId="5" type="noConversion"/>
  </si>
  <si>
    <t>率女</t>
    <phoneticPr fontId="5" type="noConversion"/>
  </si>
  <si>
    <t>솔녀</t>
    <phoneticPr fontId="5" type="noConversion"/>
  </si>
  <si>
    <t>寡女</t>
    <phoneticPr fontId="5" type="noConversion"/>
  </si>
  <si>
    <t>과녀</t>
    <phoneticPr fontId="5" type="noConversion"/>
  </si>
  <si>
    <t>역리이득상</t>
    <phoneticPr fontId="5" type="noConversion"/>
  </si>
  <si>
    <t>조연룡</t>
    <phoneticPr fontId="5" type="noConversion"/>
  </si>
  <si>
    <t>주호</t>
    <phoneticPr fontId="5" type="noConversion"/>
  </si>
  <si>
    <t>여주</t>
    <phoneticPr fontId="5" type="noConversion"/>
  </si>
  <si>
    <t>父正兵不喩驛吏</t>
    <phoneticPr fontId="5" type="noConversion"/>
  </si>
  <si>
    <t>이</t>
    <phoneticPr fontId="5" type="noConversion"/>
  </si>
  <si>
    <t>유묵</t>
    <phoneticPr fontId="5" type="noConversion"/>
  </si>
  <si>
    <t>김담사리</t>
    <phoneticPr fontId="5" type="noConversion"/>
  </si>
  <si>
    <t>守南面</t>
    <phoneticPr fontId="5" type="noConversion"/>
  </si>
  <si>
    <t>수남면</t>
    <phoneticPr fontId="5" type="noConversion"/>
  </si>
  <si>
    <t>김말복</t>
    <phoneticPr fontId="5" type="noConversion"/>
  </si>
  <si>
    <t>유월</t>
    <phoneticPr fontId="5" type="noConversion"/>
  </si>
  <si>
    <t>의령</t>
    <phoneticPr fontId="5" type="noConversion"/>
  </si>
  <si>
    <t>김담사리</t>
    <phoneticPr fontId="5" type="noConversion"/>
  </si>
  <si>
    <t>정선</t>
    <phoneticPr fontId="5" type="noConversion"/>
  </si>
  <si>
    <t>금가현</t>
    <phoneticPr fontId="5" type="noConversion"/>
  </si>
  <si>
    <t>금이돌리</t>
    <phoneticPr fontId="5" type="noConversion"/>
  </si>
  <si>
    <t>等2口今加現</t>
    <phoneticPr fontId="5" type="noConversion"/>
  </si>
  <si>
    <t>등2구금가현</t>
    <phoneticPr fontId="5" type="noConversion"/>
  </si>
  <si>
    <t>역리김신립</t>
    <phoneticPr fontId="5" type="noConversion"/>
  </si>
  <si>
    <t>김담사리</t>
    <phoneticPr fontId="5" type="noConversion"/>
  </si>
  <si>
    <t>노제어영군선략장군</t>
    <phoneticPr fontId="5" type="noConversion"/>
  </si>
  <si>
    <t>김</t>
    <phoneticPr fontId="5" type="noConversion"/>
  </si>
  <si>
    <t>윤이</t>
    <phoneticPr fontId="5" type="noConversion"/>
  </si>
  <si>
    <r>
      <t>黃</t>
    </r>
    <r>
      <rPr>
        <sz val="10"/>
        <rFont val="MS Gothic"/>
        <family val="3"/>
        <charset val="128"/>
      </rPr>
      <t>乱</t>
    </r>
    <r>
      <rPr>
        <sz val="10"/>
        <rFont val="돋움"/>
        <family val="3"/>
        <charset val="129"/>
      </rPr>
      <t>彔</t>
    </r>
  </si>
  <si>
    <t>황난록</t>
    <phoneticPr fontId="5" type="noConversion"/>
  </si>
  <si>
    <t>김해</t>
    <phoneticPr fontId="5" type="noConversion"/>
  </si>
  <si>
    <t>김시흘</t>
    <phoneticPr fontId="5" type="noConversion"/>
  </si>
  <si>
    <t>김해</t>
    <phoneticPr fontId="5" type="noConversion"/>
  </si>
  <si>
    <t>守南面</t>
    <phoneticPr fontId="5" type="noConversion"/>
  </si>
  <si>
    <t>수남면</t>
    <phoneticPr fontId="5" type="noConversion"/>
  </si>
  <si>
    <t>입이</t>
    <phoneticPr fontId="5" type="noConversion"/>
  </si>
  <si>
    <t>용업</t>
    <phoneticPr fontId="5" type="noConversion"/>
  </si>
  <si>
    <t>김복수</t>
    <phoneticPr fontId="5" type="noConversion"/>
  </si>
  <si>
    <t>先分</t>
    <phoneticPr fontId="5" type="noConversion"/>
  </si>
  <si>
    <t>김옥원</t>
    <phoneticPr fontId="5" type="noConversion"/>
  </si>
  <si>
    <t>녹산</t>
    <phoneticPr fontId="5" type="noConversion"/>
  </si>
  <si>
    <t>박육근</t>
    <phoneticPr fontId="5" type="noConversion"/>
  </si>
  <si>
    <t>守南面</t>
    <phoneticPr fontId="5" type="noConversion"/>
  </si>
  <si>
    <t>수남면</t>
    <phoneticPr fontId="5" type="noConversion"/>
  </si>
  <si>
    <t>장인하응도</t>
    <phoneticPr fontId="5" type="noConversion"/>
  </si>
  <si>
    <t>주호</t>
    <phoneticPr fontId="5" type="noConversion"/>
  </si>
  <si>
    <t>任以白</t>
    <phoneticPr fontId="5" type="noConversion"/>
  </si>
  <si>
    <t>주호</t>
    <phoneticPr fontId="5" type="noConversion"/>
  </si>
  <si>
    <t>영산</t>
    <phoneticPr fontId="5" type="noConversion"/>
  </si>
  <si>
    <t>本府生鐵匠河以圖故代妻</t>
    <phoneticPr fontId="5" type="noConversion"/>
  </si>
  <si>
    <t>본부생철장하이도고대처</t>
    <phoneticPr fontId="5" type="noConversion"/>
  </si>
  <si>
    <r>
      <rPr>
        <sz val="10"/>
        <rFont val="MS Gothic"/>
        <family val="3"/>
        <charset val="128"/>
      </rPr>
      <t>乱</t>
    </r>
    <r>
      <rPr>
        <sz val="10"/>
        <rFont val="돋움"/>
        <family val="3"/>
        <charset val="129"/>
      </rPr>
      <t>得</t>
    </r>
  </si>
  <si>
    <t>난득</t>
    <phoneticPr fontId="5" type="noConversion"/>
  </si>
  <si>
    <t>영산</t>
    <phoneticPr fontId="5" type="noConversion"/>
  </si>
  <si>
    <t>이연수</t>
    <phoneticPr fontId="5" type="noConversion"/>
  </si>
  <si>
    <t>양녀</t>
    <phoneticPr fontId="5" type="noConversion"/>
  </si>
  <si>
    <t>外祖鄭卜不喩漢</t>
    <phoneticPr fontId="5" type="noConversion"/>
  </si>
  <si>
    <t>노비</t>
    <phoneticPr fontId="5" type="noConversion"/>
  </si>
  <si>
    <t>1所生</t>
    <phoneticPr fontId="5" type="noConversion"/>
  </si>
  <si>
    <t>양산</t>
    <phoneticPr fontId="5" type="noConversion"/>
  </si>
  <si>
    <t>양산</t>
    <phoneticPr fontId="5" type="noConversion"/>
  </si>
  <si>
    <t>3所生</t>
    <phoneticPr fontId="5" type="noConversion"/>
  </si>
  <si>
    <t>4所生</t>
    <phoneticPr fontId="5" type="noConversion"/>
  </si>
  <si>
    <t>양녀</t>
    <phoneticPr fontId="5" type="noConversion"/>
  </si>
  <si>
    <t>노비</t>
    <phoneticPr fontId="5" type="noConversion"/>
  </si>
  <si>
    <t>시월</t>
    <phoneticPr fontId="5" type="noConversion"/>
  </si>
  <si>
    <t>2所生</t>
    <phoneticPr fontId="5" type="noConversion"/>
  </si>
  <si>
    <t>어보손철석</t>
    <phoneticPr fontId="5" type="noConversion"/>
  </si>
  <si>
    <t>사섬시비</t>
    <phoneticPr fontId="5" type="noConversion"/>
  </si>
  <si>
    <t>사섬시노</t>
    <phoneticPr fontId="5" type="noConversion"/>
  </si>
  <si>
    <t>無</t>
    <phoneticPr fontId="5" type="noConversion"/>
  </si>
  <si>
    <t>무</t>
    <phoneticPr fontId="5" type="noConversion"/>
  </si>
  <si>
    <t>시비</t>
    <phoneticPr fontId="5" type="noConversion"/>
  </si>
  <si>
    <t>양주</t>
    <phoneticPr fontId="5" type="noConversion"/>
  </si>
  <si>
    <t>주호</t>
    <phoneticPr fontId="5" type="noConversion"/>
  </si>
  <si>
    <t>이</t>
    <phoneticPr fontId="5" type="noConversion"/>
  </si>
  <si>
    <t>여주</t>
    <phoneticPr fontId="5" type="noConversion"/>
  </si>
  <si>
    <t>여청</t>
    <phoneticPr fontId="5" type="noConversion"/>
  </si>
  <si>
    <t>김영금</t>
    <phoneticPr fontId="5" type="noConversion"/>
  </si>
  <si>
    <t>김해</t>
    <phoneticPr fontId="5" type="noConversion"/>
  </si>
  <si>
    <t>이</t>
    <phoneticPr fontId="5" type="noConversion"/>
  </si>
  <si>
    <t>無</t>
    <phoneticPr fontId="5" type="noConversion"/>
  </si>
  <si>
    <t>무</t>
    <phoneticPr fontId="5" type="noConversion"/>
  </si>
  <si>
    <t>아병강풍일</t>
    <phoneticPr fontId="5" type="noConversion"/>
  </si>
  <si>
    <t>김산</t>
    <phoneticPr fontId="5" type="noConversion"/>
  </si>
  <si>
    <t>守南面</t>
    <phoneticPr fontId="5" type="noConversion"/>
  </si>
  <si>
    <t>수남면</t>
    <phoneticPr fontId="5" type="noConversion"/>
  </si>
  <si>
    <t>육분석</t>
    <phoneticPr fontId="5" type="noConversion"/>
  </si>
  <si>
    <t>이</t>
    <phoneticPr fontId="5" type="noConversion"/>
  </si>
  <si>
    <t>양녀</t>
    <phoneticPr fontId="5" type="noConversion"/>
  </si>
  <si>
    <t>수군순영아병</t>
    <phoneticPr fontId="5" type="noConversion"/>
  </si>
  <si>
    <t>김필성</t>
    <phoneticPr fontId="5" type="noConversion"/>
  </si>
  <si>
    <t>김해</t>
    <phoneticPr fontId="5" type="noConversion"/>
  </si>
  <si>
    <t>이충민호</t>
    <phoneticPr fontId="5" type="noConversion"/>
  </si>
  <si>
    <t>주호</t>
    <phoneticPr fontId="5" type="noConversion"/>
  </si>
  <si>
    <t>기보순영별대</t>
    <phoneticPr fontId="5" type="noConversion"/>
  </si>
  <si>
    <t>춘복</t>
    <phoneticPr fontId="5" type="noConversion"/>
  </si>
  <si>
    <t>양주</t>
    <phoneticPr fontId="5" type="noConversion"/>
  </si>
  <si>
    <t>양</t>
    <phoneticPr fontId="5" type="noConversion"/>
  </si>
  <si>
    <t>守南面</t>
    <phoneticPr fontId="5" type="noConversion"/>
  </si>
  <si>
    <t>수남면</t>
    <phoneticPr fontId="5" type="noConversion"/>
  </si>
  <si>
    <t>守南面</t>
    <phoneticPr fontId="5" type="noConversion"/>
  </si>
  <si>
    <t>수남면</t>
    <phoneticPr fontId="5" type="noConversion"/>
  </si>
  <si>
    <t>역보김성립</t>
    <phoneticPr fontId="5" type="noConversion"/>
  </si>
  <si>
    <t>역보순영아병</t>
    <phoneticPr fontId="5" type="noConversion"/>
  </si>
  <si>
    <t>예천</t>
    <phoneticPr fontId="5" type="noConversion"/>
  </si>
  <si>
    <t>수서이해강호</t>
    <phoneticPr fontId="5" type="noConversion"/>
  </si>
  <si>
    <t>용업</t>
    <phoneticPr fontId="5" type="noConversion"/>
  </si>
  <si>
    <t>무학본부별대</t>
    <phoneticPr fontId="5" type="noConversion"/>
  </si>
  <si>
    <t>通政大夫</t>
    <phoneticPr fontId="5" type="noConversion"/>
  </si>
  <si>
    <t>통정대부</t>
    <phoneticPr fontId="5" type="noConversion"/>
  </si>
  <si>
    <t>기보영아병</t>
    <phoneticPr fontId="5" type="noConversion"/>
  </si>
  <si>
    <t>김연</t>
    <phoneticPr fontId="5" type="noConversion"/>
  </si>
  <si>
    <t>무학부대솔</t>
    <phoneticPr fontId="5" type="noConversion"/>
  </si>
  <si>
    <t>노비</t>
    <phoneticPr fontId="5" type="noConversion"/>
  </si>
  <si>
    <t>김용헌</t>
    <phoneticPr fontId="5" type="noConversion"/>
  </si>
  <si>
    <t>거</t>
    <phoneticPr fontId="5" type="noConversion"/>
  </si>
  <si>
    <t>等5口居</t>
    <phoneticPr fontId="5" type="noConversion"/>
  </si>
  <si>
    <t>등5구거</t>
    <phoneticPr fontId="5" type="noConversion"/>
  </si>
  <si>
    <t>2所生</t>
    <phoneticPr fontId="5" type="noConversion"/>
  </si>
  <si>
    <t>庚申買奴</t>
    <phoneticPr fontId="5" type="noConversion"/>
  </si>
  <si>
    <t>경신매노</t>
    <phoneticPr fontId="5" type="noConversion"/>
  </si>
  <si>
    <t>애원</t>
    <phoneticPr fontId="5" type="noConversion"/>
  </si>
  <si>
    <t>경신매노</t>
    <phoneticPr fontId="5" type="noConversion"/>
  </si>
  <si>
    <t>애원</t>
    <phoneticPr fontId="5" type="noConversion"/>
  </si>
  <si>
    <t>2所生</t>
    <phoneticPr fontId="5" type="noConversion"/>
  </si>
  <si>
    <t>김원</t>
    <phoneticPr fontId="5" type="noConversion"/>
  </si>
  <si>
    <t>年貳拾玖不喩參拾伍</t>
    <phoneticPr fontId="5" type="noConversion"/>
  </si>
  <si>
    <t>임</t>
    <phoneticPr fontId="5" type="noConversion"/>
  </si>
  <si>
    <t>시노성발</t>
    <phoneticPr fontId="5" type="noConversion"/>
  </si>
  <si>
    <t>제용감시노</t>
    <phoneticPr fontId="5" type="noConversion"/>
  </si>
  <si>
    <t>주호</t>
    <phoneticPr fontId="5" type="noConversion"/>
  </si>
  <si>
    <t>역보영별대</t>
    <phoneticPr fontId="5" type="noConversion"/>
  </si>
  <si>
    <t>김</t>
    <phoneticPr fontId="5" type="noConversion"/>
  </si>
  <si>
    <t>김해</t>
    <phoneticPr fontId="5" type="noConversion"/>
  </si>
  <si>
    <t>면천수보속오군</t>
    <phoneticPr fontId="5" type="noConversion"/>
  </si>
  <si>
    <t>김업금</t>
    <phoneticPr fontId="5" type="noConversion"/>
  </si>
  <si>
    <t>祖今同不喩金同</t>
    <phoneticPr fontId="5" type="noConversion"/>
  </si>
  <si>
    <t>어보영별대</t>
    <phoneticPr fontId="5" type="noConversion"/>
  </si>
  <si>
    <t>용수</t>
    <phoneticPr fontId="5" type="noConversion"/>
  </si>
  <si>
    <t>어영군전력부위겸사복정략장군</t>
    <phoneticPr fontId="5" type="noConversion"/>
  </si>
  <si>
    <t>늦지</t>
    <phoneticPr fontId="5" type="noConversion"/>
  </si>
  <si>
    <t>노리</t>
    <phoneticPr fontId="5" type="noConversion"/>
  </si>
  <si>
    <t>가현</t>
    <phoneticPr fontId="5" type="noConversion"/>
  </si>
  <si>
    <t>아병배무상</t>
    <phoneticPr fontId="5" type="noConversion"/>
  </si>
  <si>
    <t>역보순영아병</t>
    <phoneticPr fontId="5" type="noConversion"/>
  </si>
  <si>
    <t>나안</t>
    <phoneticPr fontId="5" type="noConversion"/>
  </si>
  <si>
    <t>김설</t>
    <phoneticPr fontId="5" type="noConversion"/>
  </si>
  <si>
    <t>김해</t>
    <phoneticPr fontId="5" type="noConversion"/>
  </si>
  <si>
    <t>여정순영대솔</t>
    <phoneticPr fontId="5" type="noConversion"/>
  </si>
  <si>
    <t>노직가선대부</t>
    <phoneticPr fontId="5" type="noConversion"/>
  </si>
  <si>
    <t>연부</t>
    <phoneticPr fontId="5" type="noConversion"/>
  </si>
  <si>
    <t>주호</t>
    <phoneticPr fontId="5" type="noConversion"/>
  </si>
  <si>
    <t>이</t>
    <phoneticPr fontId="5" type="noConversion"/>
  </si>
  <si>
    <t>無</t>
    <phoneticPr fontId="5" type="noConversion"/>
  </si>
  <si>
    <t>무</t>
    <phoneticPr fontId="5" type="noConversion"/>
  </si>
  <si>
    <t>김풍립</t>
    <phoneticPr fontId="5" type="noConversion"/>
  </si>
  <si>
    <t>양</t>
    <phoneticPr fontId="5" type="noConversion"/>
  </si>
  <si>
    <t>무학순영대솔</t>
    <phoneticPr fontId="5" type="noConversion"/>
  </si>
  <si>
    <t>이</t>
    <phoneticPr fontId="5" type="noConversion"/>
  </si>
  <si>
    <t>정병영대솔</t>
    <phoneticPr fontId="5" type="noConversion"/>
  </si>
  <si>
    <t>이</t>
    <phoneticPr fontId="5" type="noConversion"/>
  </si>
  <si>
    <t>김해</t>
    <phoneticPr fontId="5" type="noConversion"/>
  </si>
  <si>
    <t>노비</t>
    <phoneticPr fontId="5" type="noConversion"/>
  </si>
  <si>
    <t>양녀</t>
    <phoneticPr fontId="5" type="noConversion"/>
  </si>
  <si>
    <t>이</t>
    <phoneticPr fontId="5" type="noConversion"/>
  </si>
  <si>
    <t>양금</t>
    <phoneticPr fontId="5" type="noConversion"/>
  </si>
  <si>
    <t>양호</t>
    <phoneticPr fontId="5" type="noConversion"/>
  </si>
  <si>
    <t>김한립</t>
    <phoneticPr fontId="5" type="noConversion"/>
  </si>
  <si>
    <t>김명길</t>
    <phoneticPr fontId="5" type="noConversion"/>
  </si>
  <si>
    <t>김해</t>
    <phoneticPr fontId="5" type="noConversion"/>
  </si>
  <si>
    <t>守南面</t>
    <phoneticPr fontId="5" type="noConversion"/>
  </si>
  <si>
    <t>수남면</t>
    <phoneticPr fontId="5" type="noConversion"/>
  </si>
  <si>
    <t>주호</t>
    <phoneticPr fontId="5" type="noConversion"/>
  </si>
  <si>
    <t>김</t>
    <phoneticPr fontId="5" type="noConversion"/>
  </si>
  <si>
    <t>양녀</t>
    <phoneticPr fontId="5" type="noConversion"/>
  </si>
  <si>
    <t>기보순영아병</t>
    <phoneticPr fontId="5" type="noConversion"/>
  </si>
  <si>
    <t>入</t>
    <phoneticPr fontId="5" type="noConversion"/>
  </si>
  <si>
    <t>입</t>
    <phoneticPr fontId="5" type="noConversion"/>
  </si>
  <si>
    <t>金岩外戶</t>
    <phoneticPr fontId="5" type="noConversion"/>
  </si>
  <si>
    <t>김암외호</t>
    <phoneticPr fontId="5" type="noConversion"/>
  </si>
  <si>
    <t>戔</t>
    <phoneticPr fontId="5" type="noConversion"/>
  </si>
  <si>
    <t>이순현</t>
    <phoneticPr fontId="5" type="noConversion"/>
  </si>
  <si>
    <t>金玉守</t>
    <phoneticPr fontId="5" type="noConversion"/>
  </si>
  <si>
    <t>김옥수</t>
    <phoneticPr fontId="5" type="noConversion"/>
  </si>
  <si>
    <t>父姓河</t>
    <phoneticPr fontId="5" type="noConversion"/>
  </si>
  <si>
    <t>주호</t>
    <phoneticPr fontId="5" type="noConversion"/>
  </si>
  <si>
    <r>
      <rPr>
        <sz val="10"/>
        <rFont val="MS Gothic"/>
        <family val="3"/>
        <charset val="128"/>
      </rPr>
      <t>礼</t>
    </r>
    <r>
      <rPr>
        <sz val="10"/>
        <rFont val="돋움"/>
        <family val="3"/>
        <charset val="129"/>
      </rPr>
      <t>生</t>
    </r>
  </si>
  <si>
    <t>예생</t>
    <phoneticPr fontId="5" type="noConversion"/>
  </si>
  <si>
    <t>守南面</t>
    <phoneticPr fontId="5" type="noConversion"/>
  </si>
  <si>
    <t>수남면</t>
    <phoneticPr fontId="5" type="noConversion"/>
  </si>
  <si>
    <t>양녀</t>
    <phoneticPr fontId="5" type="noConversion"/>
  </si>
  <si>
    <t>무학영대솔</t>
    <phoneticPr fontId="5" type="noConversion"/>
  </si>
  <si>
    <t>노</t>
    <phoneticPr fontId="5" type="noConversion"/>
  </si>
  <si>
    <t>수보김여량</t>
    <phoneticPr fontId="5" type="noConversion"/>
  </si>
  <si>
    <t>김해</t>
    <phoneticPr fontId="5" type="noConversion"/>
  </si>
  <si>
    <t>양녀</t>
    <phoneticPr fontId="5" type="noConversion"/>
  </si>
  <si>
    <t>順興不喩順昌</t>
    <phoneticPr fontId="5" type="noConversion"/>
  </si>
  <si>
    <t>예생</t>
    <phoneticPr fontId="5" type="noConversion"/>
  </si>
  <si>
    <t>예천</t>
    <phoneticPr fontId="5" type="noConversion"/>
  </si>
  <si>
    <t>임이경</t>
    <phoneticPr fontId="5" type="noConversion"/>
  </si>
  <si>
    <t>늦분</t>
    <phoneticPr fontId="5" type="noConversion"/>
  </si>
  <si>
    <t>김매인</t>
    <phoneticPr fontId="5" type="noConversion"/>
  </si>
  <si>
    <t>양</t>
    <phoneticPr fontId="5" type="noConversion"/>
  </si>
  <si>
    <t>연희</t>
    <phoneticPr fontId="5" type="noConversion"/>
  </si>
  <si>
    <t>김득봉</t>
    <phoneticPr fontId="5" type="noConversion"/>
  </si>
  <si>
    <t>주호</t>
    <phoneticPr fontId="5" type="noConversion"/>
  </si>
  <si>
    <t>영인리기정</t>
    <phoneticPr fontId="5" type="noConversion"/>
  </si>
  <si>
    <t>양녀</t>
    <phoneticPr fontId="5" type="noConversion"/>
  </si>
  <si>
    <t>김</t>
    <phoneticPr fontId="5" type="noConversion"/>
  </si>
  <si>
    <t>率女</t>
    <phoneticPr fontId="5" type="noConversion"/>
  </si>
  <si>
    <t>솔녀</t>
    <phoneticPr fontId="5" type="noConversion"/>
  </si>
  <si>
    <t>良女</t>
    <phoneticPr fontId="5" type="noConversion"/>
  </si>
  <si>
    <t>노비</t>
    <phoneticPr fontId="5" type="noConversion"/>
  </si>
  <si>
    <t>비</t>
    <phoneticPr fontId="5" type="noConversion"/>
  </si>
  <si>
    <t>돌개</t>
    <phoneticPr fontId="5" type="noConversion"/>
  </si>
  <si>
    <t>1所生</t>
    <phoneticPr fontId="5" type="noConversion"/>
  </si>
  <si>
    <t>여익</t>
    <phoneticPr fontId="5" type="noConversion"/>
  </si>
  <si>
    <t>율생</t>
    <phoneticPr fontId="5" type="noConversion"/>
  </si>
  <si>
    <t>김종일</t>
    <phoneticPr fontId="5" type="noConversion"/>
  </si>
  <si>
    <t>연금</t>
    <phoneticPr fontId="5" type="noConversion"/>
  </si>
  <si>
    <t>기보영별대</t>
    <phoneticPr fontId="5" type="noConversion"/>
  </si>
  <si>
    <t>노직가의대부</t>
    <phoneticPr fontId="5" type="noConversion"/>
  </si>
  <si>
    <t>심근</t>
    <phoneticPr fontId="5" type="noConversion"/>
  </si>
  <si>
    <r>
      <rPr>
        <sz val="10"/>
        <rFont val="MS Gothic"/>
        <family val="3"/>
        <charset val="128"/>
      </rPr>
      <t>継</t>
    </r>
    <r>
      <rPr>
        <sz val="10"/>
        <rFont val="돋움"/>
        <family val="3"/>
        <charset val="129"/>
      </rPr>
      <t>紀</t>
    </r>
  </si>
  <si>
    <t>노직통정</t>
    <phoneticPr fontId="5" type="noConversion"/>
  </si>
  <si>
    <t>금가현고</t>
    <phoneticPr fontId="5" type="noConversion"/>
  </si>
  <si>
    <t>等2口今加現故</t>
    <phoneticPr fontId="5" type="noConversion"/>
  </si>
  <si>
    <t>등2구금가현고</t>
    <phoneticPr fontId="5" type="noConversion"/>
  </si>
  <si>
    <t>3所生</t>
    <phoneticPr fontId="5" type="noConversion"/>
  </si>
  <si>
    <t>風進</t>
    <phoneticPr fontId="5" type="noConversion"/>
  </si>
  <si>
    <t>4所生</t>
    <phoneticPr fontId="5" type="noConversion"/>
  </si>
  <si>
    <t>비</t>
    <phoneticPr fontId="5" type="noConversion"/>
  </si>
  <si>
    <t>풍진</t>
    <phoneticPr fontId="5" type="noConversion"/>
  </si>
  <si>
    <t>심</t>
    <phoneticPr fontId="5" type="noConversion"/>
  </si>
  <si>
    <t>辛酉</t>
    <phoneticPr fontId="5" type="noConversion"/>
  </si>
  <si>
    <t>신유</t>
    <phoneticPr fontId="5" type="noConversion"/>
  </si>
  <si>
    <t>처모</t>
    <phoneticPr fontId="5" type="noConversion"/>
  </si>
  <si>
    <t>X계생</t>
    <phoneticPr fontId="5" type="noConversion"/>
  </si>
  <si>
    <t>늦산</t>
    <phoneticPr fontId="5" type="noConversion"/>
  </si>
  <si>
    <t>백늦동</t>
    <phoneticPr fontId="5" type="noConversion"/>
  </si>
  <si>
    <t>순영사옥장</t>
    <phoneticPr fontId="5" type="noConversion"/>
  </si>
  <si>
    <t>김억개</t>
    <phoneticPr fontId="5" type="noConversion"/>
  </si>
  <si>
    <t>금가현</t>
    <phoneticPr fontId="5" type="noConversion"/>
  </si>
  <si>
    <t>等2口今加現</t>
    <phoneticPr fontId="5" type="noConversion"/>
  </si>
  <si>
    <t>등2구금가현</t>
    <phoneticPr fontId="5" type="noConversion"/>
  </si>
  <si>
    <t>보인순영아병</t>
    <phoneticPr fontId="5" type="noConversion"/>
  </si>
  <si>
    <t>김</t>
    <phoneticPr fontId="5" type="noConversion"/>
  </si>
  <si>
    <t>김해</t>
    <phoneticPr fontId="5" type="noConversion"/>
  </si>
  <si>
    <t>양녀</t>
    <phoneticPr fontId="5" type="noConversion"/>
  </si>
  <si>
    <t>연의</t>
    <phoneticPr fontId="5" type="noConversion"/>
  </si>
  <si>
    <t>김의남</t>
    <phoneticPr fontId="5" type="noConversion"/>
  </si>
  <si>
    <t>주호</t>
    <phoneticPr fontId="5" type="noConversion"/>
  </si>
  <si>
    <t>영산</t>
    <phoneticPr fontId="5" type="noConversion"/>
  </si>
  <si>
    <t>양녀</t>
    <phoneticPr fontId="5" type="noConversion"/>
  </si>
  <si>
    <t>김추</t>
    <phoneticPr fontId="5" type="noConversion"/>
  </si>
  <si>
    <t>장인박지길</t>
    <phoneticPr fontId="5" type="noConversion"/>
  </si>
  <si>
    <t>양녀</t>
    <phoneticPr fontId="5" type="noConversion"/>
  </si>
  <si>
    <t>무학순영재가</t>
    <phoneticPr fontId="5" type="noConversion"/>
  </si>
  <si>
    <t>어모장군용양위부사과</t>
    <phoneticPr fontId="5" type="noConversion"/>
  </si>
  <si>
    <t>김박남</t>
    <phoneticPr fontId="5" type="noConversion"/>
  </si>
  <si>
    <t>용업</t>
    <phoneticPr fontId="5" type="noConversion"/>
  </si>
  <si>
    <t>이경침</t>
    <phoneticPr fontId="5" type="noConversion"/>
  </si>
  <si>
    <r>
      <t>宋大</t>
    </r>
    <r>
      <rPr>
        <sz val="10"/>
        <rFont val="MingLiU"/>
        <family val="3"/>
        <charset val="136"/>
      </rPr>
      <t>枮</t>
    </r>
    <phoneticPr fontId="5" type="noConversion"/>
  </si>
  <si>
    <t>용업</t>
    <phoneticPr fontId="5" type="noConversion"/>
  </si>
  <si>
    <t>守南面</t>
    <phoneticPr fontId="5" type="noConversion"/>
  </si>
  <si>
    <t>수남면</t>
    <phoneticPr fontId="5" type="noConversion"/>
  </si>
  <si>
    <t>장인박돌이</t>
    <phoneticPr fontId="5" type="noConversion"/>
  </si>
  <si>
    <t>용립</t>
    <phoneticPr fontId="5" type="noConversion"/>
  </si>
  <si>
    <t>용이</t>
    <phoneticPr fontId="5" type="noConversion"/>
  </si>
  <si>
    <t>연금</t>
    <phoneticPr fontId="5" type="noConversion"/>
  </si>
  <si>
    <t>김산동</t>
    <phoneticPr fontId="5" type="noConversion"/>
  </si>
  <si>
    <t>無</t>
    <phoneticPr fontId="5" type="noConversion"/>
  </si>
  <si>
    <t>무</t>
    <phoneticPr fontId="5" type="noConversion"/>
  </si>
  <si>
    <t>주호</t>
    <phoneticPr fontId="5" type="noConversion"/>
  </si>
  <si>
    <t>김</t>
    <phoneticPr fontId="5" type="noConversion"/>
  </si>
  <si>
    <t>김해</t>
    <phoneticPr fontId="5" type="noConversion"/>
  </si>
  <si>
    <t>용이</t>
    <phoneticPr fontId="5" type="noConversion"/>
  </si>
  <si>
    <t>양녀</t>
    <phoneticPr fontId="5" type="noConversion"/>
  </si>
  <si>
    <t>郭正龍</t>
    <phoneticPr fontId="5" type="noConversion"/>
  </si>
  <si>
    <t>곽정룡</t>
    <phoneticPr fontId="5" type="noConversion"/>
  </si>
  <si>
    <t>용립</t>
    <phoneticPr fontId="5" type="noConversion"/>
  </si>
  <si>
    <t>김양</t>
    <phoneticPr fontId="5" type="noConversion"/>
  </si>
  <si>
    <t>父姓郭</t>
    <phoneticPr fontId="5" type="noConversion"/>
  </si>
  <si>
    <t>나주</t>
    <phoneticPr fontId="5" type="noConversion"/>
  </si>
  <si>
    <t>이시만</t>
    <phoneticPr fontId="5" type="noConversion"/>
  </si>
  <si>
    <t>守南面</t>
    <phoneticPr fontId="5" type="noConversion"/>
  </si>
  <si>
    <t>수남면</t>
    <phoneticPr fontId="5" type="noConversion"/>
  </si>
  <si>
    <t>이천</t>
    <phoneticPr fontId="5" type="noConversion"/>
  </si>
  <si>
    <t>朴莫金</t>
    <phoneticPr fontId="5" type="noConversion"/>
  </si>
  <si>
    <t>육천</t>
    <phoneticPr fontId="5" type="noConversion"/>
  </si>
  <si>
    <t>父姓朴</t>
    <phoneticPr fontId="5" type="noConversion"/>
  </si>
  <si>
    <t>연금</t>
    <phoneticPr fontId="5" type="noConversion"/>
  </si>
  <si>
    <t>연복</t>
    <phoneticPr fontId="5" type="noConversion"/>
  </si>
  <si>
    <t>김감금</t>
    <phoneticPr fontId="5" type="noConversion"/>
  </si>
  <si>
    <r>
      <t>金禾+</t>
    </r>
    <r>
      <rPr>
        <sz val="10"/>
        <rFont val="MS Gothic"/>
        <family val="3"/>
        <charset val="128"/>
      </rPr>
      <t>彡</t>
    </r>
    <r>
      <rPr>
        <sz val="10"/>
        <rFont val="돋움"/>
        <family val="3"/>
        <charset val="129"/>
      </rPr>
      <t>哲</t>
    </r>
    <phoneticPr fontId="5" type="noConversion"/>
  </si>
  <si>
    <t>김삼철</t>
    <phoneticPr fontId="5" type="noConversion"/>
  </si>
  <si>
    <t>김복</t>
    <phoneticPr fontId="5" type="noConversion"/>
  </si>
  <si>
    <t>어영군하애봉</t>
    <phoneticPr fontId="5" type="noConversion"/>
  </si>
  <si>
    <t>개령</t>
    <phoneticPr fontId="5" type="noConversion"/>
  </si>
  <si>
    <t>연남</t>
    <phoneticPr fontId="5" type="noConversion"/>
  </si>
  <si>
    <t>노제군향소하전</t>
    <phoneticPr fontId="5" type="noConversion"/>
  </si>
  <si>
    <t>개령</t>
    <phoneticPr fontId="5" type="noConversion"/>
  </si>
  <si>
    <t>김태성</t>
    <phoneticPr fontId="5" type="noConversion"/>
  </si>
  <si>
    <t>김상우</t>
    <phoneticPr fontId="5" type="noConversion"/>
  </si>
  <si>
    <t>韓召史不喩私婢莫女</t>
    <phoneticPr fontId="5" type="noConversion"/>
  </si>
  <si>
    <t>여</t>
    <phoneticPr fontId="5" type="noConversion"/>
  </si>
  <si>
    <t>김언아</t>
    <phoneticPr fontId="5" type="noConversion"/>
  </si>
  <si>
    <t>김해</t>
    <phoneticPr fontId="5" type="noConversion"/>
  </si>
  <si>
    <t>守南面</t>
    <phoneticPr fontId="5" type="noConversion"/>
  </si>
  <si>
    <t>수남면</t>
    <phoneticPr fontId="5" type="noConversion"/>
  </si>
  <si>
    <t>입이</t>
    <phoneticPr fontId="5" type="noConversion"/>
  </si>
  <si>
    <t>김기생</t>
    <phoneticPr fontId="5" type="noConversion"/>
  </si>
  <si>
    <t>경별대김기립</t>
    <phoneticPr fontId="5" type="noConversion"/>
  </si>
  <si>
    <t>연상</t>
    <phoneticPr fontId="5" type="noConversion"/>
  </si>
  <si>
    <t>박모오음동</t>
    <phoneticPr fontId="5" type="noConversion"/>
  </si>
  <si>
    <r>
      <rPr>
        <sz val="10"/>
        <rFont val="MS Gothic"/>
        <family val="3"/>
        <charset val="128"/>
      </rPr>
      <t>乱</t>
    </r>
    <r>
      <rPr>
        <sz val="10"/>
        <rFont val="돋움"/>
        <family val="3"/>
        <charset val="129"/>
      </rPr>
      <t>連</t>
    </r>
  </si>
  <si>
    <t>난련</t>
    <phoneticPr fontId="5" type="noConversion"/>
  </si>
  <si>
    <t>김원</t>
    <phoneticPr fontId="5" type="noConversion"/>
  </si>
  <si>
    <t>영수철장인</t>
    <phoneticPr fontId="5" type="noConversion"/>
  </si>
  <si>
    <t>영수철장인거사병인</t>
    <phoneticPr fontId="5" type="noConversion"/>
  </si>
  <si>
    <t>김원</t>
    <phoneticPr fontId="5" type="noConversion"/>
  </si>
  <si>
    <t>守南面</t>
    <phoneticPr fontId="5" type="noConversion"/>
  </si>
  <si>
    <t>수남면</t>
    <phoneticPr fontId="5" type="noConversion"/>
  </si>
  <si>
    <t>양</t>
    <phoneticPr fontId="5" type="noConversion"/>
  </si>
  <si>
    <r>
      <rPr>
        <sz val="10"/>
        <rFont val="FangSong"/>
        <family val="3"/>
        <charset val="134"/>
      </rPr>
      <t>旕</t>
    </r>
    <r>
      <rPr>
        <sz val="10"/>
        <rFont val="돋움"/>
        <family val="3"/>
        <charset val="129"/>
      </rPr>
      <t>生</t>
    </r>
  </si>
  <si>
    <r>
      <rPr>
        <sz val="10"/>
        <rFont val="MS Gothic"/>
        <family val="3"/>
        <charset val="128"/>
      </rPr>
      <t>継</t>
    </r>
    <r>
      <rPr>
        <sz val="10"/>
        <rFont val="돋움"/>
        <family val="3"/>
        <charset val="129"/>
      </rPr>
      <t>業</t>
    </r>
  </si>
  <si>
    <t>노비</t>
    <phoneticPr fontId="5" type="noConversion"/>
  </si>
  <si>
    <t>1所生</t>
    <phoneticPr fontId="5" type="noConversion"/>
  </si>
  <si>
    <t>5所生</t>
    <phoneticPr fontId="5" type="noConversion"/>
  </si>
  <si>
    <t>장인박귀복</t>
    <phoneticPr fontId="5" type="noConversion"/>
  </si>
  <si>
    <t>김산</t>
    <phoneticPr fontId="5" type="noConversion"/>
  </si>
  <si>
    <t>김말동</t>
    <phoneticPr fontId="5" type="noConversion"/>
  </si>
  <si>
    <t>김산</t>
    <phoneticPr fontId="5" type="noConversion"/>
  </si>
  <si>
    <t>김담사리</t>
    <phoneticPr fontId="5" type="noConversion"/>
  </si>
  <si>
    <t>연녀</t>
    <phoneticPr fontId="5" type="noConversion"/>
  </si>
  <si>
    <t>이필</t>
    <phoneticPr fontId="5" type="noConversion"/>
  </si>
  <si>
    <t>연금</t>
    <phoneticPr fontId="5" type="noConversion"/>
  </si>
  <si>
    <t>연복</t>
    <phoneticPr fontId="5" type="noConversion"/>
  </si>
  <si>
    <t>연상</t>
    <phoneticPr fontId="5" type="noConversion"/>
  </si>
  <si>
    <t>守南面</t>
    <phoneticPr fontId="5" type="noConversion"/>
  </si>
  <si>
    <t>수남면</t>
    <phoneticPr fontId="5" type="noConversion"/>
  </si>
  <si>
    <t>주호</t>
    <phoneticPr fontId="5" type="noConversion"/>
  </si>
  <si>
    <t>김태상</t>
    <phoneticPr fontId="5" type="noConversion"/>
  </si>
  <si>
    <t>약금</t>
    <phoneticPr fontId="5" type="noConversion"/>
  </si>
  <si>
    <t>김흥우</t>
    <phoneticPr fontId="5" type="noConversion"/>
  </si>
  <si>
    <t>양녀</t>
    <phoneticPr fontId="5" type="noConversion"/>
  </si>
  <si>
    <t>이</t>
    <phoneticPr fontId="5" type="noConversion"/>
  </si>
  <si>
    <t>양녀</t>
    <phoneticPr fontId="5" type="noConversion"/>
  </si>
  <si>
    <r>
      <rPr>
        <sz val="10"/>
        <rFont val="MS Gothic"/>
        <family val="3"/>
        <charset val="128"/>
      </rPr>
      <t>礼</t>
    </r>
    <r>
      <rPr>
        <sz val="10"/>
        <rFont val="돋움"/>
        <family val="3"/>
        <charset val="129"/>
      </rPr>
      <t>發</t>
    </r>
  </si>
  <si>
    <t>예발</t>
    <phoneticPr fontId="5" type="noConversion"/>
  </si>
  <si>
    <t>예량</t>
    <phoneticPr fontId="5" type="noConversion"/>
  </si>
  <si>
    <r>
      <rPr>
        <sz val="10"/>
        <rFont val="MS Gothic"/>
        <family val="3"/>
        <charset val="128"/>
      </rPr>
      <t>礼</t>
    </r>
    <r>
      <rPr>
        <sz val="10"/>
        <rFont val="돋움"/>
        <family val="3"/>
        <charset val="129"/>
      </rPr>
      <t>延</t>
    </r>
  </si>
  <si>
    <t>예연</t>
    <phoneticPr fontId="5" type="noConversion"/>
  </si>
  <si>
    <t>김선</t>
    <phoneticPr fontId="5" type="noConversion"/>
  </si>
  <si>
    <t>정병발군황작자</t>
    <phoneticPr fontId="5" type="noConversion"/>
  </si>
  <si>
    <t>주호</t>
    <phoneticPr fontId="5" type="noConversion"/>
  </si>
  <si>
    <t>김해</t>
    <phoneticPr fontId="5" type="noConversion"/>
  </si>
  <si>
    <t>양녀</t>
    <phoneticPr fontId="5" type="noConversion"/>
  </si>
  <si>
    <t>금가현</t>
    <phoneticPr fontId="5" type="noConversion"/>
  </si>
  <si>
    <t>等2口今加現</t>
    <phoneticPr fontId="5" type="noConversion"/>
  </si>
  <si>
    <t>등2구금가현</t>
    <phoneticPr fontId="5" type="noConversion"/>
  </si>
  <si>
    <r>
      <t>金</t>
    </r>
    <r>
      <rPr>
        <sz val="10"/>
        <rFont val="새바탕"/>
        <family val="1"/>
        <charset val="129"/>
      </rPr>
      <t>乱</t>
    </r>
    <r>
      <rPr>
        <sz val="10"/>
        <rFont val="돋움"/>
        <family val="3"/>
        <charset val="129"/>
      </rPr>
      <t>連</t>
    </r>
  </si>
  <si>
    <t>김</t>
    <phoneticPr fontId="5" type="noConversion"/>
  </si>
  <si>
    <t>난련</t>
    <phoneticPr fontId="5" type="noConversion"/>
  </si>
  <si>
    <t>김만리</t>
    <phoneticPr fontId="5" type="noConversion"/>
  </si>
  <si>
    <t>守南面</t>
    <phoneticPr fontId="5" type="noConversion"/>
  </si>
  <si>
    <t>수남면</t>
    <phoneticPr fontId="5" type="noConversion"/>
  </si>
  <si>
    <t>無</t>
    <phoneticPr fontId="5" type="noConversion"/>
  </si>
  <si>
    <t>무</t>
    <phoneticPr fontId="5" type="noConversion"/>
  </si>
  <si>
    <t>공조장인병인</t>
    <phoneticPr fontId="5" type="noConversion"/>
  </si>
  <si>
    <t>입생</t>
    <phoneticPr fontId="5" type="noConversion"/>
  </si>
  <si>
    <t>김선</t>
    <phoneticPr fontId="5" type="noConversion"/>
  </si>
  <si>
    <t>연복</t>
    <phoneticPr fontId="5" type="noConversion"/>
  </si>
  <si>
    <t>김의</t>
    <phoneticPr fontId="5" type="noConversion"/>
  </si>
  <si>
    <t>예금</t>
    <phoneticPr fontId="5" type="noConversion"/>
  </si>
  <si>
    <t>영산</t>
    <phoneticPr fontId="5" type="noConversion"/>
  </si>
  <si>
    <t>난련</t>
    <phoneticPr fontId="5" type="noConversion"/>
  </si>
  <si>
    <t>장인김막남</t>
    <phoneticPr fontId="5" type="noConversion"/>
  </si>
  <si>
    <t>김선</t>
    <phoneticPr fontId="5" type="noConversion"/>
  </si>
  <si>
    <t>작립</t>
    <phoneticPr fontId="5" type="noConversion"/>
  </si>
  <si>
    <t>김춘복</t>
    <phoneticPr fontId="5" type="noConversion"/>
  </si>
  <si>
    <t>심</t>
    <phoneticPr fontId="5" type="noConversion"/>
  </si>
  <si>
    <t>주호</t>
    <phoneticPr fontId="5" type="noConversion"/>
  </si>
  <si>
    <t>양녀</t>
    <phoneticPr fontId="5" type="noConversion"/>
  </si>
  <si>
    <t>김</t>
    <phoneticPr fontId="5" type="noConversion"/>
  </si>
  <si>
    <t>守南面</t>
    <phoneticPr fontId="5" type="noConversion"/>
  </si>
  <si>
    <t>수남면</t>
    <phoneticPr fontId="5" type="noConversion"/>
  </si>
  <si>
    <t>김태상</t>
    <phoneticPr fontId="5" type="noConversion"/>
  </si>
  <si>
    <t>병인기보한자운</t>
    <phoneticPr fontId="5" type="noConversion"/>
  </si>
  <si>
    <t>召史不喩世春</t>
    <phoneticPr fontId="5" type="noConversion"/>
  </si>
  <si>
    <t>노비</t>
    <phoneticPr fontId="5" type="noConversion"/>
  </si>
  <si>
    <t>1所生</t>
    <phoneticPr fontId="5" type="noConversion"/>
  </si>
  <si>
    <t>김소사호</t>
    <phoneticPr fontId="5" type="noConversion"/>
  </si>
  <si>
    <t>3所生</t>
    <phoneticPr fontId="5" type="noConversion"/>
  </si>
  <si>
    <t>保人帶率不喩本府別隊</t>
    <phoneticPr fontId="5" type="noConversion"/>
  </si>
  <si>
    <t>솔父</t>
    <phoneticPr fontId="5" type="noConversion"/>
  </si>
  <si>
    <t>금가현</t>
    <phoneticPr fontId="5" type="noConversion"/>
  </si>
  <si>
    <t>等2口今加現</t>
    <phoneticPr fontId="5" type="noConversion"/>
  </si>
  <si>
    <t>등2구금가현</t>
    <phoneticPr fontId="5" type="noConversion"/>
  </si>
  <si>
    <t>김익성</t>
    <phoneticPr fontId="5" type="noConversion"/>
  </si>
  <si>
    <t>노직통정대부</t>
    <phoneticPr fontId="5" type="noConversion"/>
  </si>
  <si>
    <t>2所生</t>
    <phoneticPr fontId="5" type="noConversion"/>
  </si>
  <si>
    <t>금가현도망</t>
    <phoneticPr fontId="5" type="noConversion"/>
  </si>
  <si>
    <t>禾里今</t>
    <phoneticPr fontId="5" type="noConversion"/>
  </si>
  <si>
    <t>화리금</t>
    <phoneticPr fontId="5" type="noConversion"/>
  </si>
  <si>
    <t>等5口今加現逃亡</t>
    <phoneticPr fontId="5" type="noConversion"/>
  </si>
  <si>
    <t>등5구금가현도망</t>
    <phoneticPr fontId="5" type="noConversion"/>
  </si>
  <si>
    <t>기보순영사솔</t>
    <phoneticPr fontId="5" type="noConversion"/>
  </si>
  <si>
    <t>김향수</t>
    <phoneticPr fontId="5" type="noConversion"/>
  </si>
  <si>
    <t>거로</t>
    <phoneticPr fontId="5" type="noConversion"/>
  </si>
  <si>
    <t>순영잡역장인</t>
    <phoneticPr fontId="5" type="noConversion"/>
  </si>
  <si>
    <t>김수명</t>
    <phoneticPr fontId="5" type="noConversion"/>
  </si>
  <si>
    <t>無</t>
    <phoneticPr fontId="5" type="noConversion"/>
  </si>
  <si>
    <t>무</t>
    <phoneticPr fontId="5" type="noConversion"/>
  </si>
  <si>
    <t>장인박옥생</t>
    <phoneticPr fontId="5" type="noConversion"/>
  </si>
  <si>
    <t>守南面</t>
    <phoneticPr fontId="5" type="noConversion"/>
  </si>
  <si>
    <t>수남면</t>
    <phoneticPr fontId="5" type="noConversion"/>
  </si>
  <si>
    <t>순영잡역장인</t>
    <phoneticPr fontId="5" type="noConversion"/>
  </si>
  <si>
    <t>늦산</t>
    <phoneticPr fontId="5" type="noConversion"/>
  </si>
  <si>
    <t>김응천</t>
    <phoneticPr fontId="5" type="noConversion"/>
  </si>
  <si>
    <t>守南面</t>
    <phoneticPr fontId="5" type="noConversion"/>
  </si>
  <si>
    <t>수남면</t>
    <phoneticPr fontId="5" type="noConversion"/>
  </si>
  <si>
    <t>巡營匠人洪甘同故代妻</t>
    <phoneticPr fontId="5" type="noConversion"/>
  </si>
  <si>
    <t>순영장인홍감동고대처</t>
    <phoneticPr fontId="5" type="noConversion"/>
  </si>
  <si>
    <t>김만의</t>
    <phoneticPr fontId="5" type="noConversion"/>
  </si>
  <si>
    <t>김해</t>
    <phoneticPr fontId="5" type="noConversion"/>
  </si>
  <si>
    <t>守南面</t>
    <phoneticPr fontId="5" type="noConversion"/>
  </si>
  <si>
    <t>수남면</t>
    <phoneticPr fontId="5" type="noConversion"/>
  </si>
  <si>
    <t>이연지</t>
    <phoneticPr fontId="5" type="noConversion"/>
  </si>
  <si>
    <t>守南面</t>
    <phoneticPr fontId="5" type="noConversion"/>
  </si>
  <si>
    <t>수남면</t>
    <phoneticPr fontId="5" type="noConversion"/>
  </si>
  <si>
    <t>김천옥</t>
    <phoneticPr fontId="5" type="noConversion"/>
  </si>
  <si>
    <t>장례원시노</t>
    <phoneticPr fontId="5" type="noConversion"/>
  </si>
  <si>
    <r>
      <t>件里金不喩五</t>
    </r>
    <r>
      <rPr>
        <sz val="10"/>
        <rFont val="MS Gothic"/>
        <family val="3"/>
        <charset val="128"/>
      </rPr>
      <t>礼</t>
    </r>
    <phoneticPr fontId="5" type="noConversion"/>
  </si>
  <si>
    <t>수보김귀일</t>
    <phoneticPr fontId="5" type="noConversion"/>
  </si>
  <si>
    <t>통사랑제용감봉사</t>
    <phoneticPr fontId="5" type="noConversion"/>
  </si>
  <si>
    <t>어모장군행훈련원권지봉사</t>
    <phoneticPr fontId="5" type="noConversion"/>
  </si>
  <si>
    <t>증통정대부승정정원우승지겸경연참찬관행통훈대부군위현감</t>
    <phoneticPr fontId="5" type="noConversion"/>
  </si>
  <si>
    <t>신축도망</t>
    <phoneticPr fontId="5" type="noConversion"/>
  </si>
  <si>
    <t>5所生</t>
    <phoneticPr fontId="5" type="noConversion"/>
  </si>
  <si>
    <t>等3口辛丑逃亡</t>
    <phoneticPr fontId="5" type="noConversion"/>
  </si>
  <si>
    <t>등3구신축도망</t>
    <phoneticPr fontId="5" type="noConversion"/>
  </si>
  <si>
    <t>等5口居</t>
    <phoneticPr fontId="5" type="noConversion"/>
  </si>
  <si>
    <t>등5구거</t>
    <phoneticPr fontId="5" type="noConversion"/>
  </si>
  <si>
    <t>4所生</t>
    <phoneticPr fontId="5" type="noConversion"/>
  </si>
  <si>
    <t>거금가현</t>
    <phoneticPr fontId="5" type="noConversion"/>
  </si>
  <si>
    <t>녹양</t>
    <phoneticPr fontId="5" type="noConversion"/>
  </si>
  <si>
    <r>
      <rPr>
        <sz val="10"/>
        <rFont val="MS Gothic"/>
        <family val="3"/>
        <charset val="128"/>
      </rPr>
      <t>礼</t>
    </r>
    <r>
      <rPr>
        <sz val="10"/>
        <rFont val="돋움"/>
        <family val="3"/>
        <charset val="129"/>
      </rPr>
      <t>當</t>
    </r>
  </si>
  <si>
    <t>예당</t>
    <phoneticPr fontId="5" type="noConversion"/>
  </si>
  <si>
    <r>
      <t>壹所生戒云不喩貳所生婢</t>
    </r>
    <r>
      <rPr>
        <sz val="10"/>
        <rFont val="MS Gothic"/>
        <family val="3"/>
        <charset val="128"/>
      </rPr>
      <t>礼</t>
    </r>
    <r>
      <rPr>
        <sz val="10"/>
        <rFont val="돋움"/>
        <family val="3"/>
        <charset val="129"/>
      </rPr>
      <t>當</t>
    </r>
    <phoneticPr fontId="5" type="noConversion"/>
  </si>
  <si>
    <t>여옥</t>
    <phoneticPr fontId="5" type="noConversion"/>
  </si>
  <si>
    <t>等3口居今加現</t>
    <phoneticPr fontId="5" type="noConversion"/>
  </si>
  <si>
    <t>등3구거금가현</t>
    <phoneticPr fontId="5" type="noConversion"/>
  </si>
  <si>
    <t>방매거</t>
    <phoneticPr fontId="5" type="noConversion"/>
  </si>
  <si>
    <t>이수영합천</t>
    <phoneticPr fontId="5" type="noConversion"/>
  </si>
  <si>
    <t>5所生</t>
    <phoneticPr fontId="5" type="noConversion"/>
  </si>
  <si>
    <t>守南面</t>
    <phoneticPr fontId="5" type="noConversion"/>
  </si>
  <si>
    <t>수남면</t>
    <phoneticPr fontId="5" type="noConversion"/>
  </si>
  <si>
    <t>합천</t>
    <phoneticPr fontId="5" type="noConversion"/>
  </si>
  <si>
    <t>等6口居</t>
    <phoneticPr fontId="5" type="noConversion"/>
  </si>
  <si>
    <t>등6구거</t>
    <phoneticPr fontId="5" type="noConversion"/>
  </si>
  <si>
    <t>戶(原)2</t>
    <phoneticPr fontId="5" type="noConversion"/>
  </si>
  <si>
    <t>주호</t>
    <phoneticPr fontId="5" type="noConversion"/>
  </si>
  <si>
    <t>戶(原)3</t>
    <phoneticPr fontId="5" type="noConversion"/>
  </si>
  <si>
    <t>방유규</t>
    <phoneticPr fontId="5" type="noConversion"/>
  </si>
  <si>
    <t>김해</t>
    <phoneticPr fontId="5" type="noConversion"/>
  </si>
  <si>
    <t>守南面</t>
    <phoneticPr fontId="5" type="noConversion"/>
  </si>
  <si>
    <t>수남면</t>
    <phoneticPr fontId="5" type="noConversion"/>
  </si>
  <si>
    <t>戶(原)4</t>
    <phoneticPr fontId="5" type="noConversion"/>
  </si>
  <si>
    <t>김소</t>
    <phoneticPr fontId="5" type="noConversion"/>
  </si>
  <si>
    <t>戶(原)5</t>
    <phoneticPr fontId="5" type="noConversion"/>
  </si>
  <si>
    <t>양인</t>
    <phoneticPr fontId="5" type="noConversion"/>
  </si>
  <si>
    <t>어보정춘상</t>
    <phoneticPr fontId="5" type="noConversion"/>
  </si>
  <si>
    <t>육말복</t>
    <phoneticPr fontId="5" type="noConversion"/>
  </si>
  <si>
    <t>捉去</t>
    <phoneticPr fontId="5" type="noConversion"/>
  </si>
  <si>
    <t>착거</t>
    <phoneticPr fontId="5" type="noConversion"/>
  </si>
  <si>
    <t>陜川上典</t>
    <phoneticPr fontId="5" type="noConversion"/>
  </si>
  <si>
    <t>합천상전</t>
    <phoneticPr fontId="5" type="noConversion"/>
  </si>
  <si>
    <t>낵문</t>
    <phoneticPr fontId="5" type="noConversion"/>
  </si>
  <si>
    <t>守南面</t>
    <phoneticPr fontId="5" type="noConversion"/>
  </si>
  <si>
    <t>수남면</t>
    <phoneticPr fontId="5" type="noConversion"/>
  </si>
  <si>
    <t>김시정</t>
    <phoneticPr fontId="5" type="noConversion"/>
  </si>
  <si>
    <t>김해</t>
    <phoneticPr fontId="5" type="noConversion"/>
  </si>
  <si>
    <t>守南面</t>
    <phoneticPr fontId="5" type="noConversion"/>
  </si>
  <si>
    <t>수남면</t>
    <phoneticPr fontId="5" type="noConversion"/>
  </si>
  <si>
    <t>김영복</t>
    <phoneticPr fontId="5" type="noConversion"/>
  </si>
  <si>
    <t>영산</t>
    <phoneticPr fontId="5" type="noConversion"/>
  </si>
  <si>
    <t>김개남</t>
    <phoneticPr fontId="5" type="noConversion"/>
  </si>
  <si>
    <t>역인강만생</t>
    <phoneticPr fontId="5" type="noConversion"/>
  </si>
  <si>
    <t>金泉道驛人</t>
    <phoneticPr fontId="5" type="noConversion"/>
  </si>
  <si>
    <t>김천도역인</t>
    <phoneticPr fontId="5" type="noConversion"/>
  </si>
  <si>
    <t>김모로</t>
    <phoneticPr fontId="5" type="noConversion"/>
  </si>
  <si>
    <t>김해</t>
    <phoneticPr fontId="5" type="noConversion"/>
  </si>
  <si>
    <t>김자춘</t>
    <phoneticPr fontId="5" type="noConversion"/>
  </si>
  <si>
    <t>입호</t>
    <phoneticPr fontId="5" type="noConversion"/>
  </si>
  <si>
    <t>주호</t>
    <phoneticPr fontId="5" type="noConversion"/>
  </si>
  <si>
    <t>김</t>
    <phoneticPr fontId="5" type="noConversion"/>
  </si>
  <si>
    <t>김해</t>
    <phoneticPr fontId="5" type="noConversion"/>
  </si>
  <si>
    <t>양녀</t>
    <phoneticPr fontId="5" type="noConversion"/>
  </si>
  <si>
    <t>김수복</t>
    <phoneticPr fontId="5" type="noConversion"/>
  </si>
  <si>
    <t>여창우</t>
    <phoneticPr fontId="5" type="noConversion"/>
  </si>
  <si>
    <r>
      <rPr>
        <sz val="10"/>
        <rFont val="MS Gothic"/>
        <family val="3"/>
        <charset val="128"/>
      </rPr>
      <t>竜</t>
    </r>
    <r>
      <rPr>
        <sz val="10"/>
        <rFont val="돋움"/>
        <family val="3"/>
        <charset val="129"/>
      </rPr>
      <t>德</t>
    </r>
  </si>
  <si>
    <t>용덕</t>
    <phoneticPr fontId="5" type="noConversion"/>
  </si>
  <si>
    <t>이희옥</t>
    <phoneticPr fontId="5" type="noConversion"/>
  </si>
  <si>
    <t>이말금</t>
    <phoneticPr fontId="5" type="noConversion"/>
  </si>
  <si>
    <t>父姓李</t>
    <phoneticPr fontId="5" type="noConversion"/>
  </si>
  <si>
    <t>거</t>
    <phoneticPr fontId="5" type="noConversion"/>
  </si>
  <si>
    <t>今加現等3口居</t>
    <phoneticPr fontId="5" type="noConversion"/>
  </si>
  <si>
    <t>금가현등3구거</t>
    <phoneticPr fontId="5" type="noConversion"/>
  </si>
  <si>
    <t>私奴院直立伊</t>
    <phoneticPr fontId="5" type="noConversion"/>
  </si>
  <si>
    <t>사노원직입이</t>
    <phoneticPr fontId="5" type="noConversion"/>
  </si>
  <si>
    <t>鄭應叔</t>
    <phoneticPr fontId="5" type="noConversion"/>
  </si>
  <si>
    <t>연이</t>
    <phoneticPr fontId="5" type="noConversion"/>
  </si>
  <si>
    <t>父姓鄭</t>
    <phoneticPr fontId="5" type="noConversion"/>
  </si>
  <si>
    <t>김철명</t>
    <phoneticPr fontId="5" type="noConversion"/>
  </si>
  <si>
    <t>김해</t>
    <phoneticPr fontId="5" type="noConversion"/>
  </si>
  <si>
    <t>용이</t>
    <phoneticPr fontId="5" type="noConversion"/>
  </si>
  <si>
    <t>박기춘</t>
    <phoneticPr fontId="5" type="noConversion"/>
  </si>
  <si>
    <t>父姓朴</t>
    <phoneticPr fontId="5" type="noConversion"/>
  </si>
  <si>
    <t>辛酉二月捉去</t>
    <phoneticPr fontId="5" type="noConversion"/>
  </si>
  <si>
    <t>신유이월착거</t>
    <phoneticPr fontId="5" type="noConversion"/>
  </si>
  <si>
    <t>上典</t>
    <phoneticPr fontId="5" type="noConversion"/>
  </si>
  <si>
    <t>상전</t>
    <phoneticPr fontId="5" type="noConversion"/>
  </si>
  <si>
    <t>仁發</t>
    <phoneticPr fontId="5" type="noConversion"/>
  </si>
  <si>
    <t>이복</t>
    <phoneticPr fontId="5" type="noConversion"/>
  </si>
  <si>
    <t>양산</t>
    <phoneticPr fontId="5" type="noConversion"/>
  </si>
  <si>
    <t>기보본부별대</t>
    <phoneticPr fontId="5" type="noConversion"/>
  </si>
  <si>
    <t>백양춘</t>
    <phoneticPr fontId="5" type="noConversion"/>
  </si>
  <si>
    <t>노직통정대부</t>
    <phoneticPr fontId="5" type="noConversion"/>
  </si>
  <si>
    <t>김</t>
    <phoneticPr fontId="5" type="noConversion"/>
  </si>
  <si>
    <t>김해</t>
    <phoneticPr fontId="5" type="noConversion"/>
  </si>
  <si>
    <t>영장인박귀인</t>
    <phoneticPr fontId="5" type="noConversion"/>
  </si>
  <si>
    <t>양인</t>
    <phoneticPr fontId="5" type="noConversion"/>
  </si>
  <si>
    <t>本寧海淸道</t>
    <phoneticPr fontId="5" type="noConversion"/>
  </si>
  <si>
    <t>양녀</t>
    <phoneticPr fontId="5" type="noConversion"/>
  </si>
  <si>
    <t>황언진</t>
    <phoneticPr fontId="5" type="noConversion"/>
  </si>
  <si>
    <t>父姓黃</t>
    <phoneticPr fontId="5" type="noConversion"/>
  </si>
  <si>
    <t>주호</t>
    <phoneticPr fontId="5" type="noConversion"/>
  </si>
  <si>
    <t>무학파발감관</t>
    <phoneticPr fontId="5" type="noConversion"/>
  </si>
  <si>
    <t>김</t>
    <phoneticPr fontId="5" type="noConversion"/>
  </si>
  <si>
    <t>여복</t>
    <phoneticPr fontId="5" type="noConversion"/>
  </si>
  <si>
    <t>유</t>
    <phoneticPr fontId="5" type="noConversion"/>
  </si>
  <si>
    <t>河根必</t>
    <phoneticPr fontId="5" type="noConversion"/>
  </si>
  <si>
    <t>의영고시노아병</t>
    <phoneticPr fontId="5" type="noConversion"/>
  </si>
  <si>
    <t>이희춘</t>
    <phoneticPr fontId="5" type="noConversion"/>
  </si>
  <si>
    <t>인수부시비</t>
    <phoneticPr fontId="5" type="noConversion"/>
  </si>
  <si>
    <t>시비</t>
    <phoneticPr fontId="5" type="noConversion"/>
  </si>
  <si>
    <t>김연수</t>
    <phoneticPr fontId="5" type="noConversion"/>
  </si>
  <si>
    <t>김해</t>
    <phoneticPr fontId="5" type="noConversion"/>
  </si>
  <si>
    <t>연금</t>
    <phoneticPr fontId="5" type="noConversion"/>
  </si>
  <si>
    <t>연이</t>
    <phoneticPr fontId="5" type="noConversion"/>
  </si>
  <si>
    <t>김금수</t>
    <phoneticPr fontId="5" type="noConversion"/>
  </si>
  <si>
    <t>양녀</t>
    <phoneticPr fontId="5" type="noConversion"/>
  </si>
  <si>
    <t>양인</t>
    <phoneticPr fontId="5" type="noConversion"/>
  </si>
  <si>
    <t>이시번</t>
    <phoneticPr fontId="5" type="noConversion"/>
  </si>
  <si>
    <t>사노</t>
    <phoneticPr fontId="5" type="noConversion"/>
  </si>
  <si>
    <t>鶴男</t>
    <phoneticPr fontId="5" type="noConversion"/>
  </si>
  <si>
    <t>守南面</t>
    <phoneticPr fontId="5" type="noConversion"/>
  </si>
  <si>
    <t>수남면</t>
    <phoneticPr fontId="5" type="noConversion"/>
  </si>
  <si>
    <t>주호</t>
    <phoneticPr fontId="5" type="noConversion"/>
  </si>
  <si>
    <t>여</t>
    <phoneticPr fontId="5" type="noConversion"/>
  </si>
  <si>
    <t>절충장군행용양위부호군</t>
    <phoneticPr fontId="5" type="noConversion"/>
  </si>
  <si>
    <t>통훈대부행예빈시정</t>
    <phoneticPr fontId="5" type="noConversion"/>
  </si>
  <si>
    <t>김</t>
    <phoneticPr fontId="5" type="noConversion"/>
  </si>
  <si>
    <t>守南面</t>
    <phoneticPr fontId="5" type="noConversion"/>
  </si>
  <si>
    <t>수남면</t>
    <phoneticPr fontId="5" type="noConversion"/>
  </si>
  <si>
    <t>率子</t>
    <phoneticPr fontId="5" type="noConversion"/>
  </si>
  <si>
    <t>노비</t>
    <phoneticPr fontId="5" type="noConversion"/>
  </si>
  <si>
    <t>2所生</t>
    <phoneticPr fontId="5" type="noConversion"/>
  </si>
  <si>
    <t>1所生</t>
    <phoneticPr fontId="5" type="noConversion"/>
  </si>
  <si>
    <t>守南面</t>
    <phoneticPr fontId="5" type="noConversion"/>
  </si>
  <si>
    <t>수남면</t>
    <phoneticPr fontId="5" type="noConversion"/>
  </si>
  <si>
    <t>3所生</t>
    <phoneticPr fontId="5" type="noConversion"/>
  </si>
  <si>
    <t>4所生</t>
    <phoneticPr fontId="5" type="noConversion"/>
  </si>
  <si>
    <t>양인</t>
    <phoneticPr fontId="5" type="noConversion"/>
  </si>
  <si>
    <t>양석</t>
    <phoneticPr fontId="5" type="noConversion"/>
  </si>
  <si>
    <t>1所生</t>
    <phoneticPr fontId="5" type="noConversion"/>
  </si>
  <si>
    <t>2所生</t>
    <phoneticPr fontId="5" type="noConversion"/>
  </si>
  <si>
    <t>양녀</t>
    <phoneticPr fontId="5" type="noConversion"/>
  </si>
  <si>
    <t>이</t>
    <phoneticPr fontId="5" type="noConversion"/>
  </si>
  <si>
    <r>
      <rPr>
        <sz val="10"/>
        <rFont val="FangSong"/>
        <family val="3"/>
        <charset val="134"/>
      </rPr>
      <t>頥</t>
    </r>
    <r>
      <rPr>
        <sz val="10"/>
        <rFont val="돋움"/>
        <family val="3"/>
        <charset val="129"/>
      </rPr>
      <t>咸</t>
    </r>
  </si>
  <si>
    <r>
      <t>金</t>
    </r>
    <r>
      <rPr>
        <sz val="10"/>
        <rFont val="MS Gothic"/>
        <family val="3"/>
        <charset val="128"/>
      </rPr>
      <t>継</t>
    </r>
    <r>
      <rPr>
        <sz val="10"/>
        <rFont val="돋움"/>
        <family val="3"/>
        <charset val="129"/>
      </rPr>
      <t>祿</t>
    </r>
  </si>
  <si>
    <t>김계록</t>
    <phoneticPr fontId="5" type="noConversion"/>
  </si>
  <si>
    <t>래금가현</t>
    <phoneticPr fontId="5" type="noConversion"/>
  </si>
  <si>
    <t>제처</t>
    <phoneticPr fontId="5" type="noConversion"/>
  </si>
  <si>
    <t>等2口今加現</t>
    <phoneticPr fontId="5" type="noConversion"/>
  </si>
  <si>
    <t>등2구금가현</t>
    <phoneticPr fontId="5" type="noConversion"/>
  </si>
  <si>
    <t>김해</t>
    <phoneticPr fontId="5" type="noConversion"/>
  </si>
  <si>
    <t>2所生</t>
    <phoneticPr fontId="5" type="noConversion"/>
  </si>
  <si>
    <t>5所生</t>
    <phoneticPr fontId="5" type="noConversion"/>
  </si>
  <si>
    <t>의영고시노</t>
    <phoneticPr fontId="5" type="noConversion"/>
  </si>
  <si>
    <t>김정익</t>
    <phoneticPr fontId="5" type="noConversion"/>
  </si>
  <si>
    <t>이생</t>
    <phoneticPr fontId="5" type="noConversion"/>
  </si>
  <si>
    <t>愛今不喩金召史, 已上伍百肆拾柒戶作統壹百伍人口貳千壹百陸拾伍口內男壹千貳拾玖口內壯柒百貳拾老捌拾捌弱貳百貳拾壹女壹千壹百參拾陸內壯柒百伍老陸拾捌弱參百陸拾參風憲幼學全克泰約正幼學蔡甲㱓</t>
    <phoneticPr fontId="5" type="noConversion"/>
  </si>
</sst>
</file>

<file path=xl/styles.xml><?xml version="1.0" encoding="utf-8"?>
<styleSheet xmlns="http://schemas.openxmlformats.org/spreadsheetml/2006/main">
  <fonts count="11">
    <font>
      <sz val="10"/>
      <name val="Arial"/>
    </font>
    <font>
      <sz val="10"/>
      <name val="새바탕"/>
      <family val="1"/>
      <charset val="129"/>
    </font>
    <font>
      <sz val="10"/>
      <name val="MS Gothic"/>
      <family val="3"/>
      <charset val="128"/>
    </font>
    <font>
      <sz val="10"/>
      <name val="FangSong"/>
      <family val="3"/>
      <charset val="134"/>
    </font>
    <font>
      <sz val="10"/>
      <name val="MingLiU"/>
      <family val="3"/>
      <charset val="136"/>
    </font>
    <font>
      <sz val="8"/>
      <name val="돋움"/>
      <family val="3"/>
      <charset val="129"/>
    </font>
    <font>
      <sz val="10"/>
      <name val="돋움"/>
      <family val="3"/>
      <charset val="129"/>
    </font>
    <font>
      <sz val="10"/>
      <color theme="1"/>
      <name val="돋움"/>
      <family val="3"/>
      <charset val="129"/>
    </font>
    <font>
      <b/>
      <sz val="10"/>
      <name val="돋움"/>
      <family val="3"/>
      <charset val="129"/>
    </font>
    <font>
      <b/>
      <sz val="10"/>
      <color theme="1"/>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9">
    <xf numFmtId="0" fontId="0" fillId="0" borderId="0" xfId="0"/>
    <xf numFmtId="0" fontId="6" fillId="0" borderId="0" xfId="0" applyNumberFormat="1" applyFont="1" applyAlignment="1">
      <alignment vertical="top" wrapText="1"/>
    </xf>
    <xf numFmtId="0" fontId="7" fillId="0" borderId="0" xfId="0" applyNumberFormat="1" applyFont="1" applyAlignment="1">
      <alignment vertical="top" wrapText="1"/>
    </xf>
    <xf numFmtId="0" fontId="6" fillId="0" borderId="0" xfId="0" quotePrefix="1" applyNumberFormat="1" applyFont="1" applyAlignment="1">
      <alignment vertical="top" wrapText="1"/>
    </xf>
    <xf numFmtId="0" fontId="6" fillId="0" borderId="0" xfId="0" applyNumberFormat="1" applyFont="1" applyAlignment="1">
      <alignment vertical="top"/>
    </xf>
    <xf numFmtId="0" fontId="8" fillId="2" borderId="0" xfId="0" applyNumberFormat="1" applyFont="1" applyFill="1" applyAlignment="1">
      <alignment horizontal="center" vertical="top"/>
    </xf>
    <xf numFmtId="0" fontId="9" fillId="2" borderId="0" xfId="0" applyNumberFormat="1" applyFont="1" applyFill="1" applyAlignment="1">
      <alignment horizontal="center" vertical="top" wrapText="1"/>
    </xf>
    <xf numFmtId="0" fontId="8" fillId="2" borderId="0" xfId="0" applyNumberFormat="1" applyFont="1" applyFill="1" applyAlignment="1">
      <alignment horizontal="center" vertical="top" wrapText="1"/>
    </xf>
    <xf numFmtId="0" fontId="10" fillId="0" borderId="0" xfId="0" applyNumberFormat="1" applyFont="1" applyAlignment="1">
      <alignment vertical="top"/>
    </xf>
  </cellXfs>
  <cellStyles count="1">
    <cellStyle name="표준"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2695"/>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4" customWidth="1"/>
    <col min="2" max="2" width="4.7109375" style="2" customWidth="1"/>
    <col min="3" max="4" width="8.7109375" style="2" customWidth="1"/>
    <col min="5" max="5" width="4.7109375" style="2" customWidth="1"/>
    <col min="6"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ols>
  <sheetData>
    <row r="1" spans="1:73" s="7" customFormat="1" ht="13.5" customHeight="1">
      <c r="A1" s="5" t="s">
        <v>0</v>
      </c>
      <c r="B1" s="6" t="s">
        <v>4952</v>
      </c>
      <c r="C1" s="6" t="s">
        <v>4953</v>
      </c>
      <c r="D1" s="6" t="s">
        <v>4954</v>
      </c>
      <c r="E1" s="6" t="s">
        <v>4955</v>
      </c>
      <c r="F1" s="7" t="s">
        <v>1</v>
      </c>
      <c r="G1" s="7" t="s">
        <v>2</v>
      </c>
      <c r="H1" s="7" t="s">
        <v>4962</v>
      </c>
      <c r="I1" s="7" t="s">
        <v>3</v>
      </c>
      <c r="J1" s="7" t="s">
        <v>4</v>
      </c>
      <c r="K1" s="7" t="s">
        <v>4989</v>
      </c>
      <c r="L1" s="7" t="s">
        <v>9599</v>
      </c>
      <c r="M1" s="7" t="s">
        <v>4990</v>
      </c>
      <c r="N1" s="7" t="s">
        <v>4991</v>
      </c>
      <c r="O1" s="7" t="s">
        <v>5</v>
      </c>
      <c r="P1" s="7" t="s">
        <v>4992</v>
      </c>
      <c r="Q1" s="7" t="s">
        <v>6</v>
      </c>
      <c r="R1" s="7" t="s">
        <v>4999</v>
      </c>
      <c r="S1" s="7" t="s">
        <v>7</v>
      </c>
      <c r="T1" s="7" t="s">
        <v>5063</v>
      </c>
      <c r="U1" s="7" t="s">
        <v>8</v>
      </c>
      <c r="V1" s="7" t="s">
        <v>5254</v>
      </c>
      <c r="W1" s="7" t="s">
        <v>9</v>
      </c>
      <c r="X1" s="7" t="s">
        <v>5301</v>
      </c>
      <c r="Y1" s="7" t="s">
        <v>10</v>
      </c>
      <c r="Z1" s="7" t="s">
        <v>5758</v>
      </c>
      <c r="AA1" s="7" t="s">
        <v>11</v>
      </c>
      <c r="AB1" s="7" t="s">
        <v>6629</v>
      </c>
      <c r="AC1" s="7" t="s">
        <v>12</v>
      </c>
      <c r="AD1" s="7" t="s">
        <v>13</v>
      </c>
      <c r="AE1" s="7" t="s">
        <v>6684</v>
      </c>
      <c r="AF1" s="7" t="s">
        <v>14</v>
      </c>
      <c r="AG1" s="7" t="s">
        <v>6781</v>
      </c>
      <c r="AH1" s="7" t="s">
        <v>15</v>
      </c>
      <c r="AI1" s="7" t="s">
        <v>6855</v>
      </c>
      <c r="AJ1" s="7" t="s">
        <v>16</v>
      </c>
      <c r="AK1" s="7" t="s">
        <v>6856</v>
      </c>
      <c r="AL1" s="7" t="s">
        <v>17</v>
      </c>
      <c r="AM1" s="7" t="s">
        <v>6923</v>
      </c>
      <c r="AN1" s="7" t="s">
        <v>18</v>
      </c>
      <c r="AO1" s="7" t="s">
        <v>6930</v>
      </c>
      <c r="AP1" s="7" t="s">
        <v>19</v>
      </c>
      <c r="AQ1" s="7" t="s">
        <v>6935</v>
      </c>
      <c r="AR1" s="7" t="s">
        <v>20</v>
      </c>
      <c r="AS1" s="7" t="s">
        <v>6999</v>
      </c>
      <c r="AT1" s="7" t="s">
        <v>21</v>
      </c>
      <c r="AU1" s="7" t="s">
        <v>7057</v>
      </c>
      <c r="AV1" s="7" t="s">
        <v>22</v>
      </c>
      <c r="AW1" s="7" t="s">
        <v>7498</v>
      </c>
      <c r="AX1" s="7" t="s">
        <v>23</v>
      </c>
      <c r="AY1" s="7" t="s">
        <v>7499</v>
      </c>
      <c r="AZ1" s="7" t="s">
        <v>24</v>
      </c>
      <c r="BA1" s="7" t="s">
        <v>7500</v>
      </c>
      <c r="BB1" s="7" t="s">
        <v>25</v>
      </c>
      <c r="BC1" s="7" t="s">
        <v>7501</v>
      </c>
      <c r="BD1" s="7" t="s">
        <v>26</v>
      </c>
      <c r="BE1" s="7" t="s">
        <v>7588</v>
      </c>
      <c r="BF1" s="7" t="s">
        <v>27</v>
      </c>
      <c r="BG1" s="7" t="s">
        <v>28</v>
      </c>
      <c r="BH1" s="7" t="s">
        <v>7636</v>
      </c>
      <c r="BI1" s="7" t="s">
        <v>29</v>
      </c>
      <c r="BJ1" s="7" t="s">
        <v>7954</v>
      </c>
      <c r="BK1" s="7" t="s">
        <v>30</v>
      </c>
      <c r="BL1" s="7" t="s">
        <v>8000</v>
      </c>
      <c r="BM1" s="7" t="s">
        <v>9600</v>
      </c>
      <c r="BN1" s="7" t="s">
        <v>8297</v>
      </c>
      <c r="BO1" s="7" t="s">
        <v>31</v>
      </c>
      <c r="BP1" s="7" t="s">
        <v>8322</v>
      </c>
      <c r="BQ1" s="7" t="s">
        <v>9601</v>
      </c>
      <c r="BR1" s="7" t="s">
        <v>8694</v>
      </c>
      <c r="BS1" s="7" t="s">
        <v>32</v>
      </c>
      <c r="BT1" s="7" t="s">
        <v>8713</v>
      </c>
      <c r="BU1" s="7" t="s">
        <v>9602</v>
      </c>
    </row>
    <row r="2" spans="1:73" ht="13.5" customHeight="1">
      <c r="A2" s="8" t="str">
        <f>HYPERLINK("http://kyu.snu.ac.kr/sdhj/index.jsp?type=hj/GK14810_00IM0001_002b.jpg","1681_수남면_002b")</f>
        <v>1681_수남면_002b</v>
      </c>
      <c r="B2" s="2">
        <v>1681</v>
      </c>
      <c r="C2" s="2" t="s">
        <v>9603</v>
      </c>
      <c r="D2" s="2" t="s">
        <v>9604</v>
      </c>
      <c r="E2" s="2">
        <v>1</v>
      </c>
      <c r="F2" s="1">
        <v>1</v>
      </c>
      <c r="I2" s="1">
        <v>6</v>
      </c>
      <c r="J2" s="1" t="s">
        <v>9605</v>
      </c>
      <c r="K2" s="1" t="s">
        <v>4988</v>
      </c>
      <c r="L2" s="1">
        <v>1</v>
      </c>
      <c r="M2" s="1" t="s">
        <v>9606</v>
      </c>
      <c r="N2" s="1" t="s">
        <v>9607</v>
      </c>
      <c r="T2" s="1" t="s">
        <v>9608</v>
      </c>
      <c r="U2" s="1" t="s">
        <v>33</v>
      </c>
      <c r="V2" s="1" t="s">
        <v>5076</v>
      </c>
      <c r="Y2" s="1" t="s">
        <v>34</v>
      </c>
      <c r="Z2" s="1" t="s">
        <v>6404</v>
      </c>
      <c r="AC2" s="1">
        <v>70</v>
      </c>
      <c r="AD2" s="1" t="s">
        <v>35</v>
      </c>
      <c r="AE2" s="1" t="s">
        <v>6681</v>
      </c>
      <c r="AJ2" s="1" t="s">
        <v>16</v>
      </c>
      <c r="AK2" s="1" t="s">
        <v>6856</v>
      </c>
      <c r="AL2" s="1" t="s">
        <v>36</v>
      </c>
      <c r="AM2" s="1" t="s">
        <v>6885</v>
      </c>
      <c r="AT2" s="1" t="s">
        <v>33</v>
      </c>
      <c r="AU2" s="1" t="s">
        <v>5076</v>
      </c>
      <c r="AV2" s="1" t="s">
        <v>37</v>
      </c>
      <c r="AW2" s="1" t="s">
        <v>6870</v>
      </c>
      <c r="BB2" s="1" t="s">
        <v>38</v>
      </c>
      <c r="BC2" s="1" t="s">
        <v>5065</v>
      </c>
      <c r="BD2" s="1" t="s">
        <v>39</v>
      </c>
      <c r="BE2" s="1" t="s">
        <v>7251</v>
      </c>
      <c r="BI2" s="1" t="s">
        <v>40</v>
      </c>
      <c r="BJ2" s="1" t="s">
        <v>7953</v>
      </c>
      <c r="BM2" s="1" t="s">
        <v>41</v>
      </c>
      <c r="BN2" s="1" t="s">
        <v>8296</v>
      </c>
      <c r="BO2" s="1" t="s">
        <v>33</v>
      </c>
      <c r="BP2" s="1" t="s">
        <v>5076</v>
      </c>
      <c r="BQ2" s="1" t="s">
        <v>42</v>
      </c>
      <c r="BR2" s="1" t="s">
        <v>9609</v>
      </c>
      <c r="BU2" s="1" t="s">
        <v>9610</v>
      </c>
    </row>
    <row r="3" spans="1:73" ht="13.5" customHeight="1">
      <c r="A3" s="8" t="str">
        <f>HYPERLINK("http://kyu.snu.ac.kr/sdhj/index.jsp?type=hj/GK14810_00IM0001_002b.jpg","1681_수남면_002b")</f>
        <v>1681_수남면_002b</v>
      </c>
      <c r="B3" s="2">
        <v>1681</v>
      </c>
      <c r="C3" s="2" t="s">
        <v>9603</v>
      </c>
      <c r="D3" s="2" t="s">
        <v>9604</v>
      </c>
      <c r="E3" s="2">
        <v>2</v>
      </c>
      <c r="F3" s="1">
        <v>1</v>
      </c>
      <c r="I3" s="1">
        <v>6</v>
      </c>
      <c r="L3" s="1">
        <v>1</v>
      </c>
      <c r="M3" s="1" t="s">
        <v>34</v>
      </c>
      <c r="N3" s="1" t="s">
        <v>6404</v>
      </c>
      <c r="S3" s="1" t="s">
        <v>43</v>
      </c>
      <c r="T3" s="1" t="s">
        <v>5000</v>
      </c>
      <c r="U3" s="1" t="s">
        <v>38</v>
      </c>
      <c r="V3" s="1" t="s">
        <v>5065</v>
      </c>
      <c r="Y3" s="1" t="s">
        <v>44</v>
      </c>
      <c r="Z3" s="1" t="s">
        <v>6621</v>
      </c>
      <c r="AC3" s="1">
        <v>67</v>
      </c>
      <c r="AD3" s="1" t="s">
        <v>45</v>
      </c>
      <c r="AE3" s="1" t="s">
        <v>6661</v>
      </c>
      <c r="AJ3" s="1" t="s">
        <v>16</v>
      </c>
      <c r="AK3" s="1" t="s">
        <v>6856</v>
      </c>
      <c r="AL3" s="1" t="s">
        <v>46</v>
      </c>
      <c r="AM3" s="1" t="s">
        <v>6816</v>
      </c>
      <c r="AR3" s="1" t="s">
        <v>47</v>
      </c>
      <c r="AS3" s="1" t="s">
        <v>6998</v>
      </c>
      <c r="AT3" s="1" t="s">
        <v>33</v>
      </c>
      <c r="AU3" s="1" t="s">
        <v>5076</v>
      </c>
      <c r="AV3" s="1" t="s">
        <v>48</v>
      </c>
      <c r="AW3" s="1" t="s">
        <v>7497</v>
      </c>
      <c r="BB3" s="1" t="s">
        <v>38</v>
      </c>
      <c r="BC3" s="1" t="s">
        <v>5065</v>
      </c>
      <c r="BD3" s="1" t="s">
        <v>49</v>
      </c>
      <c r="BE3" s="1" t="s">
        <v>6454</v>
      </c>
      <c r="BG3" s="1" t="s">
        <v>33</v>
      </c>
      <c r="BH3" s="1" t="s">
        <v>5076</v>
      </c>
      <c r="BI3" s="1" t="s">
        <v>50</v>
      </c>
      <c r="BJ3" s="1" t="s">
        <v>7138</v>
      </c>
      <c r="BM3" s="1" t="s">
        <v>51</v>
      </c>
      <c r="BN3" s="1" t="s">
        <v>7508</v>
      </c>
      <c r="BO3" s="1" t="s">
        <v>33</v>
      </c>
      <c r="BP3" s="1" t="s">
        <v>5076</v>
      </c>
      <c r="BQ3" s="1" t="s">
        <v>52</v>
      </c>
      <c r="BR3" s="1" t="s">
        <v>8693</v>
      </c>
      <c r="BS3" s="1" t="s">
        <v>53</v>
      </c>
      <c r="BT3" s="1" t="s">
        <v>6356</v>
      </c>
    </row>
    <row r="4" spans="1:73" ht="13.5" customHeight="1">
      <c r="A4" s="8" t="str">
        <f>HYPERLINK("http://kyu.snu.ac.kr/sdhj/index.jsp?type=hj/GK14810_00IM0001_002b.jpg","1681_수남면_002b")</f>
        <v>1681_수남면_002b</v>
      </c>
      <c r="B4" s="2">
        <v>1681</v>
      </c>
      <c r="C4" s="2" t="s">
        <v>9611</v>
      </c>
      <c r="D4" s="2" t="s">
        <v>9612</v>
      </c>
      <c r="E4" s="2">
        <v>3</v>
      </c>
      <c r="F4" s="1">
        <v>1</v>
      </c>
      <c r="I4" s="1">
        <v>6</v>
      </c>
      <c r="L4" s="1">
        <v>1</v>
      </c>
      <c r="M4" s="1" t="s">
        <v>34</v>
      </c>
      <c r="N4" s="1" t="s">
        <v>6404</v>
      </c>
      <c r="S4" s="1" t="s">
        <v>54</v>
      </c>
      <c r="T4" s="1" t="s">
        <v>5003</v>
      </c>
      <c r="U4" s="1" t="s">
        <v>55</v>
      </c>
      <c r="V4" s="1" t="s">
        <v>5226</v>
      </c>
      <c r="Y4" s="1" t="s">
        <v>56</v>
      </c>
      <c r="Z4" s="1" t="s">
        <v>6620</v>
      </c>
      <c r="AC4" s="1">
        <v>31</v>
      </c>
      <c r="AD4" s="1" t="s">
        <v>57</v>
      </c>
      <c r="AE4" s="1" t="s">
        <v>6650</v>
      </c>
    </row>
    <row r="5" spans="1:73" ht="13.5" customHeight="1">
      <c r="A5" s="8" t="str">
        <f>HYPERLINK("http://kyu.snu.ac.kr/sdhj/index.jsp?type=hj/GK14810_00IM0001_002b.jpg","1681_수남면_002b")</f>
        <v>1681_수남면_002b</v>
      </c>
      <c r="B5" s="2">
        <v>1681</v>
      </c>
      <c r="C5" s="2" t="s">
        <v>9611</v>
      </c>
      <c r="D5" s="2" t="s">
        <v>9612</v>
      </c>
      <c r="E5" s="2">
        <v>4</v>
      </c>
      <c r="F5" s="1">
        <v>1</v>
      </c>
      <c r="I5" s="1">
        <v>6</v>
      </c>
      <c r="L5" s="1">
        <v>1</v>
      </c>
      <c r="M5" s="1" t="s">
        <v>34</v>
      </c>
      <c r="N5" s="1" t="s">
        <v>6404</v>
      </c>
      <c r="S5" s="1" t="s">
        <v>43</v>
      </c>
      <c r="T5" s="1" t="s">
        <v>9613</v>
      </c>
      <c r="U5" s="1" t="s">
        <v>38</v>
      </c>
      <c r="V5" s="1" t="s">
        <v>5065</v>
      </c>
      <c r="Y5" s="1" t="s">
        <v>58</v>
      </c>
      <c r="Z5" s="1" t="s">
        <v>9614</v>
      </c>
      <c r="AC5" s="1">
        <v>36</v>
      </c>
      <c r="AD5" s="1" t="s">
        <v>59</v>
      </c>
      <c r="AE5" s="1" t="s">
        <v>6653</v>
      </c>
      <c r="AJ5" s="1" t="s">
        <v>16</v>
      </c>
      <c r="AK5" s="1" t="s">
        <v>6856</v>
      </c>
      <c r="AL5" s="1" t="s">
        <v>60</v>
      </c>
      <c r="AM5" s="1" t="s">
        <v>6863</v>
      </c>
      <c r="AN5" s="1" t="s">
        <v>61</v>
      </c>
      <c r="AO5" s="1" t="s">
        <v>5034</v>
      </c>
      <c r="AR5" s="1" t="s">
        <v>62</v>
      </c>
      <c r="AS5" s="1" t="s">
        <v>6997</v>
      </c>
      <c r="AT5" s="1" t="s">
        <v>63</v>
      </c>
      <c r="AU5" s="1" t="s">
        <v>5113</v>
      </c>
      <c r="AV5" s="1" t="s">
        <v>64</v>
      </c>
      <c r="AW5" s="1" t="s">
        <v>9615</v>
      </c>
      <c r="BB5" s="1" t="s">
        <v>38</v>
      </c>
      <c r="BC5" s="1" t="s">
        <v>5065</v>
      </c>
      <c r="BD5" s="1" t="s">
        <v>65</v>
      </c>
      <c r="BE5" s="1" t="s">
        <v>6553</v>
      </c>
      <c r="BG5" s="1" t="s">
        <v>63</v>
      </c>
      <c r="BH5" s="1" t="s">
        <v>5113</v>
      </c>
      <c r="BI5" s="1" t="s">
        <v>66</v>
      </c>
      <c r="BJ5" s="1" t="s">
        <v>5728</v>
      </c>
      <c r="BK5" s="1" t="s">
        <v>63</v>
      </c>
      <c r="BL5" s="1" t="s">
        <v>5113</v>
      </c>
      <c r="BM5" s="1" t="s">
        <v>67</v>
      </c>
      <c r="BN5" s="1" t="s">
        <v>8113</v>
      </c>
      <c r="BO5" s="1" t="s">
        <v>33</v>
      </c>
      <c r="BP5" s="1" t="s">
        <v>5076</v>
      </c>
      <c r="BQ5" s="1" t="s">
        <v>68</v>
      </c>
      <c r="BR5" s="1" t="s">
        <v>7493</v>
      </c>
      <c r="BS5" s="1" t="s">
        <v>69</v>
      </c>
      <c r="BT5" s="1" t="s">
        <v>6798</v>
      </c>
    </row>
    <row r="6" spans="1:73" ht="13.5" customHeight="1">
      <c r="A6" s="8" t="str">
        <f>HYPERLINK("http://kyu.snu.ac.kr/sdhj/index.jsp?type=hj/GK14810_00IM0001_002b.jpg","1681_수남면_002b")</f>
        <v>1681_수남면_002b</v>
      </c>
      <c r="B6" s="2">
        <v>1681</v>
      </c>
      <c r="C6" s="2" t="s">
        <v>9616</v>
      </c>
      <c r="D6" s="2" t="s">
        <v>9617</v>
      </c>
      <c r="E6" s="2">
        <v>5</v>
      </c>
      <c r="F6" s="1">
        <v>1</v>
      </c>
      <c r="I6" s="1">
        <v>6</v>
      </c>
      <c r="L6" s="1">
        <v>1</v>
      </c>
      <c r="M6" s="1" t="s">
        <v>34</v>
      </c>
      <c r="N6" s="1" t="s">
        <v>6404</v>
      </c>
      <c r="S6" s="1" t="s">
        <v>70</v>
      </c>
      <c r="T6" s="1" t="s">
        <v>5018</v>
      </c>
      <c r="U6" s="1" t="s">
        <v>71</v>
      </c>
      <c r="V6" s="1" t="s">
        <v>5253</v>
      </c>
      <c r="Y6" s="1" t="s">
        <v>72</v>
      </c>
      <c r="Z6" s="1" t="s">
        <v>6619</v>
      </c>
      <c r="AC6" s="1">
        <v>18</v>
      </c>
      <c r="AD6" s="1" t="s">
        <v>73</v>
      </c>
      <c r="AE6" s="1" t="s">
        <v>6630</v>
      </c>
    </row>
    <row r="7" spans="1:73" ht="13.5" customHeight="1">
      <c r="A7" s="8" t="str">
        <f>HYPERLINK("http://kyu.snu.ac.kr/sdhj/index.jsp?type=hj/GK14810_00IM0001_002b.jpg","1681_수남면_002b")</f>
        <v>1681_수남면_002b</v>
      </c>
      <c r="B7" s="2">
        <v>1681</v>
      </c>
      <c r="C7" s="2" t="s">
        <v>9616</v>
      </c>
      <c r="D7" s="2" t="s">
        <v>9617</v>
      </c>
      <c r="E7" s="2">
        <v>6</v>
      </c>
      <c r="F7" s="1">
        <v>1</v>
      </c>
      <c r="I7" s="1">
        <v>6</v>
      </c>
      <c r="L7" s="1">
        <v>1</v>
      </c>
      <c r="M7" s="1" t="s">
        <v>34</v>
      </c>
      <c r="N7" s="1" t="s">
        <v>6404</v>
      </c>
      <c r="S7" s="1" t="s">
        <v>74</v>
      </c>
      <c r="T7" s="1" t="s">
        <v>5062</v>
      </c>
      <c r="U7" s="1" t="s">
        <v>33</v>
      </c>
      <c r="V7" s="1" t="s">
        <v>5076</v>
      </c>
      <c r="Y7" s="1" t="s">
        <v>75</v>
      </c>
      <c r="Z7" s="1" t="s">
        <v>5398</v>
      </c>
      <c r="AC7" s="1">
        <v>6</v>
      </c>
      <c r="AD7" s="1" t="s">
        <v>77</v>
      </c>
      <c r="AE7" s="1" t="s">
        <v>6659</v>
      </c>
      <c r="BF7" s="1" t="s">
        <v>78</v>
      </c>
    </row>
    <row r="8" spans="1:73" ht="13.5" customHeight="1">
      <c r="A8" s="8" t="str">
        <f>HYPERLINK("http://kyu.snu.ac.kr/sdhj/index.jsp?type=hj/GK14810_00IM0001_002b.jpg","1681_수남면_002b")</f>
        <v>1681_수남면_002b</v>
      </c>
      <c r="B8" s="2">
        <v>1681</v>
      </c>
      <c r="C8" s="2" t="s">
        <v>9616</v>
      </c>
      <c r="D8" s="2" t="s">
        <v>9617</v>
      </c>
      <c r="E8" s="2">
        <v>7</v>
      </c>
      <c r="F8" s="1">
        <v>1</v>
      </c>
      <c r="I8" s="1">
        <v>6</v>
      </c>
      <c r="L8" s="1">
        <v>2</v>
      </c>
      <c r="M8" s="1" t="s">
        <v>8842</v>
      </c>
      <c r="N8" s="1" t="s">
        <v>8843</v>
      </c>
      <c r="T8" s="1" t="s">
        <v>9618</v>
      </c>
      <c r="U8" s="1" t="s">
        <v>63</v>
      </c>
      <c r="V8" s="1" t="s">
        <v>5113</v>
      </c>
      <c r="W8" s="1" t="s">
        <v>79</v>
      </c>
      <c r="X8" s="1" t="s">
        <v>9619</v>
      </c>
      <c r="Y8" s="1" t="s">
        <v>80</v>
      </c>
      <c r="Z8" s="1" t="s">
        <v>5566</v>
      </c>
      <c r="AC8" s="1">
        <v>34</v>
      </c>
      <c r="AD8" s="1" t="s">
        <v>81</v>
      </c>
      <c r="AE8" s="1" t="s">
        <v>6641</v>
      </c>
      <c r="AJ8" s="1" t="s">
        <v>16</v>
      </c>
      <c r="AK8" s="1" t="s">
        <v>6856</v>
      </c>
      <c r="AL8" s="1" t="s">
        <v>53</v>
      </c>
      <c r="AM8" s="1" t="s">
        <v>6356</v>
      </c>
      <c r="AT8" s="1" t="s">
        <v>82</v>
      </c>
      <c r="AU8" s="1" t="s">
        <v>9620</v>
      </c>
      <c r="AV8" s="1" t="s">
        <v>83</v>
      </c>
      <c r="AW8" s="1" t="s">
        <v>6387</v>
      </c>
      <c r="BG8" s="1" t="s">
        <v>63</v>
      </c>
      <c r="BH8" s="1" t="s">
        <v>5113</v>
      </c>
      <c r="BI8" s="1" t="s">
        <v>84</v>
      </c>
      <c r="BJ8" s="1" t="s">
        <v>7952</v>
      </c>
      <c r="BK8" s="1" t="s">
        <v>63</v>
      </c>
      <c r="BL8" s="1" t="s">
        <v>5113</v>
      </c>
      <c r="BM8" s="1" t="s">
        <v>85</v>
      </c>
      <c r="BN8" s="1" t="s">
        <v>8295</v>
      </c>
      <c r="BO8" s="1" t="s">
        <v>86</v>
      </c>
      <c r="BP8" s="1" t="s">
        <v>7961</v>
      </c>
      <c r="BQ8" s="1" t="s">
        <v>87</v>
      </c>
      <c r="BR8" s="1" t="s">
        <v>8657</v>
      </c>
      <c r="BS8" s="1" t="s">
        <v>88</v>
      </c>
      <c r="BT8" s="1" t="s">
        <v>6806</v>
      </c>
    </row>
    <row r="9" spans="1:73" ht="13.5" customHeight="1">
      <c r="A9" s="8" t="str">
        <f>HYPERLINK("http://kyu.snu.ac.kr/sdhj/index.jsp?type=hj/GK14810_00IM0001_002b.jpg","1681_수남면_002b")</f>
        <v>1681_수남면_002b</v>
      </c>
      <c r="B9" s="2">
        <v>1681</v>
      </c>
      <c r="C9" s="2" t="s">
        <v>9621</v>
      </c>
      <c r="D9" s="2" t="s">
        <v>9622</v>
      </c>
      <c r="E9" s="2">
        <v>8</v>
      </c>
      <c r="F9" s="1">
        <v>1</v>
      </c>
      <c r="I9" s="1">
        <v>6</v>
      </c>
      <c r="L9" s="1">
        <v>2</v>
      </c>
      <c r="M9" s="1" t="s">
        <v>8842</v>
      </c>
      <c r="N9" s="1" t="s">
        <v>8843</v>
      </c>
      <c r="S9" s="1" t="s">
        <v>43</v>
      </c>
      <c r="T9" s="1" t="s">
        <v>5000</v>
      </c>
      <c r="W9" s="1" t="s">
        <v>89</v>
      </c>
      <c r="X9" s="1" t="s">
        <v>9623</v>
      </c>
      <c r="Y9" s="1" t="s">
        <v>90</v>
      </c>
      <c r="Z9" s="1" t="s">
        <v>5302</v>
      </c>
      <c r="AC9" s="1">
        <v>33</v>
      </c>
      <c r="AD9" s="1" t="s">
        <v>91</v>
      </c>
      <c r="AE9" s="1" t="s">
        <v>6675</v>
      </c>
      <c r="AJ9" s="1" t="s">
        <v>16</v>
      </c>
      <c r="AK9" s="1" t="s">
        <v>6856</v>
      </c>
      <c r="AL9" s="1" t="s">
        <v>92</v>
      </c>
      <c r="AM9" s="1" t="s">
        <v>9624</v>
      </c>
      <c r="AT9" s="1" t="s">
        <v>63</v>
      </c>
      <c r="AU9" s="1" t="s">
        <v>5113</v>
      </c>
      <c r="AV9" s="1" t="s">
        <v>93</v>
      </c>
      <c r="AW9" s="1" t="s">
        <v>6676</v>
      </c>
      <c r="BG9" s="1" t="s">
        <v>63</v>
      </c>
      <c r="BH9" s="1" t="s">
        <v>5113</v>
      </c>
      <c r="BI9" s="1" t="s">
        <v>94</v>
      </c>
      <c r="BJ9" s="1" t="s">
        <v>5478</v>
      </c>
      <c r="BK9" s="1" t="s">
        <v>63</v>
      </c>
      <c r="BL9" s="1" t="s">
        <v>5113</v>
      </c>
      <c r="BM9" s="1" t="s">
        <v>95</v>
      </c>
      <c r="BN9" s="1" t="s">
        <v>6204</v>
      </c>
      <c r="BO9" s="1" t="s">
        <v>63</v>
      </c>
      <c r="BP9" s="1" t="s">
        <v>5113</v>
      </c>
      <c r="BQ9" s="1" t="s">
        <v>96</v>
      </c>
      <c r="BR9" s="1" t="s">
        <v>8473</v>
      </c>
      <c r="BS9" s="1" t="s">
        <v>97</v>
      </c>
      <c r="BT9" s="1" t="s">
        <v>8712</v>
      </c>
    </row>
    <row r="10" spans="1:73" ht="13.5" customHeight="1">
      <c r="A10" s="8" t="str">
        <f>HYPERLINK("http://kyu.snu.ac.kr/sdhj/index.jsp?type=hj/GK14810_00IM0001_002b.jpg","1681_수남면_002b")</f>
        <v>1681_수남면_002b</v>
      </c>
      <c r="B10" s="2">
        <v>1681</v>
      </c>
      <c r="C10" s="2" t="s">
        <v>9625</v>
      </c>
      <c r="D10" s="2" t="s">
        <v>9626</v>
      </c>
      <c r="E10" s="2">
        <v>9</v>
      </c>
      <c r="F10" s="1">
        <v>1</v>
      </c>
      <c r="I10" s="1">
        <v>6</v>
      </c>
      <c r="L10" s="1">
        <v>2</v>
      </c>
      <c r="M10" s="1" t="s">
        <v>8842</v>
      </c>
      <c r="N10" s="1" t="s">
        <v>8843</v>
      </c>
      <c r="S10" s="1" t="s">
        <v>98</v>
      </c>
      <c r="T10" s="1" t="s">
        <v>5001</v>
      </c>
      <c r="Y10" s="1" t="s">
        <v>90</v>
      </c>
      <c r="Z10" s="1" t="s">
        <v>5302</v>
      </c>
      <c r="AC10" s="1">
        <v>7</v>
      </c>
      <c r="AD10" s="1" t="s">
        <v>45</v>
      </c>
      <c r="AE10" s="1" t="s">
        <v>6661</v>
      </c>
    </row>
    <row r="11" spans="1:73" ht="13.5" customHeight="1">
      <c r="A11" s="8" t="str">
        <f>HYPERLINK("http://kyu.snu.ac.kr/sdhj/index.jsp?type=hj/GK14810_00IM0001_002b.jpg","1681_수남면_002b")</f>
        <v>1681_수남면_002b</v>
      </c>
      <c r="B11" s="2">
        <v>1681</v>
      </c>
      <c r="C11" s="2" t="s">
        <v>9627</v>
      </c>
      <c r="D11" s="2" t="s">
        <v>9628</v>
      </c>
      <c r="E11" s="2">
        <v>10</v>
      </c>
      <c r="F11" s="1">
        <v>1</v>
      </c>
      <c r="I11" s="1">
        <v>6</v>
      </c>
      <c r="L11" s="1">
        <v>2</v>
      </c>
      <c r="M11" s="1" t="s">
        <v>8842</v>
      </c>
      <c r="N11" s="1" t="s">
        <v>8843</v>
      </c>
      <c r="S11" s="1" t="s">
        <v>99</v>
      </c>
      <c r="T11" s="1" t="s">
        <v>252</v>
      </c>
      <c r="Y11" s="1" t="s">
        <v>100</v>
      </c>
      <c r="Z11" s="1" t="s">
        <v>6618</v>
      </c>
      <c r="AC11" s="1">
        <v>5</v>
      </c>
      <c r="AD11" s="1" t="s">
        <v>101</v>
      </c>
      <c r="AE11" s="1" t="s">
        <v>6648</v>
      </c>
    </row>
    <row r="12" spans="1:73" ht="13.5" customHeight="1">
      <c r="A12" s="8" t="str">
        <f>HYPERLINK("http://kyu.snu.ac.kr/sdhj/index.jsp?type=hj/GK14810_00IM0001_002b.jpg","1681_수남면_002b")</f>
        <v>1681_수남면_002b</v>
      </c>
      <c r="B12" s="2">
        <v>1681</v>
      </c>
      <c r="C12" s="2" t="s">
        <v>9627</v>
      </c>
      <c r="D12" s="2" t="s">
        <v>9628</v>
      </c>
      <c r="E12" s="2">
        <v>11</v>
      </c>
      <c r="F12" s="1">
        <v>1</v>
      </c>
      <c r="I12" s="1">
        <v>6</v>
      </c>
      <c r="L12" s="1">
        <v>3</v>
      </c>
      <c r="M12" s="1" t="s">
        <v>8844</v>
      </c>
      <c r="N12" s="1" t="s">
        <v>8845</v>
      </c>
      <c r="T12" s="1" t="s">
        <v>9629</v>
      </c>
      <c r="U12" s="1" t="s">
        <v>102</v>
      </c>
      <c r="V12" s="1" t="s">
        <v>9630</v>
      </c>
      <c r="W12" s="1" t="s">
        <v>79</v>
      </c>
      <c r="X12" s="1" t="s">
        <v>9631</v>
      </c>
      <c r="Y12" s="1" t="s">
        <v>103</v>
      </c>
      <c r="Z12" s="1" t="s">
        <v>5384</v>
      </c>
      <c r="AC12" s="1">
        <v>29</v>
      </c>
      <c r="AD12" s="1" t="s">
        <v>104</v>
      </c>
      <c r="AE12" s="1" t="s">
        <v>6663</v>
      </c>
      <c r="AJ12" s="1" t="s">
        <v>16</v>
      </c>
      <c r="AK12" s="1" t="s">
        <v>6856</v>
      </c>
      <c r="AL12" s="1" t="s">
        <v>53</v>
      </c>
      <c r="AM12" s="1" t="s">
        <v>6356</v>
      </c>
      <c r="AT12" s="1" t="s">
        <v>82</v>
      </c>
      <c r="AU12" s="1" t="s">
        <v>9632</v>
      </c>
      <c r="AV12" s="1" t="s">
        <v>83</v>
      </c>
      <c r="AW12" s="1" t="s">
        <v>6387</v>
      </c>
      <c r="BG12" s="1" t="s">
        <v>63</v>
      </c>
      <c r="BH12" s="1" t="s">
        <v>5113</v>
      </c>
      <c r="BI12" s="1" t="s">
        <v>84</v>
      </c>
      <c r="BJ12" s="1" t="s">
        <v>7952</v>
      </c>
      <c r="BK12" s="1" t="s">
        <v>63</v>
      </c>
      <c r="BL12" s="1" t="s">
        <v>5113</v>
      </c>
      <c r="BM12" s="1" t="s">
        <v>85</v>
      </c>
      <c r="BN12" s="1" t="s">
        <v>8295</v>
      </c>
      <c r="BO12" s="1" t="s">
        <v>86</v>
      </c>
      <c r="BP12" s="1" t="s">
        <v>7961</v>
      </c>
      <c r="BQ12" s="1" t="s">
        <v>87</v>
      </c>
      <c r="BR12" s="1" t="s">
        <v>8657</v>
      </c>
      <c r="BS12" s="1" t="s">
        <v>88</v>
      </c>
      <c r="BT12" s="1" t="s">
        <v>6806</v>
      </c>
    </row>
    <row r="13" spans="1:73" ht="13.5" customHeight="1">
      <c r="A13" s="8" t="str">
        <f>HYPERLINK("http://kyu.snu.ac.kr/sdhj/index.jsp?type=hj/GK14810_00IM0001_002b.jpg","1681_수남면_002b")</f>
        <v>1681_수남면_002b</v>
      </c>
      <c r="B13" s="2">
        <v>1681</v>
      </c>
      <c r="C13" s="2" t="s">
        <v>9621</v>
      </c>
      <c r="D13" s="2" t="s">
        <v>9622</v>
      </c>
      <c r="E13" s="2">
        <v>12</v>
      </c>
      <c r="F13" s="1">
        <v>1</v>
      </c>
      <c r="I13" s="1">
        <v>6</v>
      </c>
      <c r="L13" s="1">
        <v>3</v>
      </c>
      <c r="M13" s="1" t="s">
        <v>8844</v>
      </c>
      <c r="N13" s="1" t="s">
        <v>8845</v>
      </c>
      <c r="S13" s="1" t="s">
        <v>43</v>
      </c>
      <c r="T13" s="1" t="s">
        <v>5000</v>
      </c>
      <c r="W13" s="1" t="s">
        <v>105</v>
      </c>
      <c r="X13" s="1" t="s">
        <v>9633</v>
      </c>
      <c r="Y13" s="1" t="s">
        <v>90</v>
      </c>
      <c r="Z13" s="1" t="s">
        <v>5302</v>
      </c>
      <c r="AC13" s="1">
        <v>30</v>
      </c>
      <c r="AD13" s="1" t="s">
        <v>106</v>
      </c>
      <c r="AE13" s="1" t="s">
        <v>5531</v>
      </c>
      <c r="AJ13" s="1" t="s">
        <v>16</v>
      </c>
      <c r="AK13" s="1" t="s">
        <v>6856</v>
      </c>
      <c r="AL13" s="1" t="s">
        <v>107</v>
      </c>
      <c r="AM13" s="1" t="s">
        <v>6875</v>
      </c>
      <c r="AT13" s="1" t="s">
        <v>108</v>
      </c>
      <c r="AU13" s="1" t="s">
        <v>9634</v>
      </c>
      <c r="AV13" s="1" t="s">
        <v>109</v>
      </c>
      <c r="AW13" s="1" t="s">
        <v>7496</v>
      </c>
      <c r="BG13" s="1" t="s">
        <v>110</v>
      </c>
      <c r="BH13" s="1" t="s">
        <v>5146</v>
      </c>
      <c r="BI13" s="1" t="s">
        <v>111</v>
      </c>
      <c r="BJ13" s="1" t="s">
        <v>6423</v>
      </c>
      <c r="BK13" s="1" t="s">
        <v>110</v>
      </c>
      <c r="BL13" s="1" t="s">
        <v>5146</v>
      </c>
      <c r="BM13" s="1" t="s">
        <v>112</v>
      </c>
      <c r="BN13" s="1" t="s">
        <v>8294</v>
      </c>
      <c r="BO13" s="1" t="s">
        <v>63</v>
      </c>
      <c r="BP13" s="1" t="s">
        <v>5113</v>
      </c>
      <c r="BQ13" s="1" t="s">
        <v>113</v>
      </c>
      <c r="BR13" s="1" t="s">
        <v>9635</v>
      </c>
      <c r="BS13" s="1" t="s">
        <v>114</v>
      </c>
      <c r="BT13" s="1" t="s">
        <v>6877</v>
      </c>
    </row>
    <row r="14" spans="1:73" ht="13.5" customHeight="1">
      <c r="A14" s="8" t="str">
        <f>HYPERLINK("http://kyu.snu.ac.kr/sdhj/index.jsp?type=hj/GK14810_00IM0001_002b.jpg","1681_수남면_002b")</f>
        <v>1681_수남면_002b</v>
      </c>
      <c r="B14" s="2">
        <v>1681</v>
      </c>
      <c r="C14" s="2" t="s">
        <v>9636</v>
      </c>
      <c r="D14" s="2" t="s">
        <v>9637</v>
      </c>
      <c r="E14" s="2">
        <v>13</v>
      </c>
      <c r="F14" s="1">
        <v>1</v>
      </c>
      <c r="I14" s="1">
        <v>6</v>
      </c>
      <c r="L14" s="1">
        <v>3</v>
      </c>
      <c r="M14" s="1" t="s">
        <v>8844</v>
      </c>
      <c r="N14" s="1" t="s">
        <v>8845</v>
      </c>
      <c r="S14" s="1" t="s">
        <v>98</v>
      </c>
      <c r="T14" s="1" t="s">
        <v>5001</v>
      </c>
      <c r="Y14" s="1" t="s">
        <v>90</v>
      </c>
      <c r="Z14" s="1" t="s">
        <v>5302</v>
      </c>
      <c r="AC14" s="1">
        <v>5</v>
      </c>
      <c r="AD14" s="1" t="s">
        <v>101</v>
      </c>
      <c r="AE14" s="1" t="s">
        <v>6648</v>
      </c>
    </row>
    <row r="15" spans="1:73" ht="13.5" customHeight="1">
      <c r="A15" s="8" t="str">
        <f>HYPERLINK("http://kyu.snu.ac.kr/sdhj/index.jsp?type=hj/GK14810_00IM0001_002b.jpg","1681_수남면_002b")</f>
        <v>1681_수남면_002b</v>
      </c>
      <c r="B15" s="2">
        <v>1681</v>
      </c>
      <c r="C15" s="2" t="s">
        <v>9638</v>
      </c>
      <c r="D15" s="2" t="s">
        <v>9639</v>
      </c>
      <c r="E15" s="2">
        <v>14</v>
      </c>
      <c r="F15" s="1">
        <v>1</v>
      </c>
      <c r="I15" s="1">
        <v>6</v>
      </c>
      <c r="L15" s="1">
        <v>3</v>
      </c>
      <c r="M15" s="1" t="s">
        <v>8844</v>
      </c>
      <c r="N15" s="1" t="s">
        <v>8845</v>
      </c>
      <c r="T15" s="1" t="s">
        <v>9640</v>
      </c>
      <c r="U15" s="1" t="s">
        <v>115</v>
      </c>
      <c r="V15" s="1" t="s">
        <v>5067</v>
      </c>
      <c r="Y15" s="1" t="s">
        <v>116</v>
      </c>
      <c r="Z15" s="1" t="s">
        <v>6299</v>
      </c>
      <c r="AC15" s="1">
        <v>78</v>
      </c>
      <c r="AD15" s="1" t="s">
        <v>73</v>
      </c>
      <c r="AE15" s="1" t="s">
        <v>6630</v>
      </c>
      <c r="AF15" s="1" t="s">
        <v>117</v>
      </c>
      <c r="AG15" s="1" t="s">
        <v>6780</v>
      </c>
    </row>
    <row r="16" spans="1:73" ht="13.5" customHeight="1">
      <c r="A16" s="8" t="str">
        <f>HYPERLINK("http://kyu.snu.ac.kr/sdhj/index.jsp?type=hj/GK14810_00IM0001_002b.jpg","1681_수남면_002b")</f>
        <v>1681_수남면_002b</v>
      </c>
      <c r="B16" s="2">
        <v>1681</v>
      </c>
      <c r="C16" s="2" t="s">
        <v>9638</v>
      </c>
      <c r="D16" s="2" t="s">
        <v>9639</v>
      </c>
      <c r="E16" s="2">
        <v>15</v>
      </c>
      <c r="F16" s="1">
        <v>1</v>
      </c>
      <c r="I16" s="1">
        <v>6</v>
      </c>
      <c r="L16" s="1">
        <v>4</v>
      </c>
      <c r="M16" s="1" t="s">
        <v>62</v>
      </c>
      <c r="N16" s="1" t="s">
        <v>6997</v>
      </c>
      <c r="T16" s="1" t="s">
        <v>9641</v>
      </c>
      <c r="U16" s="1" t="s">
        <v>118</v>
      </c>
      <c r="V16" s="1" t="s">
        <v>5094</v>
      </c>
      <c r="W16" s="1" t="s">
        <v>119</v>
      </c>
      <c r="X16" s="1" t="s">
        <v>5283</v>
      </c>
      <c r="Y16" s="1" t="s">
        <v>120</v>
      </c>
      <c r="Z16" s="1" t="s">
        <v>6465</v>
      </c>
      <c r="AC16" s="1">
        <v>70</v>
      </c>
      <c r="AD16" s="1" t="s">
        <v>35</v>
      </c>
      <c r="AE16" s="1" t="s">
        <v>6681</v>
      </c>
      <c r="AJ16" s="1" t="s">
        <v>16</v>
      </c>
      <c r="AK16" s="1" t="s">
        <v>6856</v>
      </c>
      <c r="AL16" s="1" t="s">
        <v>92</v>
      </c>
      <c r="AM16" s="1" t="s">
        <v>9642</v>
      </c>
      <c r="AT16" s="1" t="s">
        <v>121</v>
      </c>
      <c r="AU16" s="1" t="s">
        <v>5206</v>
      </c>
      <c r="AV16" s="1" t="s">
        <v>122</v>
      </c>
      <c r="AW16" s="1" t="s">
        <v>7495</v>
      </c>
      <c r="BG16" s="1" t="s">
        <v>123</v>
      </c>
      <c r="BH16" s="1" t="s">
        <v>7000</v>
      </c>
      <c r="BI16" s="1" t="s">
        <v>124</v>
      </c>
      <c r="BJ16" s="1" t="s">
        <v>7951</v>
      </c>
      <c r="BK16" s="1" t="s">
        <v>125</v>
      </c>
      <c r="BL16" s="1" t="s">
        <v>5207</v>
      </c>
      <c r="BM16" s="1" t="s">
        <v>126</v>
      </c>
      <c r="BN16" s="1" t="s">
        <v>8293</v>
      </c>
      <c r="BO16" s="1" t="s">
        <v>86</v>
      </c>
      <c r="BP16" s="1" t="s">
        <v>7961</v>
      </c>
      <c r="BQ16" s="1" t="s">
        <v>127</v>
      </c>
      <c r="BR16" s="1" t="s">
        <v>8692</v>
      </c>
      <c r="BS16" s="1" t="s">
        <v>128</v>
      </c>
      <c r="BT16" s="1" t="s">
        <v>6834</v>
      </c>
      <c r="BU16" s="1" t="s">
        <v>9643</v>
      </c>
    </row>
    <row r="17" spans="1:72" ht="13.5" customHeight="1">
      <c r="A17" s="8" t="str">
        <f>HYPERLINK("http://kyu.snu.ac.kr/sdhj/index.jsp?type=hj/GK14810_00IM0001_002b.jpg","1681_수남면_002b")</f>
        <v>1681_수남면_002b</v>
      </c>
      <c r="B17" s="2">
        <v>1681</v>
      </c>
      <c r="C17" s="2" t="s">
        <v>9644</v>
      </c>
      <c r="D17" s="2" t="s">
        <v>9645</v>
      </c>
      <c r="E17" s="2">
        <v>16</v>
      </c>
      <c r="F17" s="1">
        <v>1</v>
      </c>
      <c r="I17" s="1">
        <v>6</v>
      </c>
      <c r="L17" s="1">
        <v>4</v>
      </c>
      <c r="M17" s="1" t="s">
        <v>62</v>
      </c>
      <c r="N17" s="1" t="s">
        <v>6997</v>
      </c>
      <c r="S17" s="1" t="s">
        <v>43</v>
      </c>
      <c r="T17" s="1" t="s">
        <v>5000</v>
      </c>
      <c r="W17" s="1" t="s">
        <v>89</v>
      </c>
      <c r="X17" s="1" t="s">
        <v>9646</v>
      </c>
      <c r="Y17" s="1" t="s">
        <v>90</v>
      </c>
      <c r="Z17" s="1" t="s">
        <v>5302</v>
      </c>
      <c r="AC17" s="1">
        <v>61</v>
      </c>
      <c r="AD17" s="1" t="s">
        <v>129</v>
      </c>
      <c r="AE17" s="1" t="s">
        <v>6638</v>
      </c>
      <c r="AG17" s="1" t="s">
        <v>6692</v>
      </c>
      <c r="AJ17" s="1" t="s">
        <v>16</v>
      </c>
      <c r="AK17" s="1" t="s">
        <v>6856</v>
      </c>
      <c r="AL17" s="1" t="s">
        <v>92</v>
      </c>
      <c r="AM17" s="1" t="s">
        <v>9642</v>
      </c>
      <c r="AT17" s="1" t="s">
        <v>118</v>
      </c>
      <c r="AU17" s="1" t="s">
        <v>5094</v>
      </c>
      <c r="AV17" s="1" t="s">
        <v>4879</v>
      </c>
      <c r="AW17" s="1" t="s">
        <v>7461</v>
      </c>
      <c r="BG17" s="1" t="s">
        <v>130</v>
      </c>
      <c r="BH17" s="1" t="s">
        <v>5155</v>
      </c>
      <c r="BI17" s="1" t="s">
        <v>131</v>
      </c>
      <c r="BJ17" s="1" t="s">
        <v>7273</v>
      </c>
      <c r="BK17" s="1" t="s">
        <v>86</v>
      </c>
      <c r="BL17" s="1" t="s">
        <v>7961</v>
      </c>
      <c r="BM17" s="1" t="s">
        <v>132</v>
      </c>
      <c r="BN17" s="1" t="s">
        <v>8260</v>
      </c>
      <c r="BO17" s="1" t="s">
        <v>118</v>
      </c>
      <c r="BP17" s="1" t="s">
        <v>5094</v>
      </c>
      <c r="BQ17" s="1" t="s">
        <v>87</v>
      </c>
      <c r="BR17" s="1" t="s">
        <v>8657</v>
      </c>
      <c r="BS17" s="1" t="s">
        <v>88</v>
      </c>
      <c r="BT17" s="1" t="s">
        <v>6806</v>
      </c>
    </row>
    <row r="18" spans="1:72" ht="13.5" customHeight="1">
      <c r="A18" s="8" t="str">
        <f>HYPERLINK("http://kyu.snu.ac.kr/sdhj/index.jsp?type=hj/GK14810_00IM0001_002b.jpg","1681_수남면_002b")</f>
        <v>1681_수남면_002b</v>
      </c>
      <c r="B18" s="2">
        <v>1681</v>
      </c>
      <c r="C18" s="2" t="s">
        <v>9621</v>
      </c>
      <c r="D18" s="2" t="s">
        <v>9622</v>
      </c>
      <c r="E18" s="2">
        <v>17</v>
      </c>
      <c r="F18" s="1">
        <v>1</v>
      </c>
      <c r="I18" s="1">
        <v>6</v>
      </c>
      <c r="L18" s="1">
        <v>4</v>
      </c>
      <c r="M18" s="1" t="s">
        <v>62</v>
      </c>
      <c r="N18" s="1" t="s">
        <v>6997</v>
      </c>
      <c r="S18" s="1" t="s">
        <v>54</v>
      </c>
      <c r="T18" s="1" t="s">
        <v>5003</v>
      </c>
      <c r="U18" s="1" t="s">
        <v>133</v>
      </c>
      <c r="V18" s="1" t="s">
        <v>5100</v>
      </c>
      <c r="Y18" s="1" t="s">
        <v>9647</v>
      </c>
      <c r="Z18" s="1" t="s">
        <v>5336</v>
      </c>
      <c r="AC18" s="1">
        <v>32</v>
      </c>
      <c r="AD18" s="1" t="s">
        <v>134</v>
      </c>
      <c r="AE18" s="1" t="s">
        <v>6632</v>
      </c>
      <c r="AG18" s="1" t="s">
        <v>6692</v>
      </c>
    </row>
    <row r="19" spans="1:72" ht="13.5" customHeight="1">
      <c r="A19" s="8" t="str">
        <f>HYPERLINK("http://kyu.snu.ac.kr/sdhj/index.jsp?type=hj/GK14810_00IM0001_002b.jpg","1681_수남면_002b")</f>
        <v>1681_수남면_002b</v>
      </c>
      <c r="B19" s="2">
        <v>1681</v>
      </c>
      <c r="C19" s="2" t="s">
        <v>9648</v>
      </c>
      <c r="D19" s="2" t="s">
        <v>9649</v>
      </c>
      <c r="E19" s="2">
        <v>18</v>
      </c>
      <c r="F19" s="1">
        <v>1</v>
      </c>
      <c r="I19" s="1">
        <v>6</v>
      </c>
      <c r="L19" s="1">
        <v>4</v>
      </c>
      <c r="M19" s="1" t="s">
        <v>62</v>
      </c>
      <c r="N19" s="1" t="s">
        <v>6997</v>
      </c>
      <c r="S19" s="1" t="s">
        <v>43</v>
      </c>
      <c r="T19" s="1" t="s">
        <v>9650</v>
      </c>
      <c r="W19" s="1" t="s">
        <v>135</v>
      </c>
      <c r="X19" s="1" t="s">
        <v>5300</v>
      </c>
      <c r="Y19" s="1" t="s">
        <v>136</v>
      </c>
      <c r="Z19" s="1" t="s">
        <v>5313</v>
      </c>
      <c r="AC19" s="1">
        <v>26</v>
      </c>
      <c r="AD19" s="1" t="s">
        <v>137</v>
      </c>
      <c r="AE19" s="1" t="s">
        <v>6669</v>
      </c>
      <c r="AF19" s="1" t="s">
        <v>9651</v>
      </c>
      <c r="AG19" s="1" t="s">
        <v>9652</v>
      </c>
      <c r="AJ19" s="1" t="s">
        <v>16</v>
      </c>
      <c r="AK19" s="1" t="s">
        <v>6856</v>
      </c>
      <c r="AL19" s="1" t="s">
        <v>138</v>
      </c>
      <c r="AM19" s="1" t="s">
        <v>6794</v>
      </c>
      <c r="AT19" s="1" t="s">
        <v>139</v>
      </c>
      <c r="AU19" s="1" t="s">
        <v>5164</v>
      </c>
      <c r="AV19" s="1" t="s">
        <v>140</v>
      </c>
      <c r="AW19" s="1" t="s">
        <v>7494</v>
      </c>
      <c r="BG19" s="1" t="s">
        <v>141</v>
      </c>
      <c r="BH19" s="1" t="s">
        <v>7635</v>
      </c>
      <c r="BI19" s="1" t="s">
        <v>142</v>
      </c>
      <c r="BJ19" s="1" t="s">
        <v>7950</v>
      </c>
      <c r="BK19" s="1" t="s">
        <v>143</v>
      </c>
      <c r="BL19" s="1" t="s">
        <v>5195</v>
      </c>
      <c r="BM19" s="1" t="s">
        <v>144</v>
      </c>
      <c r="BN19" s="1" t="s">
        <v>8292</v>
      </c>
      <c r="BO19" s="1" t="s">
        <v>110</v>
      </c>
      <c r="BP19" s="1" t="s">
        <v>5146</v>
      </c>
      <c r="BQ19" s="1" t="s">
        <v>145</v>
      </c>
      <c r="BR19" s="1" t="s">
        <v>9653</v>
      </c>
      <c r="BS19" s="1" t="s">
        <v>92</v>
      </c>
      <c r="BT19" s="1" t="s">
        <v>9654</v>
      </c>
    </row>
    <row r="20" spans="1:72" ht="13.5" customHeight="1">
      <c r="A20" s="8" t="str">
        <f>HYPERLINK("http://kyu.snu.ac.kr/sdhj/index.jsp?type=hj/GK14810_00IM0001_002b.jpg","1681_수남면_002b")</f>
        <v>1681_수남면_002b</v>
      </c>
      <c r="B20" s="2">
        <v>1681</v>
      </c>
      <c r="C20" s="2" t="s">
        <v>9655</v>
      </c>
      <c r="D20" s="2" t="s">
        <v>9656</v>
      </c>
      <c r="E20" s="2">
        <v>19</v>
      </c>
      <c r="F20" s="1">
        <v>1</v>
      </c>
      <c r="I20" s="1">
        <v>6</v>
      </c>
      <c r="L20" s="1">
        <v>4</v>
      </c>
      <c r="M20" s="1" t="s">
        <v>62</v>
      </c>
      <c r="N20" s="1" t="s">
        <v>6997</v>
      </c>
      <c r="T20" s="1" t="s">
        <v>9657</v>
      </c>
      <c r="U20" s="1" t="s">
        <v>146</v>
      </c>
      <c r="V20" s="1" t="s">
        <v>5068</v>
      </c>
      <c r="Y20" s="1" t="s">
        <v>147</v>
      </c>
      <c r="Z20" s="1" t="s">
        <v>5516</v>
      </c>
      <c r="AF20" s="1" t="s">
        <v>148</v>
      </c>
      <c r="AG20" s="1" t="s">
        <v>6779</v>
      </c>
    </row>
    <row r="21" spans="1:72" ht="13.5" customHeight="1">
      <c r="A21" s="8" t="str">
        <f>HYPERLINK("http://kyu.snu.ac.kr/sdhj/index.jsp?type=hj/GK14810_00IM0001_002b.jpg","1681_수남면_002b")</f>
        <v>1681_수남면_002b</v>
      </c>
      <c r="B21" s="2">
        <v>1681</v>
      </c>
      <c r="C21" s="2" t="s">
        <v>9658</v>
      </c>
      <c r="D21" s="2" t="s">
        <v>9659</v>
      </c>
      <c r="E21" s="2">
        <v>20</v>
      </c>
      <c r="F21" s="1">
        <v>1</v>
      </c>
      <c r="I21" s="1">
        <v>6</v>
      </c>
      <c r="L21" s="1">
        <v>4</v>
      </c>
      <c r="M21" s="1" t="s">
        <v>62</v>
      </c>
      <c r="N21" s="1" t="s">
        <v>6997</v>
      </c>
      <c r="T21" s="1" t="s">
        <v>9657</v>
      </c>
      <c r="U21" s="1" t="s">
        <v>115</v>
      </c>
      <c r="V21" s="1" t="s">
        <v>5067</v>
      </c>
      <c r="Y21" s="1" t="s">
        <v>65</v>
      </c>
      <c r="Z21" s="1" t="s">
        <v>6553</v>
      </c>
      <c r="AC21" s="1">
        <v>70</v>
      </c>
      <c r="AD21" s="1" t="s">
        <v>35</v>
      </c>
      <c r="AE21" s="1" t="s">
        <v>6681</v>
      </c>
      <c r="AF21" s="1" t="s">
        <v>149</v>
      </c>
      <c r="AG21" s="1" t="s">
        <v>6688</v>
      </c>
      <c r="AH21" s="1" t="s">
        <v>150</v>
      </c>
      <c r="AI21" s="1" t="s">
        <v>6854</v>
      </c>
    </row>
    <row r="22" spans="1:72" ht="13.5" customHeight="1">
      <c r="A22" s="8" t="str">
        <f>HYPERLINK("http://kyu.snu.ac.kr/sdhj/index.jsp?type=hj/GK14810_00IM0001_002b.jpg","1681_수남면_002b")</f>
        <v>1681_수남면_002b</v>
      </c>
      <c r="B22" s="2">
        <v>1681</v>
      </c>
      <c r="C22" s="2" t="s">
        <v>9660</v>
      </c>
      <c r="D22" s="2" t="s">
        <v>9661</v>
      </c>
      <c r="E22" s="2">
        <v>21</v>
      </c>
      <c r="F22" s="1">
        <v>1</v>
      </c>
      <c r="I22" s="1">
        <v>6</v>
      </c>
      <c r="L22" s="1">
        <v>4</v>
      </c>
      <c r="M22" s="1" t="s">
        <v>62</v>
      </c>
      <c r="N22" s="1" t="s">
        <v>6997</v>
      </c>
      <c r="T22" s="1" t="s">
        <v>9657</v>
      </c>
      <c r="U22" s="1" t="s">
        <v>115</v>
      </c>
      <c r="V22" s="1" t="s">
        <v>5067</v>
      </c>
      <c r="Y22" s="1" t="s">
        <v>151</v>
      </c>
      <c r="Z22" s="1" t="s">
        <v>6473</v>
      </c>
      <c r="AC22" s="1">
        <v>62</v>
      </c>
      <c r="AD22" s="1" t="s">
        <v>152</v>
      </c>
      <c r="AE22" s="1" t="s">
        <v>5812</v>
      </c>
      <c r="AF22" s="1" t="s">
        <v>153</v>
      </c>
      <c r="AG22" s="1" t="s">
        <v>6712</v>
      </c>
      <c r="AV22" s="1" t="s">
        <v>68</v>
      </c>
      <c r="AW22" s="1" t="s">
        <v>7493</v>
      </c>
      <c r="BD22" s="1" t="s">
        <v>154</v>
      </c>
      <c r="BE22" s="1" t="s">
        <v>7587</v>
      </c>
    </row>
    <row r="23" spans="1:72" ht="13.5" customHeight="1">
      <c r="A23" s="8" t="str">
        <f>HYPERLINK("http://kyu.snu.ac.kr/sdhj/index.jsp?type=hj/GK14810_00IM0001_002b.jpg","1681_수남면_002b")</f>
        <v>1681_수남면_002b</v>
      </c>
      <c r="B23" s="2">
        <v>1681</v>
      </c>
      <c r="C23" s="2" t="s">
        <v>9616</v>
      </c>
      <c r="D23" s="2" t="s">
        <v>9617</v>
      </c>
      <c r="E23" s="2">
        <v>22</v>
      </c>
      <c r="F23" s="1">
        <v>1</v>
      </c>
      <c r="I23" s="1">
        <v>6</v>
      </c>
      <c r="L23" s="1">
        <v>4</v>
      </c>
      <c r="M23" s="1" t="s">
        <v>62</v>
      </c>
      <c r="N23" s="1" t="s">
        <v>6997</v>
      </c>
      <c r="T23" s="1" t="s">
        <v>9657</v>
      </c>
      <c r="U23" s="1" t="s">
        <v>115</v>
      </c>
      <c r="V23" s="1" t="s">
        <v>5067</v>
      </c>
      <c r="Y23" s="1" t="s">
        <v>155</v>
      </c>
      <c r="Z23" s="1" t="s">
        <v>6617</v>
      </c>
      <c r="AC23" s="1">
        <v>48</v>
      </c>
      <c r="AD23" s="1" t="s">
        <v>156</v>
      </c>
      <c r="AE23" s="1" t="s">
        <v>6642</v>
      </c>
      <c r="AF23" s="1" t="s">
        <v>157</v>
      </c>
      <c r="AG23" s="1" t="s">
        <v>6688</v>
      </c>
      <c r="AH23" s="1" t="s">
        <v>53</v>
      </c>
      <c r="AI23" s="1" t="s">
        <v>6356</v>
      </c>
      <c r="BB23" s="1" t="s">
        <v>115</v>
      </c>
      <c r="BC23" s="1" t="s">
        <v>5067</v>
      </c>
      <c r="BD23" s="1" t="s">
        <v>65</v>
      </c>
      <c r="BE23" s="1" t="s">
        <v>6553</v>
      </c>
      <c r="BF23" s="1" t="s">
        <v>9662</v>
      </c>
    </row>
    <row r="24" spans="1:72" ht="13.5" customHeight="1">
      <c r="A24" s="8" t="str">
        <f>HYPERLINK("http://kyu.snu.ac.kr/sdhj/index.jsp?type=hj/GK14810_00IM0001_002b.jpg","1681_수남면_002b")</f>
        <v>1681_수남면_002b</v>
      </c>
      <c r="B24" s="2">
        <v>1681</v>
      </c>
      <c r="C24" s="2" t="s">
        <v>9648</v>
      </c>
      <c r="D24" s="2" t="s">
        <v>9649</v>
      </c>
      <c r="E24" s="2">
        <v>23</v>
      </c>
      <c r="F24" s="1">
        <v>1</v>
      </c>
      <c r="I24" s="1">
        <v>6</v>
      </c>
      <c r="L24" s="1">
        <v>4</v>
      </c>
      <c r="M24" s="1" t="s">
        <v>62</v>
      </c>
      <c r="N24" s="1" t="s">
        <v>6997</v>
      </c>
      <c r="T24" s="1" t="s">
        <v>9657</v>
      </c>
      <c r="U24" s="1" t="s">
        <v>115</v>
      </c>
      <c r="V24" s="1" t="s">
        <v>5067</v>
      </c>
      <c r="Y24" s="1" t="s">
        <v>158</v>
      </c>
      <c r="Z24" s="1" t="s">
        <v>5544</v>
      </c>
      <c r="AC24" s="1">
        <v>42</v>
      </c>
      <c r="AD24" s="1" t="s">
        <v>159</v>
      </c>
      <c r="AE24" s="1" t="s">
        <v>5400</v>
      </c>
      <c r="AF24" s="1" t="s">
        <v>157</v>
      </c>
      <c r="AG24" s="1" t="s">
        <v>6688</v>
      </c>
      <c r="AH24" s="1" t="s">
        <v>53</v>
      </c>
      <c r="AI24" s="1" t="s">
        <v>6356</v>
      </c>
      <c r="BB24" s="1" t="s">
        <v>160</v>
      </c>
      <c r="BC24" s="1" t="s">
        <v>5197</v>
      </c>
      <c r="BF24" s="1" t="s">
        <v>9663</v>
      </c>
    </row>
    <row r="25" spans="1:72" ht="13.5" customHeight="1">
      <c r="A25" s="8" t="str">
        <f>HYPERLINK("http://kyu.snu.ac.kr/sdhj/index.jsp?type=hj/GK14810_00IM0001_002b.jpg","1681_수남면_002b")</f>
        <v>1681_수남면_002b</v>
      </c>
      <c r="B25" s="2">
        <v>1681</v>
      </c>
      <c r="C25" s="2" t="s">
        <v>9648</v>
      </c>
      <c r="D25" s="2" t="s">
        <v>9649</v>
      </c>
      <c r="E25" s="2">
        <v>24</v>
      </c>
      <c r="F25" s="1">
        <v>1</v>
      </c>
      <c r="I25" s="1">
        <v>6</v>
      </c>
      <c r="L25" s="1">
        <v>4</v>
      </c>
      <c r="M25" s="1" t="s">
        <v>62</v>
      </c>
      <c r="N25" s="1" t="s">
        <v>6997</v>
      </c>
      <c r="T25" s="1" t="s">
        <v>9657</v>
      </c>
      <c r="U25" s="1" t="s">
        <v>146</v>
      </c>
      <c r="V25" s="1" t="s">
        <v>5068</v>
      </c>
      <c r="Y25" s="1" t="s">
        <v>161</v>
      </c>
      <c r="Z25" s="1" t="s">
        <v>6001</v>
      </c>
      <c r="AC25" s="1">
        <v>40</v>
      </c>
      <c r="AD25" s="1" t="s">
        <v>162</v>
      </c>
      <c r="AE25" s="1" t="s">
        <v>6670</v>
      </c>
      <c r="AF25" s="1" t="s">
        <v>163</v>
      </c>
      <c r="AG25" s="1" t="s">
        <v>6700</v>
      </c>
      <c r="BB25" s="1" t="s">
        <v>160</v>
      </c>
      <c r="BC25" s="1" t="s">
        <v>5197</v>
      </c>
      <c r="BF25" s="1" t="s">
        <v>9664</v>
      </c>
    </row>
    <row r="26" spans="1:72" ht="13.5" customHeight="1">
      <c r="A26" s="8" t="str">
        <f>HYPERLINK("http://kyu.snu.ac.kr/sdhj/index.jsp?type=hj/GK14810_00IM0001_002b.jpg","1681_수남면_002b")</f>
        <v>1681_수남면_002b</v>
      </c>
      <c r="B26" s="2">
        <v>1681</v>
      </c>
      <c r="C26" s="2" t="s">
        <v>9648</v>
      </c>
      <c r="D26" s="2" t="s">
        <v>9649</v>
      </c>
      <c r="E26" s="2">
        <v>25</v>
      </c>
      <c r="F26" s="1">
        <v>1</v>
      </c>
      <c r="I26" s="1">
        <v>6</v>
      </c>
      <c r="L26" s="1">
        <v>4</v>
      </c>
      <c r="M26" s="1" t="s">
        <v>62</v>
      </c>
      <c r="N26" s="1" t="s">
        <v>6997</v>
      </c>
      <c r="T26" s="1" t="s">
        <v>9657</v>
      </c>
      <c r="U26" s="1" t="s">
        <v>115</v>
      </c>
      <c r="V26" s="1" t="s">
        <v>5067</v>
      </c>
      <c r="Y26" s="1" t="s">
        <v>9665</v>
      </c>
      <c r="Z26" s="1" t="s">
        <v>9666</v>
      </c>
      <c r="AC26" s="1">
        <v>36</v>
      </c>
      <c r="AD26" s="1" t="s">
        <v>59</v>
      </c>
      <c r="AE26" s="1" t="s">
        <v>6653</v>
      </c>
      <c r="AF26" s="1" t="s">
        <v>163</v>
      </c>
      <c r="AG26" s="1" t="s">
        <v>6700</v>
      </c>
      <c r="BB26" s="1" t="s">
        <v>160</v>
      </c>
      <c r="BC26" s="1" t="s">
        <v>5197</v>
      </c>
      <c r="BF26" s="1" t="s">
        <v>9667</v>
      </c>
    </row>
    <row r="27" spans="1:72" ht="13.5" customHeight="1">
      <c r="A27" s="8" t="str">
        <f>HYPERLINK("http://kyu.snu.ac.kr/sdhj/index.jsp?type=hj/GK14810_00IM0001_002b.jpg","1681_수남면_002b")</f>
        <v>1681_수남면_002b</v>
      </c>
      <c r="B27" s="2">
        <v>1681</v>
      </c>
      <c r="C27" s="2" t="s">
        <v>9668</v>
      </c>
      <c r="D27" s="2" t="s">
        <v>9669</v>
      </c>
      <c r="E27" s="2">
        <v>26</v>
      </c>
      <c r="F27" s="1">
        <v>1</v>
      </c>
      <c r="I27" s="1">
        <v>6</v>
      </c>
      <c r="L27" s="1">
        <v>4</v>
      </c>
      <c r="M27" s="1" t="s">
        <v>62</v>
      </c>
      <c r="N27" s="1" t="s">
        <v>6997</v>
      </c>
      <c r="T27" s="1" t="s">
        <v>9657</v>
      </c>
      <c r="U27" s="1" t="s">
        <v>115</v>
      </c>
      <c r="V27" s="1" t="s">
        <v>5067</v>
      </c>
      <c r="Y27" s="1" t="s">
        <v>164</v>
      </c>
      <c r="Z27" s="1" t="s">
        <v>6616</v>
      </c>
      <c r="AC27" s="1">
        <v>32</v>
      </c>
      <c r="AD27" s="1" t="s">
        <v>134</v>
      </c>
      <c r="AE27" s="1" t="s">
        <v>6632</v>
      </c>
      <c r="AF27" s="1" t="s">
        <v>163</v>
      </c>
      <c r="AG27" s="1" t="s">
        <v>6700</v>
      </c>
      <c r="BB27" s="1" t="s">
        <v>160</v>
      </c>
      <c r="BC27" s="1" t="s">
        <v>5197</v>
      </c>
      <c r="BF27" s="1" t="s">
        <v>9670</v>
      </c>
    </row>
    <row r="28" spans="1:72" ht="13.5" customHeight="1">
      <c r="A28" s="8" t="str">
        <f>HYPERLINK("http://kyu.snu.ac.kr/sdhj/index.jsp?type=hj/GK14810_00IM0001_002b.jpg","1681_수남면_002b")</f>
        <v>1681_수남면_002b</v>
      </c>
      <c r="B28" s="2">
        <v>1681</v>
      </c>
      <c r="C28" s="2" t="s">
        <v>9603</v>
      </c>
      <c r="D28" s="2" t="s">
        <v>9604</v>
      </c>
      <c r="E28" s="2">
        <v>27</v>
      </c>
      <c r="F28" s="1">
        <v>1</v>
      </c>
      <c r="I28" s="1">
        <v>6</v>
      </c>
      <c r="L28" s="1">
        <v>4</v>
      </c>
      <c r="M28" s="1" t="s">
        <v>62</v>
      </c>
      <c r="N28" s="1" t="s">
        <v>6997</v>
      </c>
      <c r="T28" s="1" t="s">
        <v>9657</v>
      </c>
      <c r="U28" s="1" t="s">
        <v>115</v>
      </c>
      <c r="V28" s="1" t="s">
        <v>5067</v>
      </c>
      <c r="Y28" s="1" t="s">
        <v>9671</v>
      </c>
      <c r="Z28" s="1" t="s">
        <v>9672</v>
      </c>
      <c r="AC28" s="1">
        <v>28</v>
      </c>
      <c r="AD28" s="1" t="s">
        <v>165</v>
      </c>
      <c r="AE28" s="1" t="s">
        <v>6678</v>
      </c>
      <c r="AF28" s="1" t="s">
        <v>157</v>
      </c>
      <c r="AG28" s="1" t="s">
        <v>6688</v>
      </c>
      <c r="AH28" s="1" t="s">
        <v>138</v>
      </c>
      <c r="AI28" s="1" t="s">
        <v>6794</v>
      </c>
      <c r="BB28" s="1" t="s">
        <v>160</v>
      </c>
      <c r="BC28" s="1" t="s">
        <v>5197</v>
      </c>
      <c r="BF28" s="1" t="s">
        <v>8745</v>
      </c>
    </row>
    <row r="29" spans="1:72" ht="13.5" customHeight="1">
      <c r="A29" s="8" t="str">
        <f>HYPERLINK("http://kyu.snu.ac.kr/sdhj/index.jsp?type=hj/GK14810_00IM0001_002b.jpg","1681_수남면_002b")</f>
        <v>1681_수남면_002b</v>
      </c>
      <c r="B29" s="2">
        <v>1681</v>
      </c>
      <c r="C29" s="2" t="s">
        <v>9673</v>
      </c>
      <c r="D29" s="2" t="s">
        <v>9674</v>
      </c>
      <c r="E29" s="2">
        <v>28</v>
      </c>
      <c r="F29" s="1">
        <v>1</v>
      </c>
      <c r="I29" s="1">
        <v>6</v>
      </c>
      <c r="L29" s="1">
        <v>4</v>
      </c>
      <c r="M29" s="1" t="s">
        <v>62</v>
      </c>
      <c r="N29" s="1" t="s">
        <v>6997</v>
      </c>
      <c r="T29" s="1" t="s">
        <v>9657</v>
      </c>
      <c r="U29" s="1" t="s">
        <v>146</v>
      </c>
      <c r="V29" s="1" t="s">
        <v>5068</v>
      </c>
      <c r="Y29" s="1" t="s">
        <v>9675</v>
      </c>
      <c r="Z29" s="1" t="s">
        <v>9676</v>
      </c>
      <c r="AC29" s="1">
        <v>40</v>
      </c>
      <c r="AD29" s="1" t="s">
        <v>162</v>
      </c>
      <c r="AE29" s="1" t="s">
        <v>6670</v>
      </c>
      <c r="AF29" s="1" t="s">
        <v>153</v>
      </c>
      <c r="AG29" s="1" t="s">
        <v>6712</v>
      </c>
      <c r="BB29" s="1" t="s">
        <v>115</v>
      </c>
      <c r="BC29" s="1" t="s">
        <v>5067</v>
      </c>
      <c r="BD29" s="1" t="s">
        <v>166</v>
      </c>
      <c r="BE29" s="1" t="s">
        <v>7586</v>
      </c>
      <c r="BF29" s="1" t="s">
        <v>9677</v>
      </c>
    </row>
    <row r="30" spans="1:72" ht="13.5" customHeight="1">
      <c r="A30" s="8" t="str">
        <f>HYPERLINK("http://kyu.snu.ac.kr/sdhj/index.jsp?type=hj/GK14810_00IM0001_002b.jpg","1681_수남면_002b")</f>
        <v>1681_수남면_002b</v>
      </c>
      <c r="B30" s="2">
        <v>1681</v>
      </c>
      <c r="C30" s="2" t="s">
        <v>9648</v>
      </c>
      <c r="D30" s="2" t="s">
        <v>9649</v>
      </c>
      <c r="E30" s="2">
        <v>29</v>
      </c>
      <c r="F30" s="1">
        <v>1</v>
      </c>
      <c r="I30" s="1">
        <v>6</v>
      </c>
      <c r="L30" s="1">
        <v>4</v>
      </c>
      <c r="M30" s="1" t="s">
        <v>62</v>
      </c>
      <c r="N30" s="1" t="s">
        <v>6997</v>
      </c>
      <c r="T30" s="1" t="s">
        <v>9657</v>
      </c>
      <c r="U30" s="1" t="s">
        <v>146</v>
      </c>
      <c r="V30" s="1" t="s">
        <v>5068</v>
      </c>
      <c r="Y30" s="1" t="s">
        <v>9678</v>
      </c>
      <c r="Z30" s="1" t="s">
        <v>9679</v>
      </c>
      <c r="AC30" s="1">
        <v>35</v>
      </c>
      <c r="AD30" s="1" t="s">
        <v>167</v>
      </c>
      <c r="AE30" s="1" t="s">
        <v>6644</v>
      </c>
      <c r="AF30" s="1" t="s">
        <v>153</v>
      </c>
      <c r="AG30" s="1" t="s">
        <v>6712</v>
      </c>
      <c r="BB30" s="1" t="s">
        <v>160</v>
      </c>
      <c r="BC30" s="1" t="s">
        <v>5197</v>
      </c>
      <c r="BF30" s="1" t="s">
        <v>9680</v>
      </c>
    </row>
    <row r="31" spans="1:72" ht="13.5" customHeight="1">
      <c r="A31" s="8" t="str">
        <f>HYPERLINK("http://kyu.snu.ac.kr/sdhj/index.jsp?type=hj/GK14810_00IM0001_002b.jpg","1681_수남면_002b")</f>
        <v>1681_수남면_002b</v>
      </c>
      <c r="B31" s="2">
        <v>1681</v>
      </c>
      <c r="C31" s="2" t="s">
        <v>9603</v>
      </c>
      <c r="D31" s="2" t="s">
        <v>9604</v>
      </c>
      <c r="E31" s="2">
        <v>30</v>
      </c>
      <c r="F31" s="1">
        <v>1</v>
      </c>
      <c r="I31" s="1">
        <v>6</v>
      </c>
      <c r="L31" s="1">
        <v>4</v>
      </c>
      <c r="M31" s="1" t="s">
        <v>62</v>
      </c>
      <c r="N31" s="1" t="s">
        <v>6997</v>
      </c>
      <c r="T31" s="1" t="s">
        <v>9657</v>
      </c>
      <c r="U31" s="1" t="s">
        <v>115</v>
      </c>
      <c r="V31" s="1" t="s">
        <v>5067</v>
      </c>
      <c r="Y31" s="1" t="s">
        <v>168</v>
      </c>
      <c r="Z31" s="1" t="s">
        <v>6412</v>
      </c>
      <c r="AC31" s="1">
        <v>28</v>
      </c>
      <c r="AD31" s="1" t="s">
        <v>165</v>
      </c>
      <c r="AE31" s="1" t="s">
        <v>6678</v>
      </c>
      <c r="AF31" s="1" t="s">
        <v>157</v>
      </c>
      <c r="AG31" s="1" t="s">
        <v>6688</v>
      </c>
      <c r="AH31" s="1" t="s">
        <v>53</v>
      </c>
      <c r="AI31" s="1" t="s">
        <v>6356</v>
      </c>
      <c r="BB31" s="1" t="s">
        <v>115</v>
      </c>
      <c r="BC31" s="1" t="s">
        <v>5067</v>
      </c>
      <c r="BD31" s="1" t="s">
        <v>169</v>
      </c>
      <c r="BE31" s="1" t="s">
        <v>5855</v>
      </c>
      <c r="BF31" s="1" t="s">
        <v>9677</v>
      </c>
    </row>
    <row r="32" spans="1:72" ht="13.5" customHeight="1">
      <c r="A32" s="8" t="str">
        <f>HYPERLINK("http://kyu.snu.ac.kr/sdhj/index.jsp?type=hj/GK14810_00IM0001_002b.jpg","1681_수남면_002b")</f>
        <v>1681_수남면_002b</v>
      </c>
      <c r="B32" s="2">
        <v>1681</v>
      </c>
      <c r="C32" s="2" t="s">
        <v>9648</v>
      </c>
      <c r="D32" s="2" t="s">
        <v>9649</v>
      </c>
      <c r="E32" s="2">
        <v>31</v>
      </c>
      <c r="F32" s="1">
        <v>1</v>
      </c>
      <c r="I32" s="1">
        <v>6</v>
      </c>
      <c r="L32" s="1">
        <v>4</v>
      </c>
      <c r="M32" s="1" t="s">
        <v>62</v>
      </c>
      <c r="N32" s="1" t="s">
        <v>6997</v>
      </c>
      <c r="T32" s="1" t="s">
        <v>9657</v>
      </c>
      <c r="U32" s="1" t="s">
        <v>115</v>
      </c>
      <c r="V32" s="1" t="s">
        <v>5067</v>
      </c>
      <c r="Y32" s="1" t="s">
        <v>170</v>
      </c>
      <c r="Z32" s="1" t="s">
        <v>5548</v>
      </c>
      <c r="AC32" s="1">
        <v>18</v>
      </c>
      <c r="AD32" s="1" t="s">
        <v>73</v>
      </c>
      <c r="AE32" s="1" t="s">
        <v>6630</v>
      </c>
      <c r="AF32" s="1" t="s">
        <v>157</v>
      </c>
      <c r="AG32" s="1" t="s">
        <v>6688</v>
      </c>
      <c r="AH32" s="1" t="s">
        <v>53</v>
      </c>
      <c r="AI32" s="1" t="s">
        <v>6356</v>
      </c>
      <c r="BB32" s="1" t="s">
        <v>160</v>
      </c>
      <c r="BC32" s="1" t="s">
        <v>5197</v>
      </c>
      <c r="BF32" s="1" t="s">
        <v>9662</v>
      </c>
    </row>
    <row r="33" spans="1:72" ht="13.5" customHeight="1">
      <c r="A33" s="8" t="str">
        <f>HYPERLINK("http://kyu.snu.ac.kr/sdhj/index.jsp?type=hj/GK14810_00IM0001_002b.jpg","1681_수남면_002b")</f>
        <v>1681_수남면_002b</v>
      </c>
      <c r="B33" s="2">
        <v>1681</v>
      </c>
      <c r="C33" s="2" t="s">
        <v>9648</v>
      </c>
      <c r="D33" s="2" t="s">
        <v>9649</v>
      </c>
      <c r="E33" s="2">
        <v>32</v>
      </c>
      <c r="F33" s="1">
        <v>1</v>
      </c>
      <c r="I33" s="1">
        <v>6</v>
      </c>
      <c r="L33" s="1">
        <v>4</v>
      </c>
      <c r="M33" s="1" t="s">
        <v>62</v>
      </c>
      <c r="N33" s="1" t="s">
        <v>6997</v>
      </c>
      <c r="T33" s="1" t="s">
        <v>9657</v>
      </c>
      <c r="U33" s="1" t="s">
        <v>146</v>
      </c>
      <c r="V33" s="1" t="s">
        <v>5068</v>
      </c>
      <c r="Y33" s="1" t="s">
        <v>171</v>
      </c>
      <c r="Z33" s="1" t="s">
        <v>6028</v>
      </c>
      <c r="AC33" s="1">
        <v>14</v>
      </c>
      <c r="AD33" s="1" t="s">
        <v>172</v>
      </c>
      <c r="AE33" s="1" t="s">
        <v>6649</v>
      </c>
      <c r="BB33" s="1" t="s">
        <v>160</v>
      </c>
      <c r="BC33" s="1" t="s">
        <v>5197</v>
      </c>
      <c r="BF33" s="1" t="s">
        <v>9663</v>
      </c>
    </row>
    <row r="34" spans="1:72" ht="13.5" customHeight="1">
      <c r="A34" s="8" t="str">
        <f>HYPERLINK("http://kyu.snu.ac.kr/sdhj/index.jsp?type=hj/GK14810_00IM0001_002b.jpg","1681_수남면_002b")</f>
        <v>1681_수남면_002b</v>
      </c>
      <c r="B34" s="2">
        <v>1681</v>
      </c>
      <c r="C34" s="2" t="s">
        <v>9648</v>
      </c>
      <c r="D34" s="2" t="s">
        <v>9649</v>
      </c>
      <c r="E34" s="2">
        <v>33</v>
      </c>
      <c r="F34" s="1">
        <v>1</v>
      </c>
      <c r="I34" s="1">
        <v>6</v>
      </c>
      <c r="L34" s="1">
        <v>4</v>
      </c>
      <c r="M34" s="1" t="s">
        <v>62</v>
      </c>
      <c r="N34" s="1" t="s">
        <v>6997</v>
      </c>
      <c r="T34" s="1" t="s">
        <v>9657</v>
      </c>
      <c r="U34" s="1" t="s">
        <v>146</v>
      </c>
      <c r="V34" s="1" t="s">
        <v>5068</v>
      </c>
      <c r="Y34" s="1" t="s">
        <v>173</v>
      </c>
      <c r="Z34" s="1" t="s">
        <v>8732</v>
      </c>
      <c r="AC34" s="1">
        <v>12</v>
      </c>
      <c r="AD34" s="1" t="s">
        <v>174</v>
      </c>
      <c r="AE34" s="1" t="s">
        <v>6676</v>
      </c>
      <c r="AF34" s="1" t="s">
        <v>175</v>
      </c>
      <c r="AG34" s="1" t="s">
        <v>6685</v>
      </c>
      <c r="BD34" s="1" t="s">
        <v>4880</v>
      </c>
      <c r="BE34" s="1" t="s">
        <v>6610</v>
      </c>
      <c r="BF34" s="1" t="s">
        <v>9681</v>
      </c>
    </row>
    <row r="35" spans="1:72" ht="13.5" customHeight="1">
      <c r="A35" s="8" t="str">
        <f>HYPERLINK("http://kyu.snu.ac.kr/sdhj/index.jsp?type=hj/GK14810_00IM0001_002b.jpg","1681_수남면_002b")</f>
        <v>1681_수남면_002b</v>
      </c>
      <c r="B35" s="2">
        <v>1681</v>
      </c>
      <c r="C35" s="2" t="s">
        <v>9682</v>
      </c>
      <c r="D35" s="2" t="s">
        <v>9683</v>
      </c>
      <c r="E35" s="2">
        <v>34</v>
      </c>
      <c r="F35" s="1">
        <v>1</v>
      </c>
      <c r="I35" s="1">
        <v>6</v>
      </c>
      <c r="L35" s="1">
        <v>4</v>
      </c>
      <c r="M35" s="1" t="s">
        <v>62</v>
      </c>
      <c r="N35" s="1" t="s">
        <v>6997</v>
      </c>
      <c r="T35" s="1" t="s">
        <v>9657</v>
      </c>
      <c r="U35" s="1" t="s">
        <v>115</v>
      </c>
      <c r="V35" s="1" t="s">
        <v>5067</v>
      </c>
      <c r="Y35" s="1" t="s">
        <v>176</v>
      </c>
      <c r="Z35" s="1" t="s">
        <v>6615</v>
      </c>
      <c r="AC35" s="1">
        <v>19</v>
      </c>
      <c r="AD35" s="1" t="s">
        <v>177</v>
      </c>
      <c r="AE35" s="1" t="s">
        <v>6639</v>
      </c>
      <c r="AF35" s="1" t="s">
        <v>157</v>
      </c>
      <c r="AG35" s="1" t="s">
        <v>6688</v>
      </c>
      <c r="AH35" s="1" t="s">
        <v>53</v>
      </c>
      <c r="AI35" s="1" t="s">
        <v>6356</v>
      </c>
      <c r="BB35" s="1" t="s">
        <v>115</v>
      </c>
      <c r="BC35" s="1" t="s">
        <v>5067</v>
      </c>
      <c r="BD35" s="1" t="s">
        <v>158</v>
      </c>
      <c r="BE35" s="1" t="s">
        <v>5544</v>
      </c>
      <c r="BF35" s="1" t="s">
        <v>9677</v>
      </c>
    </row>
    <row r="36" spans="1:72" ht="13.5" customHeight="1">
      <c r="A36" s="8" t="str">
        <f>HYPERLINK("http://kyu.snu.ac.kr/sdhj/index.jsp?type=hj/GK14810_00IM0001_002b.jpg","1681_수남면_002b")</f>
        <v>1681_수남면_002b</v>
      </c>
      <c r="B36" s="2">
        <v>1681</v>
      </c>
      <c r="C36" s="2" t="s">
        <v>9648</v>
      </c>
      <c r="D36" s="2" t="s">
        <v>9649</v>
      </c>
      <c r="E36" s="2">
        <v>35</v>
      </c>
      <c r="F36" s="1">
        <v>1</v>
      </c>
      <c r="I36" s="1">
        <v>6</v>
      </c>
      <c r="L36" s="1">
        <v>4</v>
      </c>
      <c r="M36" s="1" t="s">
        <v>62</v>
      </c>
      <c r="N36" s="1" t="s">
        <v>6997</v>
      </c>
      <c r="T36" s="1" t="s">
        <v>9657</v>
      </c>
      <c r="U36" s="1" t="s">
        <v>146</v>
      </c>
      <c r="V36" s="1" t="s">
        <v>5068</v>
      </c>
      <c r="Y36" s="1" t="s">
        <v>178</v>
      </c>
      <c r="Z36" s="1" t="s">
        <v>8739</v>
      </c>
      <c r="AC36" s="1">
        <v>15</v>
      </c>
      <c r="AD36" s="1" t="s">
        <v>179</v>
      </c>
      <c r="AE36" s="1" t="s">
        <v>6664</v>
      </c>
      <c r="AF36" s="1" t="s">
        <v>157</v>
      </c>
      <c r="AG36" s="1" t="s">
        <v>6688</v>
      </c>
      <c r="AH36" s="1" t="s">
        <v>53</v>
      </c>
      <c r="AI36" s="1" t="s">
        <v>6356</v>
      </c>
      <c r="BB36" s="1" t="s">
        <v>160</v>
      </c>
      <c r="BC36" s="1" t="s">
        <v>5197</v>
      </c>
      <c r="BF36" s="1" t="s">
        <v>9684</v>
      </c>
    </row>
    <row r="37" spans="1:72" ht="13.5" customHeight="1">
      <c r="A37" s="8" t="str">
        <f>HYPERLINK("http://kyu.snu.ac.kr/sdhj/index.jsp?type=hj/GK14810_00IM0001_002b.jpg","1681_수남면_002b")</f>
        <v>1681_수남면_002b</v>
      </c>
      <c r="B37" s="2">
        <v>1681</v>
      </c>
      <c r="C37" s="2" t="s">
        <v>9685</v>
      </c>
      <c r="D37" s="2" t="s">
        <v>9686</v>
      </c>
      <c r="E37" s="2">
        <v>36</v>
      </c>
      <c r="F37" s="1">
        <v>1</v>
      </c>
      <c r="I37" s="1">
        <v>6</v>
      </c>
      <c r="L37" s="1">
        <v>5</v>
      </c>
      <c r="M37" s="1" t="s">
        <v>8846</v>
      </c>
      <c r="N37" s="1" t="s">
        <v>8847</v>
      </c>
      <c r="T37" s="1" t="s">
        <v>9687</v>
      </c>
      <c r="U37" s="1" t="s">
        <v>102</v>
      </c>
      <c r="V37" s="1" t="s">
        <v>9688</v>
      </c>
      <c r="W37" s="1" t="s">
        <v>119</v>
      </c>
      <c r="X37" s="1" t="s">
        <v>5283</v>
      </c>
      <c r="Y37" s="1" t="s">
        <v>181</v>
      </c>
      <c r="Z37" s="1" t="s">
        <v>5652</v>
      </c>
      <c r="AC37" s="1">
        <v>28</v>
      </c>
      <c r="AD37" s="1" t="s">
        <v>182</v>
      </c>
      <c r="AE37" s="1" t="s">
        <v>6634</v>
      </c>
      <c r="AJ37" s="1" t="s">
        <v>16</v>
      </c>
      <c r="AK37" s="1" t="s">
        <v>6856</v>
      </c>
      <c r="AL37" s="1" t="s">
        <v>92</v>
      </c>
      <c r="AM37" s="1" t="s">
        <v>9689</v>
      </c>
      <c r="AT37" s="1" t="s">
        <v>118</v>
      </c>
      <c r="AU37" s="1" t="s">
        <v>5094</v>
      </c>
      <c r="AV37" s="1" t="s">
        <v>120</v>
      </c>
      <c r="AW37" s="1" t="s">
        <v>6465</v>
      </c>
      <c r="BG37" s="1" t="s">
        <v>121</v>
      </c>
      <c r="BH37" s="1" t="s">
        <v>5206</v>
      </c>
      <c r="BI37" s="1" t="s">
        <v>122</v>
      </c>
      <c r="BJ37" s="1" t="s">
        <v>7495</v>
      </c>
      <c r="BK37" s="1" t="s">
        <v>123</v>
      </c>
      <c r="BL37" s="1" t="s">
        <v>7000</v>
      </c>
      <c r="BM37" s="1" t="s">
        <v>124</v>
      </c>
      <c r="BN37" s="1" t="s">
        <v>7951</v>
      </c>
      <c r="BO37" s="1" t="s">
        <v>118</v>
      </c>
      <c r="BP37" s="1" t="s">
        <v>5094</v>
      </c>
      <c r="BQ37" s="1" t="s">
        <v>4881</v>
      </c>
      <c r="BR37" s="1" t="s">
        <v>9690</v>
      </c>
      <c r="BS37" s="1" t="s">
        <v>92</v>
      </c>
      <c r="BT37" s="1" t="s">
        <v>9691</v>
      </c>
    </row>
    <row r="38" spans="1:72" ht="13.5" customHeight="1">
      <c r="A38" s="8" t="str">
        <f>HYPERLINK("http://kyu.snu.ac.kr/sdhj/index.jsp?type=hj/GK14810_00IM0001_002b.jpg","1681_수남면_002b")</f>
        <v>1681_수남면_002b</v>
      </c>
      <c r="B38" s="2">
        <v>1681</v>
      </c>
      <c r="C38" s="2" t="s">
        <v>9603</v>
      </c>
      <c r="D38" s="2" t="s">
        <v>9604</v>
      </c>
      <c r="E38" s="2">
        <v>37</v>
      </c>
      <c r="F38" s="1">
        <v>1</v>
      </c>
      <c r="I38" s="1">
        <v>6</v>
      </c>
      <c r="L38" s="1">
        <v>5</v>
      </c>
      <c r="M38" s="1" t="s">
        <v>8846</v>
      </c>
      <c r="N38" s="1" t="s">
        <v>8847</v>
      </c>
      <c r="S38" s="1" t="s">
        <v>43</v>
      </c>
      <c r="T38" s="1" t="s">
        <v>5000</v>
      </c>
      <c r="W38" s="1" t="s">
        <v>183</v>
      </c>
      <c r="X38" s="1" t="s">
        <v>5278</v>
      </c>
      <c r="Y38" s="1" t="s">
        <v>90</v>
      </c>
      <c r="Z38" s="1" t="s">
        <v>5302</v>
      </c>
      <c r="AC38" s="1">
        <v>30</v>
      </c>
      <c r="AD38" s="1" t="s">
        <v>106</v>
      </c>
      <c r="AE38" s="1" t="s">
        <v>5531</v>
      </c>
      <c r="AJ38" s="1" t="s">
        <v>16</v>
      </c>
      <c r="AK38" s="1" t="s">
        <v>6856</v>
      </c>
      <c r="AL38" s="1" t="s">
        <v>36</v>
      </c>
      <c r="AM38" s="1" t="s">
        <v>6885</v>
      </c>
      <c r="AT38" s="1" t="s">
        <v>110</v>
      </c>
      <c r="AU38" s="1" t="s">
        <v>5146</v>
      </c>
      <c r="AV38" s="1" t="s">
        <v>184</v>
      </c>
      <c r="AW38" s="1" t="s">
        <v>5983</v>
      </c>
      <c r="BG38" s="1" t="s">
        <v>185</v>
      </c>
      <c r="BH38" s="1" t="s">
        <v>7001</v>
      </c>
      <c r="BI38" s="1" t="s">
        <v>186</v>
      </c>
      <c r="BJ38" s="1" t="s">
        <v>7949</v>
      </c>
      <c r="BK38" s="1" t="s">
        <v>187</v>
      </c>
      <c r="BL38" s="1" t="s">
        <v>7999</v>
      </c>
      <c r="BM38" s="1" t="s">
        <v>188</v>
      </c>
      <c r="BN38" s="1" t="s">
        <v>8291</v>
      </c>
      <c r="BO38" s="1" t="s">
        <v>123</v>
      </c>
      <c r="BP38" s="1" t="s">
        <v>7000</v>
      </c>
      <c r="BQ38" s="1" t="s">
        <v>189</v>
      </c>
      <c r="BR38" s="1" t="s">
        <v>8691</v>
      </c>
      <c r="BS38" s="1" t="s">
        <v>53</v>
      </c>
      <c r="BT38" s="1" t="s">
        <v>6356</v>
      </c>
    </row>
    <row r="39" spans="1:72" ht="13.5" customHeight="1">
      <c r="A39" s="8" t="str">
        <f>HYPERLINK("http://kyu.snu.ac.kr/sdhj/index.jsp?type=hj/GK14810_00IM0001_002b.jpg","1681_수남면_002b")</f>
        <v>1681_수남면_002b</v>
      </c>
      <c r="B39" s="2">
        <v>1681</v>
      </c>
      <c r="C39" s="2" t="s">
        <v>9644</v>
      </c>
      <c r="D39" s="2" t="s">
        <v>9645</v>
      </c>
      <c r="E39" s="2">
        <v>38</v>
      </c>
      <c r="F39" s="1">
        <v>1</v>
      </c>
      <c r="I39" s="1">
        <v>6</v>
      </c>
      <c r="L39" s="1">
        <v>5</v>
      </c>
      <c r="M39" s="1" t="s">
        <v>8846</v>
      </c>
      <c r="N39" s="1" t="s">
        <v>8847</v>
      </c>
      <c r="S39" s="1" t="s">
        <v>98</v>
      </c>
      <c r="T39" s="1" t="s">
        <v>5001</v>
      </c>
      <c r="Y39" s="1" t="s">
        <v>90</v>
      </c>
      <c r="Z39" s="1" t="s">
        <v>5302</v>
      </c>
      <c r="AF39" s="1" t="s">
        <v>190</v>
      </c>
      <c r="AG39" s="1" t="s">
        <v>6699</v>
      </c>
    </row>
    <row r="40" spans="1:72" ht="13.5" customHeight="1">
      <c r="A40" s="8" t="str">
        <f>HYPERLINK("http://kyu.snu.ac.kr/sdhj/index.jsp?type=hj/GK14810_00IM0001_002b.jpg","1681_수남면_002b")</f>
        <v>1681_수남면_002b</v>
      </c>
      <c r="B40" s="2">
        <v>1681</v>
      </c>
      <c r="C40" s="2" t="s">
        <v>9692</v>
      </c>
      <c r="D40" s="2" t="s">
        <v>9693</v>
      </c>
      <c r="E40" s="2">
        <v>39</v>
      </c>
      <c r="F40" s="1">
        <v>1</v>
      </c>
      <c r="I40" s="1">
        <v>6</v>
      </c>
      <c r="L40" s="1">
        <v>5</v>
      </c>
      <c r="M40" s="1" t="s">
        <v>8846</v>
      </c>
      <c r="N40" s="1" t="s">
        <v>8847</v>
      </c>
      <c r="S40" s="1" t="s">
        <v>191</v>
      </c>
      <c r="T40" s="1" t="s">
        <v>5004</v>
      </c>
      <c r="Y40" s="1" t="s">
        <v>4882</v>
      </c>
      <c r="Z40" s="1" t="s">
        <v>6614</v>
      </c>
      <c r="AC40" s="1">
        <v>2</v>
      </c>
      <c r="AD40" s="1" t="s">
        <v>152</v>
      </c>
      <c r="AE40" s="1" t="s">
        <v>5812</v>
      </c>
      <c r="AF40" s="1" t="s">
        <v>192</v>
      </c>
      <c r="AG40" s="1" t="s">
        <v>6692</v>
      </c>
    </row>
    <row r="41" spans="1:72" ht="13.5" customHeight="1">
      <c r="A41" s="8" t="str">
        <f>HYPERLINK("http://kyu.snu.ac.kr/sdhj/index.jsp?type=hj/GK14810_00IM0001_002b.jpg","1681_수남면_002b")</f>
        <v>1681_수남면_002b</v>
      </c>
      <c r="B41" s="2">
        <v>1681</v>
      </c>
      <c r="C41" s="2" t="s">
        <v>9692</v>
      </c>
      <c r="D41" s="2" t="s">
        <v>9693</v>
      </c>
      <c r="E41" s="2">
        <v>40</v>
      </c>
      <c r="F41" s="1">
        <v>1</v>
      </c>
      <c r="I41" s="1">
        <v>7</v>
      </c>
      <c r="J41" s="1" t="s">
        <v>193</v>
      </c>
      <c r="K41" s="1" t="s">
        <v>9694</v>
      </c>
      <c r="L41" s="1">
        <v>1</v>
      </c>
      <c r="M41" s="1" t="s">
        <v>8848</v>
      </c>
      <c r="N41" s="1" t="s">
        <v>8849</v>
      </c>
      <c r="T41" s="1" t="s">
        <v>9695</v>
      </c>
      <c r="U41" s="1" t="s">
        <v>194</v>
      </c>
      <c r="V41" s="1" t="s">
        <v>5087</v>
      </c>
      <c r="W41" s="1" t="s">
        <v>195</v>
      </c>
      <c r="X41" s="1" t="s">
        <v>5257</v>
      </c>
      <c r="Y41" s="1" t="s">
        <v>196</v>
      </c>
      <c r="Z41" s="1" t="s">
        <v>5853</v>
      </c>
      <c r="AC41" s="1">
        <v>31</v>
      </c>
      <c r="AD41" s="1" t="s">
        <v>57</v>
      </c>
      <c r="AE41" s="1" t="s">
        <v>6650</v>
      </c>
      <c r="AJ41" s="1" t="s">
        <v>16</v>
      </c>
      <c r="AK41" s="1" t="s">
        <v>6856</v>
      </c>
      <c r="AL41" s="1" t="s">
        <v>88</v>
      </c>
      <c r="AM41" s="1" t="s">
        <v>6806</v>
      </c>
      <c r="AT41" s="1" t="s">
        <v>118</v>
      </c>
      <c r="AU41" s="1" t="s">
        <v>5094</v>
      </c>
      <c r="AV41" s="1" t="s">
        <v>197</v>
      </c>
      <c r="AW41" s="1" t="s">
        <v>7492</v>
      </c>
      <c r="BG41" s="1" t="s">
        <v>63</v>
      </c>
      <c r="BH41" s="1" t="s">
        <v>5113</v>
      </c>
      <c r="BI41" s="1" t="s">
        <v>198</v>
      </c>
      <c r="BJ41" s="1" t="s">
        <v>7948</v>
      </c>
      <c r="BK41" s="1" t="s">
        <v>123</v>
      </c>
      <c r="BL41" s="1" t="s">
        <v>7000</v>
      </c>
      <c r="BM41" s="1" t="s">
        <v>199</v>
      </c>
      <c r="BN41" s="1" t="s">
        <v>6121</v>
      </c>
      <c r="BO41" s="1" t="s">
        <v>200</v>
      </c>
      <c r="BP41" s="1" t="s">
        <v>8321</v>
      </c>
      <c r="BQ41" s="1" t="s">
        <v>201</v>
      </c>
      <c r="BR41" s="1" t="s">
        <v>8556</v>
      </c>
      <c r="BS41" s="1" t="s">
        <v>202</v>
      </c>
      <c r="BT41" s="1" t="s">
        <v>9696</v>
      </c>
    </row>
    <row r="42" spans="1:72" ht="13.5" customHeight="1">
      <c r="A42" s="8" t="str">
        <f>HYPERLINK("http://kyu.snu.ac.kr/sdhj/index.jsp?type=hj/GK14810_00IM0001_002b.jpg","1681_수남면_002b")</f>
        <v>1681_수남면_002b</v>
      </c>
      <c r="B42" s="2">
        <v>1681</v>
      </c>
      <c r="C42" s="2" t="s">
        <v>9697</v>
      </c>
      <c r="D42" s="2" t="s">
        <v>9698</v>
      </c>
      <c r="E42" s="2">
        <v>41</v>
      </c>
      <c r="F42" s="1">
        <v>1</v>
      </c>
      <c r="I42" s="1">
        <v>7</v>
      </c>
      <c r="L42" s="1">
        <v>1</v>
      </c>
      <c r="M42" s="1" t="s">
        <v>8848</v>
      </c>
      <c r="N42" s="1" t="s">
        <v>8849</v>
      </c>
      <c r="S42" s="1" t="s">
        <v>43</v>
      </c>
      <c r="T42" s="1" t="s">
        <v>5000</v>
      </c>
      <c r="W42" s="1" t="s">
        <v>89</v>
      </c>
      <c r="X42" s="1" t="s">
        <v>9699</v>
      </c>
      <c r="Y42" s="1" t="s">
        <v>90</v>
      </c>
      <c r="Z42" s="1" t="s">
        <v>5302</v>
      </c>
      <c r="AC42" s="1">
        <v>28</v>
      </c>
      <c r="AD42" s="1" t="s">
        <v>165</v>
      </c>
      <c r="AE42" s="1" t="s">
        <v>6678</v>
      </c>
      <c r="AJ42" s="1" t="s">
        <v>16</v>
      </c>
      <c r="AK42" s="1" t="s">
        <v>6856</v>
      </c>
      <c r="AL42" s="1" t="s">
        <v>53</v>
      </c>
      <c r="AM42" s="1" t="s">
        <v>6356</v>
      </c>
      <c r="AT42" s="1" t="s">
        <v>63</v>
      </c>
      <c r="AU42" s="1" t="s">
        <v>5113</v>
      </c>
      <c r="AV42" s="1" t="s">
        <v>4883</v>
      </c>
      <c r="AW42" s="1" t="s">
        <v>7491</v>
      </c>
      <c r="BG42" s="1" t="s">
        <v>121</v>
      </c>
      <c r="BH42" s="1" t="s">
        <v>5206</v>
      </c>
      <c r="BI42" s="1" t="s">
        <v>203</v>
      </c>
      <c r="BJ42" s="1" t="s">
        <v>7947</v>
      </c>
      <c r="BK42" s="1" t="s">
        <v>110</v>
      </c>
      <c r="BL42" s="1" t="s">
        <v>5146</v>
      </c>
      <c r="BM42" s="1" t="s">
        <v>204</v>
      </c>
      <c r="BN42" s="1" t="s">
        <v>5301</v>
      </c>
      <c r="BO42" s="1" t="s">
        <v>63</v>
      </c>
      <c r="BP42" s="1" t="s">
        <v>5113</v>
      </c>
      <c r="BQ42" s="1" t="s">
        <v>205</v>
      </c>
      <c r="BR42" s="1" t="s">
        <v>9700</v>
      </c>
      <c r="BS42" s="1" t="s">
        <v>92</v>
      </c>
      <c r="BT42" s="1" t="s">
        <v>9701</v>
      </c>
    </row>
    <row r="43" spans="1:72" ht="13.5" customHeight="1">
      <c r="A43" s="8" t="str">
        <f>HYPERLINK("http://kyu.snu.ac.kr/sdhj/index.jsp?type=hj/GK14810_00IM0001_002b.jpg","1681_수남면_002b")</f>
        <v>1681_수남면_002b</v>
      </c>
      <c r="B43" s="2">
        <v>1681</v>
      </c>
      <c r="C43" s="2" t="s">
        <v>9702</v>
      </c>
      <c r="D43" s="2" t="s">
        <v>9703</v>
      </c>
      <c r="E43" s="2">
        <v>42</v>
      </c>
      <c r="F43" s="1">
        <v>1</v>
      </c>
      <c r="I43" s="1">
        <v>7</v>
      </c>
      <c r="L43" s="1">
        <v>1</v>
      </c>
      <c r="M43" s="1" t="s">
        <v>8848</v>
      </c>
      <c r="N43" s="1" t="s">
        <v>8849</v>
      </c>
      <c r="S43" s="1" t="s">
        <v>206</v>
      </c>
      <c r="T43" s="1" t="s">
        <v>5008</v>
      </c>
      <c r="W43" s="1" t="s">
        <v>207</v>
      </c>
      <c r="X43" s="1" t="s">
        <v>5258</v>
      </c>
      <c r="Y43" s="1" t="s">
        <v>90</v>
      </c>
      <c r="Z43" s="1" t="s">
        <v>5302</v>
      </c>
      <c r="AC43" s="1">
        <v>59</v>
      </c>
      <c r="AD43" s="1" t="s">
        <v>208</v>
      </c>
      <c r="AE43" s="1" t="s">
        <v>6672</v>
      </c>
    </row>
    <row r="44" spans="1:72" ht="13.5" customHeight="1">
      <c r="A44" s="8" t="str">
        <f>HYPERLINK("http://kyu.snu.ac.kr/sdhj/index.jsp?type=hj/GK14810_00IM0001_002b.jpg","1681_수남면_002b")</f>
        <v>1681_수남면_002b</v>
      </c>
      <c r="B44" s="2">
        <v>1681</v>
      </c>
      <c r="C44" s="2" t="s">
        <v>9702</v>
      </c>
      <c r="D44" s="2" t="s">
        <v>9703</v>
      </c>
      <c r="E44" s="2">
        <v>43</v>
      </c>
      <c r="F44" s="1">
        <v>1</v>
      </c>
      <c r="I44" s="1">
        <v>7</v>
      </c>
      <c r="L44" s="1">
        <v>1</v>
      </c>
      <c r="M44" s="1" t="s">
        <v>8848</v>
      </c>
      <c r="N44" s="1" t="s">
        <v>8849</v>
      </c>
      <c r="T44" s="1" t="s">
        <v>9704</v>
      </c>
      <c r="U44" s="1" t="s">
        <v>115</v>
      </c>
      <c r="V44" s="1" t="s">
        <v>5067</v>
      </c>
      <c r="Y44" s="1" t="s">
        <v>209</v>
      </c>
      <c r="Z44" s="1" t="s">
        <v>5557</v>
      </c>
      <c r="AC44" s="1">
        <v>55</v>
      </c>
      <c r="AD44" s="1" t="s">
        <v>210</v>
      </c>
      <c r="AE44" s="1" t="s">
        <v>6671</v>
      </c>
      <c r="AF44" s="1" t="s">
        <v>211</v>
      </c>
      <c r="AG44" s="1" t="s">
        <v>6778</v>
      </c>
    </row>
    <row r="45" spans="1:72" ht="13.5" customHeight="1">
      <c r="A45" s="8" t="str">
        <f>HYPERLINK("http://kyu.snu.ac.kr/sdhj/index.jsp?type=hj/GK14810_00IM0001_002b.jpg","1681_수남면_002b")</f>
        <v>1681_수남면_002b</v>
      </c>
      <c r="B45" s="2">
        <v>1681</v>
      </c>
      <c r="C45" s="2" t="s">
        <v>9702</v>
      </c>
      <c r="D45" s="2" t="s">
        <v>9703</v>
      </c>
      <c r="E45" s="2">
        <v>44</v>
      </c>
      <c r="F45" s="1">
        <v>1</v>
      </c>
      <c r="I45" s="1">
        <v>7</v>
      </c>
      <c r="L45" s="1">
        <v>2</v>
      </c>
      <c r="M45" s="1" t="s">
        <v>8850</v>
      </c>
      <c r="N45" s="1" t="s">
        <v>8851</v>
      </c>
      <c r="T45" s="1" t="s">
        <v>9618</v>
      </c>
      <c r="U45" s="1" t="s">
        <v>133</v>
      </c>
      <c r="V45" s="1" t="s">
        <v>5100</v>
      </c>
      <c r="W45" s="1" t="s">
        <v>212</v>
      </c>
      <c r="X45" s="1" t="s">
        <v>5299</v>
      </c>
      <c r="Y45" s="1" t="s">
        <v>213</v>
      </c>
      <c r="Z45" s="1" t="s">
        <v>5606</v>
      </c>
      <c r="AC45" s="1">
        <v>41</v>
      </c>
      <c r="AD45" s="1" t="s">
        <v>214</v>
      </c>
      <c r="AE45" s="1" t="s">
        <v>6633</v>
      </c>
      <c r="AJ45" s="1" t="s">
        <v>16</v>
      </c>
      <c r="AK45" s="1" t="s">
        <v>6856</v>
      </c>
      <c r="AL45" s="1" t="s">
        <v>53</v>
      </c>
      <c r="AM45" s="1" t="s">
        <v>6356</v>
      </c>
      <c r="AT45" s="1" t="s">
        <v>215</v>
      </c>
      <c r="AU45" s="1" t="s">
        <v>7056</v>
      </c>
      <c r="AV45" s="1" t="s">
        <v>216</v>
      </c>
      <c r="AW45" s="1" t="s">
        <v>7490</v>
      </c>
      <c r="BG45" s="1" t="s">
        <v>217</v>
      </c>
      <c r="BH45" s="1" t="s">
        <v>7589</v>
      </c>
      <c r="BI45" s="1" t="s">
        <v>218</v>
      </c>
      <c r="BJ45" s="1" t="s">
        <v>7946</v>
      </c>
      <c r="BK45" s="1" t="s">
        <v>123</v>
      </c>
      <c r="BL45" s="1" t="s">
        <v>7000</v>
      </c>
      <c r="BM45" s="1" t="s">
        <v>219</v>
      </c>
      <c r="BN45" s="1" t="s">
        <v>9705</v>
      </c>
      <c r="BO45" s="1" t="s">
        <v>220</v>
      </c>
      <c r="BP45" s="1" t="s">
        <v>7015</v>
      </c>
      <c r="BQ45" s="1" t="s">
        <v>221</v>
      </c>
      <c r="BR45" s="1" t="s">
        <v>9706</v>
      </c>
      <c r="BS45" s="1" t="s">
        <v>92</v>
      </c>
      <c r="BT45" s="1" t="s">
        <v>9624</v>
      </c>
    </row>
    <row r="46" spans="1:72" ht="13.5" customHeight="1">
      <c r="A46" s="8" t="str">
        <f>HYPERLINK("http://kyu.snu.ac.kr/sdhj/index.jsp?type=hj/GK14810_00IM0001_002b.jpg","1681_수남면_002b")</f>
        <v>1681_수남면_002b</v>
      </c>
      <c r="B46" s="2">
        <v>1681</v>
      </c>
      <c r="C46" s="2" t="s">
        <v>9627</v>
      </c>
      <c r="D46" s="2" t="s">
        <v>9628</v>
      </c>
      <c r="E46" s="2">
        <v>45</v>
      </c>
      <c r="F46" s="1">
        <v>1</v>
      </c>
      <c r="I46" s="1">
        <v>7</v>
      </c>
      <c r="L46" s="1">
        <v>2</v>
      </c>
      <c r="M46" s="1" t="s">
        <v>8850</v>
      </c>
      <c r="N46" s="1" t="s">
        <v>8851</v>
      </c>
      <c r="S46" s="1" t="s">
        <v>43</v>
      </c>
      <c r="T46" s="1" t="s">
        <v>5000</v>
      </c>
      <c r="W46" s="1" t="s">
        <v>119</v>
      </c>
      <c r="X46" s="1" t="s">
        <v>5283</v>
      </c>
      <c r="Y46" s="1" t="s">
        <v>136</v>
      </c>
      <c r="Z46" s="1" t="s">
        <v>5313</v>
      </c>
      <c r="AC46" s="1">
        <v>36</v>
      </c>
      <c r="AD46" s="1" t="s">
        <v>59</v>
      </c>
      <c r="AE46" s="1" t="s">
        <v>6653</v>
      </c>
      <c r="AJ46" s="1" t="s">
        <v>16</v>
      </c>
      <c r="AK46" s="1" t="s">
        <v>6856</v>
      </c>
      <c r="AL46" s="1" t="s">
        <v>92</v>
      </c>
      <c r="AM46" s="1" t="s">
        <v>9624</v>
      </c>
      <c r="AT46" s="1" t="s">
        <v>118</v>
      </c>
      <c r="AU46" s="1" t="s">
        <v>5094</v>
      </c>
      <c r="AV46" s="1" t="s">
        <v>120</v>
      </c>
      <c r="AW46" s="1" t="s">
        <v>6465</v>
      </c>
      <c r="BG46" s="1" t="s">
        <v>121</v>
      </c>
      <c r="BH46" s="1" t="s">
        <v>5206</v>
      </c>
      <c r="BI46" s="1" t="s">
        <v>122</v>
      </c>
      <c r="BJ46" s="1" t="s">
        <v>7495</v>
      </c>
      <c r="BM46" s="1" t="s">
        <v>124</v>
      </c>
      <c r="BN46" s="1" t="s">
        <v>7951</v>
      </c>
      <c r="BO46" s="1" t="s">
        <v>118</v>
      </c>
      <c r="BP46" s="1" t="s">
        <v>5094</v>
      </c>
      <c r="BQ46" s="1" t="s">
        <v>4881</v>
      </c>
      <c r="BR46" s="1" t="s">
        <v>9707</v>
      </c>
      <c r="BS46" s="1" t="s">
        <v>92</v>
      </c>
      <c r="BT46" s="1" t="s">
        <v>9624</v>
      </c>
    </row>
    <row r="47" spans="1:72" ht="13.5" customHeight="1">
      <c r="A47" s="8" t="str">
        <f>HYPERLINK("http://kyu.snu.ac.kr/sdhj/index.jsp?type=hj/GK14810_00IM0001_002b.jpg","1681_수남면_002b")</f>
        <v>1681_수남면_002b</v>
      </c>
      <c r="B47" s="2">
        <v>1681</v>
      </c>
      <c r="C47" s="2" t="s">
        <v>9627</v>
      </c>
      <c r="D47" s="2" t="s">
        <v>9628</v>
      </c>
      <c r="E47" s="2">
        <v>46</v>
      </c>
      <c r="F47" s="1">
        <v>1</v>
      </c>
      <c r="I47" s="1">
        <v>7</v>
      </c>
      <c r="L47" s="1">
        <v>2</v>
      </c>
      <c r="M47" s="1" t="s">
        <v>8850</v>
      </c>
      <c r="N47" s="1" t="s">
        <v>8851</v>
      </c>
      <c r="S47" s="1" t="s">
        <v>98</v>
      </c>
      <c r="T47" s="1" t="s">
        <v>5001</v>
      </c>
      <c r="Y47" s="1" t="s">
        <v>90</v>
      </c>
      <c r="Z47" s="1" t="s">
        <v>5302</v>
      </c>
      <c r="AC47" s="1">
        <v>8</v>
      </c>
      <c r="AD47" s="1" t="s">
        <v>222</v>
      </c>
      <c r="AE47" s="1" t="s">
        <v>6476</v>
      </c>
    </row>
    <row r="48" spans="1:72" ht="13.5" customHeight="1">
      <c r="A48" s="8" t="str">
        <f>HYPERLINK("http://kyu.snu.ac.kr/sdhj/index.jsp?type=hj/GK14810_00IM0001_002b.jpg","1681_수남면_002b")</f>
        <v>1681_수남면_002b</v>
      </c>
      <c r="B48" s="2">
        <v>1681</v>
      </c>
      <c r="C48" s="2" t="s">
        <v>9627</v>
      </c>
      <c r="D48" s="2" t="s">
        <v>9628</v>
      </c>
      <c r="E48" s="2">
        <v>47</v>
      </c>
      <c r="F48" s="1">
        <v>1</v>
      </c>
      <c r="I48" s="1">
        <v>7</v>
      </c>
      <c r="L48" s="1">
        <v>2</v>
      </c>
      <c r="M48" s="1" t="s">
        <v>8850</v>
      </c>
      <c r="N48" s="1" t="s">
        <v>8851</v>
      </c>
      <c r="S48" s="1" t="s">
        <v>191</v>
      </c>
      <c r="T48" s="1" t="s">
        <v>5004</v>
      </c>
      <c r="AC48" s="1">
        <v>2</v>
      </c>
      <c r="AD48" s="1" t="s">
        <v>152</v>
      </c>
      <c r="AE48" s="1" t="s">
        <v>5812</v>
      </c>
      <c r="AF48" s="1" t="s">
        <v>192</v>
      </c>
      <c r="AG48" s="1" t="s">
        <v>6692</v>
      </c>
    </row>
    <row r="49" spans="1:73" ht="13.5" customHeight="1">
      <c r="A49" s="8" t="str">
        <f>HYPERLINK("http://kyu.snu.ac.kr/sdhj/index.jsp?type=hj/GK14810_00IM0001_002b.jpg","1681_수남면_002b")</f>
        <v>1681_수남면_002b</v>
      </c>
      <c r="B49" s="2">
        <v>1681</v>
      </c>
      <c r="C49" s="2" t="s">
        <v>9627</v>
      </c>
      <c r="D49" s="2" t="s">
        <v>9628</v>
      </c>
      <c r="E49" s="2">
        <v>48</v>
      </c>
      <c r="F49" s="1">
        <v>1</v>
      </c>
      <c r="I49" s="1">
        <v>7</v>
      </c>
      <c r="L49" s="1">
        <v>2</v>
      </c>
      <c r="M49" s="1" t="s">
        <v>8850</v>
      </c>
      <c r="N49" s="1" t="s">
        <v>8851</v>
      </c>
      <c r="T49" s="1" t="s">
        <v>9708</v>
      </c>
      <c r="U49" s="1" t="s">
        <v>146</v>
      </c>
      <c r="V49" s="1" t="s">
        <v>5068</v>
      </c>
      <c r="Y49" s="1" t="s">
        <v>223</v>
      </c>
      <c r="Z49" s="1" t="s">
        <v>5543</v>
      </c>
      <c r="AC49" s="1">
        <v>27</v>
      </c>
      <c r="AD49" s="1" t="s">
        <v>224</v>
      </c>
      <c r="AE49" s="1" t="s">
        <v>6658</v>
      </c>
      <c r="AF49" s="1" t="s">
        <v>225</v>
      </c>
      <c r="AG49" s="1" t="s">
        <v>6686</v>
      </c>
    </row>
    <row r="50" spans="1:73" ht="13.5" customHeight="1">
      <c r="A50" s="8" t="str">
        <f>HYPERLINK("http://kyu.snu.ac.kr/sdhj/index.jsp?type=hj/GK14810_00IM0001_003a.jpg","1681_수남면_003a")</f>
        <v>1681_수남면_003a</v>
      </c>
      <c r="B50" s="2">
        <v>1681</v>
      </c>
      <c r="C50" s="2" t="s">
        <v>9627</v>
      </c>
      <c r="D50" s="2" t="s">
        <v>9628</v>
      </c>
      <c r="E50" s="2">
        <v>49</v>
      </c>
      <c r="F50" s="1">
        <v>1</v>
      </c>
      <c r="I50" s="1">
        <v>7</v>
      </c>
      <c r="L50" s="1">
        <v>3</v>
      </c>
      <c r="M50" s="1" t="s">
        <v>2810</v>
      </c>
      <c r="N50" s="1" t="s">
        <v>6964</v>
      </c>
      <c r="T50" s="1" t="s">
        <v>9709</v>
      </c>
      <c r="U50" s="1" t="s">
        <v>226</v>
      </c>
      <c r="V50" s="1" t="s">
        <v>5070</v>
      </c>
      <c r="W50" s="1" t="s">
        <v>195</v>
      </c>
      <c r="X50" s="1" t="s">
        <v>5257</v>
      </c>
      <c r="Y50" s="1" t="s">
        <v>227</v>
      </c>
      <c r="Z50" s="1" t="s">
        <v>6613</v>
      </c>
      <c r="AC50" s="1">
        <v>42</v>
      </c>
      <c r="AD50" s="1" t="s">
        <v>159</v>
      </c>
      <c r="AE50" s="1" t="s">
        <v>5400</v>
      </c>
      <c r="AJ50" s="1" t="s">
        <v>16</v>
      </c>
      <c r="AK50" s="1" t="s">
        <v>6856</v>
      </c>
      <c r="AL50" s="1" t="s">
        <v>228</v>
      </c>
      <c r="AM50" s="1" t="s">
        <v>6898</v>
      </c>
      <c r="AT50" s="1" t="s">
        <v>229</v>
      </c>
      <c r="AU50" s="1" t="s">
        <v>7026</v>
      </c>
      <c r="AV50" s="1" t="s">
        <v>230</v>
      </c>
      <c r="AW50" s="1" t="s">
        <v>7278</v>
      </c>
      <c r="BG50" s="1" t="s">
        <v>231</v>
      </c>
      <c r="BH50" s="1" t="s">
        <v>7043</v>
      </c>
      <c r="BI50" s="1" t="s">
        <v>232</v>
      </c>
      <c r="BJ50" s="1" t="s">
        <v>7813</v>
      </c>
      <c r="BK50" s="1" t="s">
        <v>233</v>
      </c>
      <c r="BL50" s="1" t="s">
        <v>7972</v>
      </c>
      <c r="BM50" s="1" t="s">
        <v>234</v>
      </c>
      <c r="BN50" s="1" t="s">
        <v>6683</v>
      </c>
      <c r="BO50" s="1" t="s">
        <v>235</v>
      </c>
      <c r="BP50" s="1" t="s">
        <v>9710</v>
      </c>
      <c r="BQ50" s="1" t="s">
        <v>236</v>
      </c>
      <c r="BR50" s="1" t="s">
        <v>8837</v>
      </c>
      <c r="BS50" s="1" t="s">
        <v>237</v>
      </c>
      <c r="BT50" s="1" t="s">
        <v>6815</v>
      </c>
    </row>
    <row r="51" spans="1:73" ht="13.5" customHeight="1">
      <c r="A51" s="8" t="str">
        <f>HYPERLINK("http://kyu.snu.ac.kr/sdhj/index.jsp?type=hj/GK14810_00IM0001_003a.jpg","1681_수남면_003a")</f>
        <v>1681_수남면_003a</v>
      </c>
      <c r="B51" s="2">
        <v>1681</v>
      </c>
      <c r="C51" s="2" t="s">
        <v>9711</v>
      </c>
      <c r="D51" s="2" t="s">
        <v>9712</v>
      </c>
      <c r="E51" s="2">
        <v>50</v>
      </c>
      <c r="F51" s="1">
        <v>1</v>
      </c>
      <c r="I51" s="1">
        <v>7</v>
      </c>
      <c r="L51" s="1">
        <v>3</v>
      </c>
      <c r="M51" s="1" t="s">
        <v>2810</v>
      </c>
      <c r="N51" s="1" t="s">
        <v>6964</v>
      </c>
      <c r="S51" s="1" t="s">
        <v>43</v>
      </c>
      <c r="T51" s="1" t="s">
        <v>5000</v>
      </c>
      <c r="W51" s="1" t="s">
        <v>238</v>
      </c>
      <c r="X51" s="1" t="s">
        <v>5294</v>
      </c>
      <c r="Y51" s="1" t="s">
        <v>136</v>
      </c>
      <c r="Z51" s="1" t="s">
        <v>5313</v>
      </c>
      <c r="AC51" s="1">
        <v>34</v>
      </c>
      <c r="AD51" s="1" t="s">
        <v>81</v>
      </c>
      <c r="AE51" s="1" t="s">
        <v>6641</v>
      </c>
      <c r="AJ51" s="1" t="s">
        <v>239</v>
      </c>
      <c r="AK51" s="1" t="s">
        <v>6857</v>
      </c>
      <c r="AL51" s="1" t="s">
        <v>240</v>
      </c>
      <c r="AM51" s="1" t="s">
        <v>6922</v>
      </c>
      <c r="AT51" s="1" t="s">
        <v>241</v>
      </c>
      <c r="AU51" s="1" t="s">
        <v>9713</v>
      </c>
      <c r="AV51" s="1" t="s">
        <v>242</v>
      </c>
      <c r="AW51" s="1" t="s">
        <v>5494</v>
      </c>
      <c r="BG51" s="1" t="s">
        <v>243</v>
      </c>
      <c r="BH51" s="1" t="s">
        <v>7634</v>
      </c>
      <c r="BI51" s="1" t="s">
        <v>244</v>
      </c>
      <c r="BJ51" s="1" t="s">
        <v>7945</v>
      </c>
      <c r="BK51" s="1" t="s">
        <v>245</v>
      </c>
      <c r="BL51" s="1" t="s">
        <v>7998</v>
      </c>
      <c r="BM51" s="1" t="s">
        <v>246</v>
      </c>
      <c r="BN51" s="1" t="s">
        <v>8290</v>
      </c>
      <c r="BO51" s="1" t="s">
        <v>247</v>
      </c>
      <c r="BP51" s="1" t="s">
        <v>7052</v>
      </c>
      <c r="BQ51" s="1" t="s">
        <v>248</v>
      </c>
      <c r="BR51" s="1" t="s">
        <v>8690</v>
      </c>
      <c r="BS51" s="1" t="s">
        <v>249</v>
      </c>
      <c r="BT51" s="1" t="s">
        <v>6852</v>
      </c>
    </row>
    <row r="52" spans="1:73" ht="13.5" customHeight="1">
      <c r="A52" s="8" t="str">
        <f>HYPERLINK("http://kyu.snu.ac.kr/sdhj/index.jsp?type=hj/GK14810_00IM0001_003a.jpg","1681_수남면_003a")</f>
        <v>1681_수남면_003a</v>
      </c>
      <c r="B52" s="2">
        <v>1681</v>
      </c>
      <c r="C52" s="2" t="s">
        <v>9714</v>
      </c>
      <c r="D52" s="2" t="s">
        <v>9715</v>
      </c>
      <c r="E52" s="2">
        <v>51</v>
      </c>
      <c r="F52" s="1">
        <v>1</v>
      </c>
      <c r="I52" s="1">
        <v>7</v>
      </c>
      <c r="L52" s="1">
        <v>3</v>
      </c>
      <c r="M52" s="1" t="s">
        <v>2810</v>
      </c>
      <c r="N52" s="1" t="s">
        <v>6964</v>
      </c>
      <c r="S52" s="1" t="s">
        <v>54</v>
      </c>
      <c r="T52" s="1" t="s">
        <v>5003</v>
      </c>
      <c r="U52" s="1" t="s">
        <v>226</v>
      </c>
      <c r="V52" s="1" t="s">
        <v>5070</v>
      </c>
      <c r="Y52" s="1" t="s">
        <v>250</v>
      </c>
      <c r="Z52" s="1" t="s">
        <v>6612</v>
      </c>
      <c r="AC52" s="1">
        <v>22</v>
      </c>
      <c r="AD52" s="1" t="s">
        <v>251</v>
      </c>
      <c r="AE52" s="1" t="s">
        <v>6637</v>
      </c>
    </row>
    <row r="53" spans="1:73" ht="13.5" customHeight="1">
      <c r="A53" s="8" t="str">
        <f>HYPERLINK("http://kyu.snu.ac.kr/sdhj/index.jsp?type=hj/GK14810_00IM0001_003a.jpg","1681_수남면_003a")</f>
        <v>1681_수남면_003a</v>
      </c>
      <c r="B53" s="2">
        <v>1681</v>
      </c>
      <c r="C53" s="2" t="s">
        <v>9716</v>
      </c>
      <c r="D53" s="2" t="s">
        <v>9717</v>
      </c>
      <c r="E53" s="2">
        <v>52</v>
      </c>
      <c r="F53" s="1">
        <v>1</v>
      </c>
      <c r="I53" s="1">
        <v>7</v>
      </c>
      <c r="L53" s="1">
        <v>3</v>
      </c>
      <c r="M53" s="1" t="s">
        <v>2810</v>
      </c>
      <c r="N53" s="1" t="s">
        <v>6964</v>
      </c>
      <c r="T53" s="1" t="s">
        <v>9718</v>
      </c>
      <c r="U53" s="1" t="s">
        <v>226</v>
      </c>
      <c r="V53" s="1" t="s">
        <v>5070</v>
      </c>
      <c r="Y53" s="1" t="s">
        <v>253</v>
      </c>
      <c r="Z53" s="1" t="s">
        <v>6611</v>
      </c>
      <c r="AC53" s="1">
        <v>16</v>
      </c>
      <c r="AD53" s="1" t="s">
        <v>254</v>
      </c>
      <c r="AE53" s="1" t="s">
        <v>6677</v>
      </c>
      <c r="BU53" s="3"/>
    </row>
    <row r="54" spans="1:73" ht="13.5" customHeight="1">
      <c r="A54" s="8" t="str">
        <f>HYPERLINK("http://kyu.snu.ac.kr/sdhj/index.jsp?type=hj/GK14810_00IM0001_003a.jpg","1681_수남면_003a")</f>
        <v>1681_수남면_003a</v>
      </c>
      <c r="B54" s="2">
        <v>1681</v>
      </c>
      <c r="C54" s="2" t="s">
        <v>9716</v>
      </c>
      <c r="D54" s="2" t="s">
        <v>9717</v>
      </c>
      <c r="E54" s="2">
        <v>53</v>
      </c>
      <c r="F54" s="1">
        <v>1</v>
      </c>
      <c r="I54" s="1">
        <v>7</v>
      </c>
      <c r="L54" s="1">
        <v>3</v>
      </c>
      <c r="M54" s="1" t="s">
        <v>2810</v>
      </c>
      <c r="N54" s="1" t="s">
        <v>6964</v>
      </c>
      <c r="T54" s="1" t="s">
        <v>9719</v>
      </c>
      <c r="U54" s="1" t="s">
        <v>146</v>
      </c>
      <c r="V54" s="1" t="s">
        <v>5068</v>
      </c>
      <c r="Y54" s="1" t="s">
        <v>255</v>
      </c>
      <c r="Z54" s="1" t="s">
        <v>5977</v>
      </c>
      <c r="AC54" s="1">
        <v>48</v>
      </c>
      <c r="AD54" s="1" t="s">
        <v>156</v>
      </c>
      <c r="AE54" s="1" t="s">
        <v>6642</v>
      </c>
      <c r="AT54" s="1" t="s">
        <v>63</v>
      </c>
      <c r="AU54" s="1" t="s">
        <v>5113</v>
      </c>
      <c r="AV54" s="1" t="s">
        <v>256</v>
      </c>
      <c r="AW54" s="1" t="s">
        <v>7489</v>
      </c>
      <c r="BD54" s="1" t="s">
        <v>257</v>
      </c>
      <c r="BE54" s="1" t="s">
        <v>5741</v>
      </c>
    </row>
    <row r="55" spans="1:73" ht="13.5" customHeight="1">
      <c r="A55" s="8" t="str">
        <f>HYPERLINK("http://kyu.snu.ac.kr/sdhj/index.jsp?type=hj/GK14810_00IM0001_003a.jpg","1681_수남면_003a")</f>
        <v>1681_수남면_003a</v>
      </c>
      <c r="B55" s="2">
        <v>1681</v>
      </c>
      <c r="C55" s="2" t="s">
        <v>9625</v>
      </c>
      <c r="D55" s="2" t="s">
        <v>9626</v>
      </c>
      <c r="E55" s="2">
        <v>54</v>
      </c>
      <c r="F55" s="1">
        <v>1</v>
      </c>
      <c r="I55" s="1">
        <v>7</v>
      </c>
      <c r="L55" s="1">
        <v>3</v>
      </c>
      <c r="M55" s="1" t="s">
        <v>2810</v>
      </c>
      <c r="N55" s="1" t="s">
        <v>6964</v>
      </c>
      <c r="T55" s="1" t="s">
        <v>9719</v>
      </c>
      <c r="U55" s="1" t="s">
        <v>115</v>
      </c>
      <c r="V55" s="1" t="s">
        <v>5067</v>
      </c>
      <c r="Y55" s="1" t="s">
        <v>258</v>
      </c>
      <c r="Z55" s="1" t="s">
        <v>6610</v>
      </c>
      <c r="AC55" s="1">
        <v>37</v>
      </c>
      <c r="AD55" s="1" t="s">
        <v>259</v>
      </c>
      <c r="AE55" s="1" t="s">
        <v>6674</v>
      </c>
      <c r="AF55" s="1" t="s">
        <v>260</v>
      </c>
      <c r="AG55" s="1" t="s">
        <v>6690</v>
      </c>
      <c r="AV55" s="1" t="s">
        <v>261</v>
      </c>
      <c r="AW55" s="1" t="s">
        <v>9720</v>
      </c>
      <c r="BB55" s="1" t="s">
        <v>115</v>
      </c>
      <c r="BC55" s="1" t="s">
        <v>5067</v>
      </c>
      <c r="BD55" s="1" t="s">
        <v>262</v>
      </c>
      <c r="BE55" s="1" t="s">
        <v>9721</v>
      </c>
    </row>
    <row r="56" spans="1:73" ht="13.5" customHeight="1">
      <c r="A56" s="8" t="str">
        <f>HYPERLINK("http://kyu.snu.ac.kr/sdhj/index.jsp?type=hj/GK14810_00IM0001_003a.jpg","1681_수남면_003a")</f>
        <v>1681_수남면_003a</v>
      </c>
      <c r="B56" s="2">
        <v>1681</v>
      </c>
      <c r="C56" s="2" t="s">
        <v>9722</v>
      </c>
      <c r="D56" s="2" t="s">
        <v>9723</v>
      </c>
      <c r="E56" s="2">
        <v>55</v>
      </c>
      <c r="F56" s="1">
        <v>1</v>
      </c>
      <c r="I56" s="1">
        <v>7</v>
      </c>
      <c r="L56" s="1">
        <v>3</v>
      </c>
      <c r="M56" s="1" t="s">
        <v>2810</v>
      </c>
      <c r="N56" s="1" t="s">
        <v>6964</v>
      </c>
      <c r="T56" s="1" t="s">
        <v>9719</v>
      </c>
      <c r="U56" s="1" t="s">
        <v>115</v>
      </c>
      <c r="V56" s="1" t="s">
        <v>5067</v>
      </c>
      <c r="Y56" s="1" t="s">
        <v>263</v>
      </c>
      <c r="Z56" s="1" t="s">
        <v>5957</v>
      </c>
      <c r="AC56" s="1">
        <v>30</v>
      </c>
      <c r="AD56" s="1" t="s">
        <v>106</v>
      </c>
      <c r="AE56" s="1" t="s">
        <v>5531</v>
      </c>
      <c r="AF56" s="1" t="s">
        <v>260</v>
      </c>
      <c r="AG56" s="1" t="s">
        <v>6690</v>
      </c>
      <c r="AT56" s="1" t="s">
        <v>146</v>
      </c>
      <c r="AU56" s="1" t="s">
        <v>5068</v>
      </c>
      <c r="AV56" s="1" t="s">
        <v>264</v>
      </c>
      <c r="AW56" s="1" t="s">
        <v>7488</v>
      </c>
      <c r="BB56" s="1" t="s">
        <v>115</v>
      </c>
      <c r="BC56" s="1" t="s">
        <v>5067</v>
      </c>
      <c r="BD56" s="1" t="s">
        <v>265</v>
      </c>
      <c r="BE56" s="1" t="s">
        <v>7585</v>
      </c>
    </row>
    <row r="57" spans="1:73" ht="13.5" customHeight="1">
      <c r="A57" s="8" t="str">
        <f>HYPERLINK("http://kyu.snu.ac.kr/sdhj/index.jsp?type=hj/GK14810_00IM0001_003a.jpg","1681_수남면_003a")</f>
        <v>1681_수남면_003a</v>
      </c>
      <c r="B57" s="2">
        <v>1681</v>
      </c>
      <c r="C57" s="2" t="s">
        <v>9716</v>
      </c>
      <c r="D57" s="2" t="s">
        <v>9717</v>
      </c>
      <c r="E57" s="2">
        <v>56</v>
      </c>
      <c r="F57" s="1">
        <v>1</v>
      </c>
      <c r="I57" s="1">
        <v>7</v>
      </c>
      <c r="L57" s="1">
        <v>3</v>
      </c>
      <c r="M57" s="1" t="s">
        <v>2810</v>
      </c>
      <c r="N57" s="1" t="s">
        <v>6964</v>
      </c>
      <c r="T57" s="1" t="s">
        <v>9719</v>
      </c>
      <c r="U57" s="1" t="s">
        <v>146</v>
      </c>
      <c r="V57" s="1" t="s">
        <v>5068</v>
      </c>
      <c r="Y57" s="1" t="s">
        <v>266</v>
      </c>
      <c r="Z57" s="1" t="s">
        <v>9724</v>
      </c>
      <c r="AC57" s="1">
        <v>64</v>
      </c>
      <c r="AD57" s="1" t="s">
        <v>267</v>
      </c>
      <c r="AE57" s="1" t="s">
        <v>6631</v>
      </c>
      <c r="AF57" s="1" t="s">
        <v>268</v>
      </c>
      <c r="AG57" s="1" t="s">
        <v>6724</v>
      </c>
      <c r="BB57" s="1" t="s">
        <v>115</v>
      </c>
      <c r="BC57" s="1" t="s">
        <v>5067</v>
      </c>
      <c r="BD57" s="1" t="s">
        <v>269</v>
      </c>
      <c r="BE57" s="1" t="s">
        <v>7520</v>
      </c>
    </row>
    <row r="58" spans="1:73" ht="13.5" customHeight="1">
      <c r="A58" s="8" t="str">
        <f>HYPERLINK("http://kyu.snu.ac.kr/sdhj/index.jsp?type=hj/GK14810_00IM0001_003a.jpg","1681_수남면_003a")</f>
        <v>1681_수남면_003a</v>
      </c>
      <c r="B58" s="2">
        <v>1681</v>
      </c>
      <c r="C58" s="2" t="s">
        <v>9716</v>
      </c>
      <c r="D58" s="2" t="s">
        <v>9717</v>
      </c>
      <c r="E58" s="2">
        <v>57</v>
      </c>
      <c r="F58" s="1">
        <v>1</v>
      </c>
      <c r="I58" s="1">
        <v>7</v>
      </c>
      <c r="L58" s="1">
        <v>3</v>
      </c>
      <c r="M58" s="1" t="s">
        <v>2810</v>
      </c>
      <c r="N58" s="1" t="s">
        <v>6964</v>
      </c>
      <c r="T58" s="1" t="s">
        <v>9719</v>
      </c>
      <c r="U58" s="1" t="s">
        <v>115</v>
      </c>
      <c r="V58" s="1" t="s">
        <v>5067</v>
      </c>
      <c r="Y58" s="1" t="s">
        <v>270</v>
      </c>
      <c r="Z58" s="1" t="s">
        <v>6609</v>
      </c>
      <c r="AC58" s="1">
        <v>32</v>
      </c>
      <c r="AD58" s="1" t="s">
        <v>134</v>
      </c>
      <c r="AE58" s="1" t="s">
        <v>6632</v>
      </c>
      <c r="AF58" s="1" t="s">
        <v>225</v>
      </c>
      <c r="AG58" s="1" t="s">
        <v>6686</v>
      </c>
      <c r="AT58" s="1" t="s">
        <v>146</v>
      </c>
      <c r="AU58" s="1" t="s">
        <v>5068</v>
      </c>
      <c r="AV58" s="1" t="s">
        <v>271</v>
      </c>
      <c r="AW58" s="1" t="s">
        <v>7419</v>
      </c>
      <c r="BB58" s="1" t="s">
        <v>115</v>
      </c>
      <c r="BC58" s="1" t="s">
        <v>5067</v>
      </c>
      <c r="BD58" s="1" t="s">
        <v>272</v>
      </c>
      <c r="BE58" s="1" t="s">
        <v>7584</v>
      </c>
    </row>
    <row r="59" spans="1:73" ht="13.5" customHeight="1">
      <c r="A59" s="8" t="str">
        <f>HYPERLINK("http://kyu.snu.ac.kr/sdhj/index.jsp?type=hj/GK14810_00IM0001_003a.jpg","1681_수남면_003a")</f>
        <v>1681_수남면_003a</v>
      </c>
      <c r="B59" s="2">
        <v>1681</v>
      </c>
      <c r="C59" s="2" t="s">
        <v>9716</v>
      </c>
      <c r="D59" s="2" t="s">
        <v>9717</v>
      </c>
      <c r="E59" s="2">
        <v>58</v>
      </c>
      <c r="F59" s="1">
        <v>1</v>
      </c>
      <c r="I59" s="1">
        <v>7</v>
      </c>
      <c r="L59" s="1">
        <v>3</v>
      </c>
      <c r="M59" s="1" t="s">
        <v>2810</v>
      </c>
      <c r="N59" s="1" t="s">
        <v>6964</v>
      </c>
      <c r="T59" s="1" t="s">
        <v>9719</v>
      </c>
      <c r="U59" s="1" t="s">
        <v>146</v>
      </c>
      <c r="V59" s="1" t="s">
        <v>5068</v>
      </c>
      <c r="Y59" s="1" t="s">
        <v>273</v>
      </c>
      <c r="Z59" s="1" t="s">
        <v>6608</v>
      </c>
      <c r="AC59" s="1">
        <v>23</v>
      </c>
      <c r="AD59" s="1" t="s">
        <v>274</v>
      </c>
      <c r="AE59" s="1" t="s">
        <v>6680</v>
      </c>
      <c r="AF59" s="1" t="s">
        <v>260</v>
      </c>
      <c r="AG59" s="1" t="s">
        <v>6690</v>
      </c>
      <c r="AT59" s="1" t="s">
        <v>146</v>
      </c>
      <c r="AU59" s="1" t="s">
        <v>5068</v>
      </c>
      <c r="AV59" s="1" t="s">
        <v>275</v>
      </c>
      <c r="AW59" s="1" t="s">
        <v>6053</v>
      </c>
      <c r="BB59" s="1" t="s">
        <v>115</v>
      </c>
      <c r="BC59" s="1" t="s">
        <v>5067</v>
      </c>
      <c r="BD59" s="1" t="s">
        <v>276</v>
      </c>
      <c r="BE59" s="1" t="s">
        <v>7583</v>
      </c>
    </row>
    <row r="60" spans="1:73" ht="13.5" customHeight="1">
      <c r="A60" s="8" t="str">
        <f>HYPERLINK("http://kyu.snu.ac.kr/sdhj/index.jsp?type=hj/GK14810_00IM0001_003a.jpg","1681_수남면_003a")</f>
        <v>1681_수남면_003a</v>
      </c>
      <c r="B60" s="2">
        <v>1681</v>
      </c>
      <c r="C60" s="2" t="s">
        <v>9725</v>
      </c>
      <c r="D60" s="2" t="s">
        <v>9726</v>
      </c>
      <c r="E60" s="2">
        <v>59</v>
      </c>
      <c r="F60" s="1">
        <v>1</v>
      </c>
      <c r="I60" s="1">
        <v>7</v>
      </c>
      <c r="L60" s="1">
        <v>3</v>
      </c>
      <c r="M60" s="1" t="s">
        <v>2810</v>
      </c>
      <c r="N60" s="1" t="s">
        <v>6964</v>
      </c>
      <c r="S60" s="1" t="s">
        <v>277</v>
      </c>
      <c r="T60" s="1" t="s">
        <v>5043</v>
      </c>
      <c r="U60" s="1" t="s">
        <v>33</v>
      </c>
      <c r="V60" s="1" t="s">
        <v>5076</v>
      </c>
      <c r="Y60" s="1" t="s">
        <v>278</v>
      </c>
      <c r="Z60" s="1" t="s">
        <v>5875</v>
      </c>
      <c r="AF60" s="1" t="s">
        <v>279</v>
      </c>
      <c r="AG60" s="1" t="s">
        <v>6709</v>
      </c>
      <c r="AH60" s="1" t="s">
        <v>237</v>
      </c>
      <c r="AI60" s="1" t="s">
        <v>6815</v>
      </c>
    </row>
    <row r="61" spans="1:73" ht="13.5" customHeight="1">
      <c r="A61" s="8" t="str">
        <f>HYPERLINK("http://kyu.snu.ac.kr/sdhj/index.jsp?type=hj/GK14810_00IM0001_003a.jpg","1681_수남면_003a")</f>
        <v>1681_수남면_003a</v>
      </c>
      <c r="B61" s="2">
        <v>1681</v>
      </c>
      <c r="C61" s="2" t="s">
        <v>9727</v>
      </c>
      <c r="D61" s="2" t="s">
        <v>9728</v>
      </c>
      <c r="E61" s="2">
        <v>60</v>
      </c>
      <c r="F61" s="1">
        <v>1</v>
      </c>
      <c r="I61" s="1">
        <v>7</v>
      </c>
      <c r="L61" s="1">
        <v>3</v>
      </c>
      <c r="M61" s="1" t="s">
        <v>2810</v>
      </c>
      <c r="N61" s="1" t="s">
        <v>6964</v>
      </c>
      <c r="T61" s="1" t="s">
        <v>9719</v>
      </c>
      <c r="U61" s="1" t="s">
        <v>115</v>
      </c>
      <c r="V61" s="1" t="s">
        <v>5067</v>
      </c>
      <c r="Y61" s="1" t="s">
        <v>280</v>
      </c>
      <c r="Z61" s="1" t="s">
        <v>6607</v>
      </c>
      <c r="AC61" s="1">
        <v>35</v>
      </c>
      <c r="AD61" s="1" t="s">
        <v>167</v>
      </c>
      <c r="AE61" s="1" t="s">
        <v>6644</v>
      </c>
      <c r="AF61" s="1" t="s">
        <v>157</v>
      </c>
      <c r="AG61" s="1" t="s">
        <v>6688</v>
      </c>
      <c r="AH61" s="1" t="s">
        <v>138</v>
      </c>
      <c r="AI61" s="1" t="s">
        <v>6794</v>
      </c>
      <c r="AT61" s="1" t="s">
        <v>146</v>
      </c>
      <c r="AU61" s="1" t="s">
        <v>5068</v>
      </c>
      <c r="AV61" s="1" t="s">
        <v>9729</v>
      </c>
      <c r="AW61" s="1" t="s">
        <v>7487</v>
      </c>
      <c r="BB61" s="1" t="s">
        <v>115</v>
      </c>
      <c r="BC61" s="1" t="s">
        <v>5067</v>
      </c>
      <c r="BD61" s="1" t="s">
        <v>281</v>
      </c>
      <c r="BE61" s="1" t="s">
        <v>5915</v>
      </c>
    </row>
    <row r="62" spans="1:73" ht="13.5" customHeight="1">
      <c r="A62" s="8" t="str">
        <f>HYPERLINK("http://kyu.snu.ac.kr/sdhj/index.jsp?type=hj/GK14810_00IM0001_003a.jpg","1681_수남면_003a")</f>
        <v>1681_수남면_003a</v>
      </c>
      <c r="B62" s="2">
        <v>1681</v>
      </c>
      <c r="C62" s="2" t="s">
        <v>9730</v>
      </c>
      <c r="D62" s="2" t="s">
        <v>9731</v>
      </c>
      <c r="E62" s="2">
        <v>61</v>
      </c>
      <c r="F62" s="1">
        <v>1</v>
      </c>
      <c r="I62" s="1">
        <v>7</v>
      </c>
      <c r="L62" s="1">
        <v>3</v>
      </c>
      <c r="M62" s="1" t="s">
        <v>2810</v>
      </c>
      <c r="N62" s="1" t="s">
        <v>6964</v>
      </c>
      <c r="T62" s="1" t="s">
        <v>9719</v>
      </c>
      <c r="U62" s="1" t="s">
        <v>115</v>
      </c>
      <c r="V62" s="1" t="s">
        <v>5067</v>
      </c>
      <c r="Y62" s="1" t="s">
        <v>282</v>
      </c>
      <c r="Z62" s="1" t="s">
        <v>5635</v>
      </c>
      <c r="AC62" s="1">
        <v>49</v>
      </c>
      <c r="AD62" s="1" t="s">
        <v>283</v>
      </c>
      <c r="AE62" s="1" t="s">
        <v>6656</v>
      </c>
      <c r="AF62" s="1" t="s">
        <v>284</v>
      </c>
      <c r="AG62" s="1" t="s">
        <v>6771</v>
      </c>
      <c r="AT62" s="1" t="s">
        <v>146</v>
      </c>
      <c r="AU62" s="1" t="s">
        <v>5068</v>
      </c>
      <c r="AV62" s="1" t="s">
        <v>223</v>
      </c>
      <c r="AW62" s="1" t="s">
        <v>5543</v>
      </c>
      <c r="BB62" s="1" t="s">
        <v>285</v>
      </c>
      <c r="BC62" s="1" t="s">
        <v>9732</v>
      </c>
      <c r="BD62" s="1" t="s">
        <v>286</v>
      </c>
      <c r="BE62" s="1" t="s">
        <v>9733</v>
      </c>
    </row>
    <row r="63" spans="1:73" ht="13.5" customHeight="1">
      <c r="A63" s="8" t="str">
        <f>HYPERLINK("http://kyu.snu.ac.kr/sdhj/index.jsp?type=hj/GK14810_00IM0001_003a.jpg","1681_수남면_003a")</f>
        <v>1681_수남면_003a</v>
      </c>
      <c r="B63" s="2">
        <v>1681</v>
      </c>
      <c r="C63" s="2" t="s">
        <v>9734</v>
      </c>
      <c r="D63" s="2" t="s">
        <v>9735</v>
      </c>
      <c r="E63" s="2">
        <v>62</v>
      </c>
      <c r="F63" s="1">
        <v>1</v>
      </c>
      <c r="I63" s="1">
        <v>7</v>
      </c>
      <c r="L63" s="1">
        <v>3</v>
      </c>
      <c r="M63" s="1" t="s">
        <v>2810</v>
      </c>
      <c r="N63" s="1" t="s">
        <v>6964</v>
      </c>
      <c r="T63" s="1" t="s">
        <v>9719</v>
      </c>
      <c r="U63" s="1" t="s">
        <v>146</v>
      </c>
      <c r="V63" s="1" t="s">
        <v>5068</v>
      </c>
      <c r="Y63" s="1" t="s">
        <v>287</v>
      </c>
      <c r="Z63" s="1" t="s">
        <v>5940</v>
      </c>
      <c r="AC63" s="1">
        <v>25</v>
      </c>
      <c r="AD63" s="1" t="s">
        <v>288</v>
      </c>
      <c r="AE63" s="1" t="s">
        <v>6647</v>
      </c>
      <c r="AF63" s="1" t="s">
        <v>284</v>
      </c>
      <c r="AG63" s="1" t="s">
        <v>6771</v>
      </c>
      <c r="BB63" s="1" t="s">
        <v>160</v>
      </c>
      <c r="BC63" s="1" t="s">
        <v>5197</v>
      </c>
      <c r="BF63" s="1" t="s">
        <v>9736</v>
      </c>
    </row>
    <row r="64" spans="1:73" ht="13.5" customHeight="1">
      <c r="A64" s="8" t="str">
        <f>HYPERLINK("http://kyu.snu.ac.kr/sdhj/index.jsp?type=hj/GK14810_00IM0001_003a.jpg","1681_수남면_003a")</f>
        <v>1681_수남면_003a</v>
      </c>
      <c r="B64" s="2">
        <v>1681</v>
      </c>
      <c r="C64" s="2" t="s">
        <v>9716</v>
      </c>
      <c r="D64" s="2" t="s">
        <v>9717</v>
      </c>
      <c r="E64" s="2">
        <v>63</v>
      </c>
      <c r="F64" s="1">
        <v>1</v>
      </c>
      <c r="I64" s="1">
        <v>7</v>
      </c>
      <c r="L64" s="1">
        <v>3</v>
      </c>
      <c r="M64" s="1" t="s">
        <v>2810</v>
      </c>
      <c r="N64" s="1" t="s">
        <v>6964</v>
      </c>
      <c r="T64" s="1" t="s">
        <v>9719</v>
      </c>
      <c r="U64" s="1" t="s">
        <v>115</v>
      </c>
      <c r="V64" s="1" t="s">
        <v>5067</v>
      </c>
      <c r="Y64" s="1" t="s">
        <v>289</v>
      </c>
      <c r="Z64" s="1" t="s">
        <v>5592</v>
      </c>
      <c r="AC64" s="1">
        <v>42</v>
      </c>
      <c r="AD64" s="1" t="s">
        <v>290</v>
      </c>
      <c r="AE64" s="1" t="s">
        <v>6679</v>
      </c>
      <c r="AT64" s="1" t="s">
        <v>63</v>
      </c>
      <c r="AU64" s="1" t="s">
        <v>5113</v>
      </c>
      <c r="AV64" s="1" t="s">
        <v>291</v>
      </c>
      <c r="AW64" s="1" t="s">
        <v>7486</v>
      </c>
      <c r="BD64" s="1" t="s">
        <v>292</v>
      </c>
      <c r="BE64" s="1" t="s">
        <v>9737</v>
      </c>
    </row>
    <row r="65" spans="1:72" ht="13.5" customHeight="1">
      <c r="A65" s="8" t="str">
        <f>HYPERLINK("http://kyu.snu.ac.kr/sdhj/index.jsp?type=hj/GK14810_00IM0001_003a.jpg","1681_수남면_003a")</f>
        <v>1681_수남면_003a</v>
      </c>
      <c r="B65" s="2">
        <v>1681</v>
      </c>
      <c r="C65" s="2" t="s">
        <v>9738</v>
      </c>
      <c r="D65" s="2" t="s">
        <v>9739</v>
      </c>
      <c r="E65" s="2">
        <v>64</v>
      </c>
      <c r="F65" s="1">
        <v>1</v>
      </c>
      <c r="I65" s="1">
        <v>7</v>
      </c>
      <c r="L65" s="1">
        <v>3</v>
      </c>
      <c r="M65" s="1" t="s">
        <v>2810</v>
      </c>
      <c r="N65" s="1" t="s">
        <v>6964</v>
      </c>
      <c r="S65" s="1" t="s">
        <v>9740</v>
      </c>
      <c r="T65" s="1" t="s">
        <v>9741</v>
      </c>
      <c r="Y65" s="1" t="s">
        <v>293</v>
      </c>
      <c r="Z65" s="1" t="s">
        <v>6606</v>
      </c>
      <c r="AF65" s="1" t="s">
        <v>157</v>
      </c>
      <c r="AG65" s="1" t="s">
        <v>6688</v>
      </c>
      <c r="AH65" s="1" t="s">
        <v>294</v>
      </c>
      <c r="AI65" s="1" t="s">
        <v>6796</v>
      </c>
    </row>
    <row r="66" spans="1:72" ht="13.5" customHeight="1">
      <c r="A66" s="8" t="str">
        <f>HYPERLINK("http://kyu.snu.ac.kr/sdhj/index.jsp?type=hj/GK14810_00IM0001_003a.jpg","1681_수남면_003a")</f>
        <v>1681_수남면_003a</v>
      </c>
      <c r="B66" s="2">
        <v>1681</v>
      </c>
      <c r="C66" s="2" t="s">
        <v>9716</v>
      </c>
      <c r="D66" s="2" t="s">
        <v>9717</v>
      </c>
      <c r="E66" s="2">
        <v>65</v>
      </c>
      <c r="F66" s="1">
        <v>1</v>
      </c>
      <c r="I66" s="1">
        <v>7</v>
      </c>
      <c r="L66" s="1">
        <v>3</v>
      </c>
      <c r="M66" s="1" t="s">
        <v>2810</v>
      </c>
      <c r="N66" s="1" t="s">
        <v>6964</v>
      </c>
      <c r="T66" s="1" t="s">
        <v>9719</v>
      </c>
      <c r="U66" s="1" t="s">
        <v>146</v>
      </c>
      <c r="V66" s="1" t="s">
        <v>5068</v>
      </c>
      <c r="Y66" s="1" t="s">
        <v>295</v>
      </c>
      <c r="Z66" s="1" t="s">
        <v>5593</v>
      </c>
      <c r="AC66" s="1">
        <v>12</v>
      </c>
      <c r="AD66" s="1" t="s">
        <v>296</v>
      </c>
      <c r="AE66" s="1" t="s">
        <v>5331</v>
      </c>
      <c r="AF66" s="1" t="s">
        <v>157</v>
      </c>
      <c r="AG66" s="1" t="s">
        <v>6688</v>
      </c>
      <c r="AH66" s="1" t="s">
        <v>294</v>
      </c>
      <c r="AI66" s="1" t="s">
        <v>6796</v>
      </c>
      <c r="BB66" s="1" t="s">
        <v>160</v>
      </c>
      <c r="BC66" s="1" t="s">
        <v>5197</v>
      </c>
      <c r="BF66" s="1" t="s">
        <v>9742</v>
      </c>
    </row>
    <row r="67" spans="1:72" ht="13.5" customHeight="1">
      <c r="A67" s="8" t="str">
        <f>HYPERLINK("http://kyu.snu.ac.kr/sdhj/index.jsp?type=hj/GK14810_00IM0001_003a.jpg","1681_수남면_003a")</f>
        <v>1681_수남면_003a</v>
      </c>
      <c r="B67" s="2">
        <v>1681</v>
      </c>
      <c r="C67" s="2" t="s">
        <v>9716</v>
      </c>
      <c r="D67" s="2" t="s">
        <v>9717</v>
      </c>
      <c r="E67" s="2">
        <v>66</v>
      </c>
      <c r="F67" s="1">
        <v>1</v>
      </c>
      <c r="I67" s="1">
        <v>7</v>
      </c>
      <c r="L67" s="1">
        <v>3</v>
      </c>
      <c r="M67" s="1" t="s">
        <v>2810</v>
      </c>
      <c r="N67" s="1" t="s">
        <v>6964</v>
      </c>
      <c r="T67" s="1" t="s">
        <v>9719</v>
      </c>
      <c r="U67" s="1" t="s">
        <v>146</v>
      </c>
      <c r="V67" s="1" t="s">
        <v>5068</v>
      </c>
      <c r="Y67" s="1" t="s">
        <v>297</v>
      </c>
      <c r="Z67" s="1" t="s">
        <v>6034</v>
      </c>
      <c r="AC67" s="1">
        <v>43</v>
      </c>
      <c r="AD67" s="1" t="s">
        <v>290</v>
      </c>
      <c r="AE67" s="1" t="s">
        <v>6679</v>
      </c>
      <c r="AF67" s="1" t="s">
        <v>163</v>
      </c>
      <c r="AG67" s="1" t="s">
        <v>6700</v>
      </c>
      <c r="AT67" s="1" t="s">
        <v>146</v>
      </c>
      <c r="AU67" s="1" t="s">
        <v>5068</v>
      </c>
      <c r="AV67" s="1" t="s">
        <v>298</v>
      </c>
      <c r="AW67" s="1" t="s">
        <v>6408</v>
      </c>
      <c r="BB67" s="1" t="s">
        <v>115</v>
      </c>
      <c r="BC67" s="1" t="s">
        <v>5067</v>
      </c>
      <c r="BD67" s="1" t="s">
        <v>299</v>
      </c>
      <c r="BE67" s="1" t="s">
        <v>6592</v>
      </c>
    </row>
    <row r="68" spans="1:72" ht="13.5" customHeight="1">
      <c r="A68" s="8" t="str">
        <f>HYPERLINK("http://kyu.snu.ac.kr/sdhj/index.jsp?type=hj/GK14810_00IM0001_003a.jpg","1681_수남면_003a")</f>
        <v>1681_수남면_003a</v>
      </c>
      <c r="B68" s="2">
        <v>1681</v>
      </c>
      <c r="C68" s="2" t="s">
        <v>9716</v>
      </c>
      <c r="D68" s="2" t="s">
        <v>9717</v>
      </c>
      <c r="E68" s="2">
        <v>67</v>
      </c>
      <c r="F68" s="1">
        <v>1</v>
      </c>
      <c r="I68" s="1">
        <v>7</v>
      </c>
      <c r="L68" s="1">
        <v>4</v>
      </c>
      <c r="M68" s="1" t="s">
        <v>8852</v>
      </c>
      <c r="N68" s="1" t="s">
        <v>8853</v>
      </c>
      <c r="T68" s="1" t="s">
        <v>9743</v>
      </c>
      <c r="U68" s="1" t="s">
        <v>226</v>
      </c>
      <c r="V68" s="1" t="s">
        <v>5070</v>
      </c>
      <c r="W68" s="1" t="s">
        <v>195</v>
      </c>
      <c r="X68" s="1" t="s">
        <v>5257</v>
      </c>
      <c r="Y68" s="1" t="s">
        <v>300</v>
      </c>
      <c r="Z68" s="1" t="s">
        <v>6605</v>
      </c>
      <c r="AC68" s="1">
        <v>39</v>
      </c>
      <c r="AD68" s="1" t="s">
        <v>301</v>
      </c>
      <c r="AE68" s="1" t="s">
        <v>6660</v>
      </c>
      <c r="AJ68" s="1" t="s">
        <v>16</v>
      </c>
      <c r="AK68" s="1" t="s">
        <v>6856</v>
      </c>
      <c r="AL68" s="1" t="s">
        <v>228</v>
      </c>
      <c r="AM68" s="1" t="s">
        <v>6898</v>
      </c>
      <c r="AT68" s="1" t="s">
        <v>229</v>
      </c>
      <c r="AU68" s="1" t="s">
        <v>7026</v>
      </c>
      <c r="AV68" s="1" t="s">
        <v>230</v>
      </c>
      <c r="AW68" s="1" t="s">
        <v>7278</v>
      </c>
      <c r="BG68" s="1" t="s">
        <v>231</v>
      </c>
      <c r="BH68" s="1" t="s">
        <v>7043</v>
      </c>
      <c r="BI68" s="1" t="s">
        <v>232</v>
      </c>
      <c r="BJ68" s="1" t="s">
        <v>7813</v>
      </c>
      <c r="BK68" s="1" t="s">
        <v>233</v>
      </c>
      <c r="BL68" s="1" t="s">
        <v>7972</v>
      </c>
      <c r="BM68" s="1" t="s">
        <v>234</v>
      </c>
      <c r="BN68" s="1" t="s">
        <v>6683</v>
      </c>
      <c r="BO68" s="1" t="s">
        <v>235</v>
      </c>
      <c r="BP68" s="1" t="s">
        <v>9710</v>
      </c>
      <c r="BQ68" s="1" t="s">
        <v>236</v>
      </c>
      <c r="BR68" s="1" t="s">
        <v>8837</v>
      </c>
      <c r="BS68" s="1" t="s">
        <v>237</v>
      </c>
      <c r="BT68" s="1" t="s">
        <v>6815</v>
      </c>
    </row>
    <row r="69" spans="1:72" ht="13.5" customHeight="1">
      <c r="A69" s="8" t="str">
        <f>HYPERLINK("http://kyu.snu.ac.kr/sdhj/index.jsp?type=hj/GK14810_00IM0001_003a.jpg","1681_수남면_003a")</f>
        <v>1681_수남면_003a</v>
      </c>
      <c r="B69" s="2">
        <v>1681</v>
      </c>
      <c r="C69" s="2" t="s">
        <v>9711</v>
      </c>
      <c r="D69" s="2" t="s">
        <v>9712</v>
      </c>
      <c r="E69" s="2">
        <v>68</v>
      </c>
      <c r="F69" s="1">
        <v>1</v>
      </c>
      <c r="I69" s="1">
        <v>7</v>
      </c>
      <c r="L69" s="1">
        <v>4</v>
      </c>
      <c r="M69" s="1" t="s">
        <v>8852</v>
      </c>
      <c r="N69" s="1" t="s">
        <v>8853</v>
      </c>
      <c r="S69" s="1" t="s">
        <v>43</v>
      </c>
      <c r="T69" s="1" t="s">
        <v>5000</v>
      </c>
      <c r="W69" s="1" t="s">
        <v>302</v>
      </c>
      <c r="X69" s="1" t="s">
        <v>5270</v>
      </c>
      <c r="Y69" s="1" t="s">
        <v>136</v>
      </c>
      <c r="Z69" s="1" t="s">
        <v>5313</v>
      </c>
      <c r="AC69" s="1">
        <v>41</v>
      </c>
      <c r="AD69" s="1" t="s">
        <v>214</v>
      </c>
      <c r="AE69" s="1" t="s">
        <v>6633</v>
      </c>
      <c r="AJ69" s="1" t="s">
        <v>239</v>
      </c>
      <c r="AK69" s="1" t="s">
        <v>6857</v>
      </c>
      <c r="AL69" s="1" t="s">
        <v>303</v>
      </c>
      <c r="AM69" s="1" t="s">
        <v>6271</v>
      </c>
      <c r="AT69" s="1" t="s">
        <v>226</v>
      </c>
      <c r="AU69" s="1" t="s">
        <v>5070</v>
      </c>
      <c r="AV69" s="1" t="s">
        <v>9744</v>
      </c>
      <c r="AW69" s="1" t="s">
        <v>9745</v>
      </c>
      <c r="BG69" s="1" t="s">
        <v>304</v>
      </c>
      <c r="BH69" s="1" t="s">
        <v>7633</v>
      </c>
      <c r="BI69" s="1" t="s">
        <v>305</v>
      </c>
      <c r="BJ69" s="1" t="s">
        <v>7944</v>
      </c>
      <c r="BK69" s="1" t="s">
        <v>306</v>
      </c>
      <c r="BL69" s="1" t="s">
        <v>7997</v>
      </c>
      <c r="BM69" s="1" t="s">
        <v>307</v>
      </c>
      <c r="BN69" s="1" t="s">
        <v>8289</v>
      </c>
      <c r="BO69" s="1" t="s">
        <v>231</v>
      </c>
      <c r="BP69" s="1" t="s">
        <v>7043</v>
      </c>
      <c r="BQ69" s="1" t="s">
        <v>308</v>
      </c>
      <c r="BR69" s="1" t="s">
        <v>9746</v>
      </c>
      <c r="BS69" s="1" t="s">
        <v>309</v>
      </c>
      <c r="BT69" s="1" t="s">
        <v>6891</v>
      </c>
    </row>
    <row r="70" spans="1:72" ht="13.5" customHeight="1">
      <c r="A70" s="8" t="str">
        <f>HYPERLINK("http://kyu.snu.ac.kr/sdhj/index.jsp?type=hj/GK14810_00IM0001_003a.jpg","1681_수남면_003a")</f>
        <v>1681_수남면_003a</v>
      </c>
      <c r="B70" s="2">
        <v>1681</v>
      </c>
      <c r="C70" s="2" t="s">
        <v>9747</v>
      </c>
      <c r="D70" s="2" t="s">
        <v>9748</v>
      </c>
      <c r="E70" s="2">
        <v>69</v>
      </c>
      <c r="F70" s="1">
        <v>1</v>
      </c>
      <c r="I70" s="1">
        <v>7</v>
      </c>
      <c r="L70" s="1">
        <v>4</v>
      </c>
      <c r="M70" s="1" t="s">
        <v>8852</v>
      </c>
      <c r="N70" s="1" t="s">
        <v>8853</v>
      </c>
      <c r="S70" s="1" t="s">
        <v>54</v>
      </c>
      <c r="T70" s="1" t="s">
        <v>5003</v>
      </c>
      <c r="U70" s="1" t="s">
        <v>226</v>
      </c>
      <c r="V70" s="1" t="s">
        <v>5070</v>
      </c>
      <c r="Y70" s="1" t="s">
        <v>310</v>
      </c>
      <c r="Z70" s="1" t="s">
        <v>6604</v>
      </c>
      <c r="AC70" s="1">
        <v>17</v>
      </c>
      <c r="AD70" s="1" t="s">
        <v>311</v>
      </c>
      <c r="AE70" s="1" t="s">
        <v>6645</v>
      </c>
    </row>
    <row r="71" spans="1:72" ht="13.5" customHeight="1">
      <c r="A71" s="8" t="str">
        <f>HYPERLINK("http://kyu.snu.ac.kr/sdhj/index.jsp?type=hj/GK14810_00IM0001_003a.jpg","1681_수남면_003a")</f>
        <v>1681_수남면_003a</v>
      </c>
      <c r="B71" s="2">
        <v>1681</v>
      </c>
      <c r="C71" s="2" t="s">
        <v>9749</v>
      </c>
      <c r="D71" s="2" t="s">
        <v>9750</v>
      </c>
      <c r="E71" s="2">
        <v>70</v>
      </c>
      <c r="F71" s="1">
        <v>1</v>
      </c>
      <c r="I71" s="1">
        <v>7</v>
      </c>
      <c r="L71" s="1">
        <v>4</v>
      </c>
      <c r="M71" s="1" t="s">
        <v>8852</v>
      </c>
      <c r="N71" s="1" t="s">
        <v>8853</v>
      </c>
      <c r="S71" s="1" t="s">
        <v>99</v>
      </c>
      <c r="T71" s="1" t="s">
        <v>252</v>
      </c>
      <c r="Y71" s="1" t="s">
        <v>312</v>
      </c>
      <c r="Z71" s="1" t="s">
        <v>6603</v>
      </c>
      <c r="AC71" s="1">
        <v>4</v>
      </c>
      <c r="AD71" s="1" t="s">
        <v>267</v>
      </c>
      <c r="AE71" s="1" t="s">
        <v>6631</v>
      </c>
      <c r="AF71" s="1" t="s">
        <v>192</v>
      </c>
      <c r="AG71" s="1" t="s">
        <v>6692</v>
      </c>
    </row>
    <row r="72" spans="1:72" ht="13.5" customHeight="1">
      <c r="A72" s="8" t="str">
        <f>HYPERLINK("http://kyu.snu.ac.kr/sdhj/index.jsp?type=hj/GK14810_00IM0001_003a.jpg","1681_수남면_003a")</f>
        <v>1681_수남면_003a</v>
      </c>
      <c r="B72" s="2">
        <v>1681</v>
      </c>
      <c r="C72" s="2" t="s">
        <v>9749</v>
      </c>
      <c r="D72" s="2" t="s">
        <v>9750</v>
      </c>
      <c r="E72" s="2">
        <v>71</v>
      </c>
      <c r="F72" s="1">
        <v>1</v>
      </c>
      <c r="I72" s="1">
        <v>7</v>
      </c>
      <c r="L72" s="1">
        <v>4</v>
      </c>
      <c r="M72" s="1" t="s">
        <v>8852</v>
      </c>
      <c r="N72" s="1" t="s">
        <v>8853</v>
      </c>
      <c r="T72" s="1" t="s">
        <v>9751</v>
      </c>
      <c r="U72" s="1" t="s">
        <v>115</v>
      </c>
      <c r="V72" s="1" t="s">
        <v>5067</v>
      </c>
      <c r="Y72" s="1" t="s">
        <v>313</v>
      </c>
      <c r="Z72" s="1" t="s">
        <v>6602</v>
      </c>
      <c r="AC72" s="1">
        <v>27</v>
      </c>
      <c r="AD72" s="1" t="s">
        <v>224</v>
      </c>
      <c r="AE72" s="1" t="s">
        <v>6658</v>
      </c>
      <c r="AF72" s="1" t="s">
        <v>157</v>
      </c>
      <c r="AG72" s="1" t="s">
        <v>6688</v>
      </c>
      <c r="AH72" s="1" t="s">
        <v>92</v>
      </c>
      <c r="AI72" s="1" t="s">
        <v>9752</v>
      </c>
      <c r="AT72" s="1" t="s">
        <v>146</v>
      </c>
      <c r="AU72" s="1" t="s">
        <v>5068</v>
      </c>
      <c r="AV72" s="1" t="s">
        <v>298</v>
      </c>
      <c r="AW72" s="1" t="s">
        <v>6408</v>
      </c>
      <c r="BB72" s="1" t="s">
        <v>115</v>
      </c>
      <c r="BC72" s="1" t="s">
        <v>5067</v>
      </c>
      <c r="BD72" s="1" t="s">
        <v>314</v>
      </c>
      <c r="BE72" s="1" t="s">
        <v>6160</v>
      </c>
    </row>
    <row r="73" spans="1:72" ht="13.5" customHeight="1">
      <c r="A73" s="8" t="str">
        <f>HYPERLINK("http://kyu.snu.ac.kr/sdhj/index.jsp?type=hj/GK14810_00IM0001_003a.jpg","1681_수남면_003a")</f>
        <v>1681_수남면_003a</v>
      </c>
      <c r="B73" s="2">
        <v>1681</v>
      </c>
      <c r="C73" s="2" t="s">
        <v>9749</v>
      </c>
      <c r="D73" s="2" t="s">
        <v>9750</v>
      </c>
      <c r="E73" s="2">
        <v>72</v>
      </c>
      <c r="F73" s="1">
        <v>1</v>
      </c>
      <c r="I73" s="1">
        <v>7</v>
      </c>
      <c r="L73" s="1">
        <v>4</v>
      </c>
      <c r="M73" s="1" t="s">
        <v>8852</v>
      </c>
      <c r="N73" s="1" t="s">
        <v>8853</v>
      </c>
      <c r="T73" s="1" t="s">
        <v>9751</v>
      </c>
      <c r="U73" s="1" t="s">
        <v>115</v>
      </c>
      <c r="V73" s="1" t="s">
        <v>5067</v>
      </c>
      <c r="Y73" s="1" t="s">
        <v>315</v>
      </c>
      <c r="Z73" s="1" t="s">
        <v>6601</v>
      </c>
      <c r="AC73" s="1">
        <v>37</v>
      </c>
      <c r="AD73" s="1" t="s">
        <v>259</v>
      </c>
      <c r="AE73" s="1" t="s">
        <v>6674</v>
      </c>
      <c r="AV73" s="1" t="s">
        <v>316</v>
      </c>
      <c r="AW73" s="1" t="s">
        <v>9753</v>
      </c>
      <c r="BB73" s="1" t="s">
        <v>38</v>
      </c>
      <c r="BC73" s="1" t="s">
        <v>5065</v>
      </c>
      <c r="BD73" s="1" t="s">
        <v>131</v>
      </c>
      <c r="BE73" s="1" t="s">
        <v>7273</v>
      </c>
    </row>
    <row r="74" spans="1:72" ht="13.5" customHeight="1">
      <c r="A74" s="8" t="str">
        <f>HYPERLINK("http://kyu.snu.ac.kr/sdhj/index.jsp?type=hj/GK14810_00IM0001_003a.jpg","1681_수남면_003a")</f>
        <v>1681_수남면_003a</v>
      </c>
      <c r="B74" s="2">
        <v>1681</v>
      </c>
      <c r="C74" s="2" t="s">
        <v>9754</v>
      </c>
      <c r="D74" s="2" t="s">
        <v>9755</v>
      </c>
      <c r="E74" s="2">
        <v>73</v>
      </c>
      <c r="F74" s="1">
        <v>1</v>
      </c>
      <c r="I74" s="1">
        <v>7</v>
      </c>
      <c r="L74" s="1">
        <v>4</v>
      </c>
      <c r="M74" s="1" t="s">
        <v>8852</v>
      </c>
      <c r="N74" s="1" t="s">
        <v>8853</v>
      </c>
      <c r="T74" s="1" t="s">
        <v>9751</v>
      </c>
      <c r="U74" s="1" t="s">
        <v>115</v>
      </c>
      <c r="V74" s="1" t="s">
        <v>5067</v>
      </c>
      <c r="Y74" s="1" t="s">
        <v>4884</v>
      </c>
      <c r="Z74" s="1" t="s">
        <v>5787</v>
      </c>
      <c r="AC74" s="1">
        <v>16</v>
      </c>
      <c r="AD74" s="1" t="s">
        <v>254</v>
      </c>
      <c r="AE74" s="1" t="s">
        <v>6677</v>
      </c>
      <c r="BB74" s="1" t="s">
        <v>160</v>
      </c>
      <c r="BC74" s="1" t="s">
        <v>5197</v>
      </c>
      <c r="BF74" s="1" t="s">
        <v>9756</v>
      </c>
    </row>
    <row r="75" spans="1:72" ht="13.5" customHeight="1">
      <c r="A75" s="8" t="str">
        <f>HYPERLINK("http://kyu.snu.ac.kr/sdhj/index.jsp?type=hj/GK14810_00IM0001_003a.jpg","1681_수남면_003a")</f>
        <v>1681_수남면_003a</v>
      </c>
      <c r="B75" s="2">
        <v>1681</v>
      </c>
      <c r="C75" s="2" t="s">
        <v>9749</v>
      </c>
      <c r="D75" s="2" t="s">
        <v>9750</v>
      </c>
      <c r="E75" s="2">
        <v>74</v>
      </c>
      <c r="F75" s="1">
        <v>1</v>
      </c>
      <c r="I75" s="1">
        <v>7</v>
      </c>
      <c r="L75" s="1">
        <v>4</v>
      </c>
      <c r="M75" s="1" t="s">
        <v>8852</v>
      </c>
      <c r="N75" s="1" t="s">
        <v>8853</v>
      </c>
      <c r="T75" s="1" t="s">
        <v>9751</v>
      </c>
      <c r="U75" s="1" t="s">
        <v>146</v>
      </c>
      <c r="V75" s="1" t="s">
        <v>5068</v>
      </c>
      <c r="Y75" s="1" t="s">
        <v>317</v>
      </c>
      <c r="Z75" s="1" t="s">
        <v>5839</v>
      </c>
      <c r="AC75" s="1">
        <v>42</v>
      </c>
      <c r="AD75" s="1" t="s">
        <v>159</v>
      </c>
      <c r="AE75" s="1" t="s">
        <v>5400</v>
      </c>
      <c r="AF75" s="1" t="s">
        <v>284</v>
      </c>
      <c r="AG75" s="1" t="s">
        <v>6771</v>
      </c>
      <c r="AT75" s="1" t="s">
        <v>146</v>
      </c>
      <c r="AU75" s="1" t="s">
        <v>5068</v>
      </c>
      <c r="AV75" s="1" t="s">
        <v>223</v>
      </c>
      <c r="AW75" s="1" t="s">
        <v>5543</v>
      </c>
      <c r="BB75" s="1" t="s">
        <v>285</v>
      </c>
      <c r="BC75" s="1" t="s">
        <v>9757</v>
      </c>
      <c r="BD75" s="1" t="s">
        <v>286</v>
      </c>
      <c r="BE75" s="1" t="s">
        <v>9733</v>
      </c>
    </row>
    <row r="76" spans="1:72" ht="13.5" customHeight="1">
      <c r="A76" s="8" t="str">
        <f>HYPERLINK("http://kyu.snu.ac.kr/sdhj/index.jsp?type=hj/GK14810_00IM0001_003a.jpg","1681_수남면_003a")</f>
        <v>1681_수남면_003a</v>
      </c>
      <c r="B76" s="2">
        <v>1681</v>
      </c>
      <c r="C76" s="2" t="s">
        <v>9734</v>
      </c>
      <c r="D76" s="2" t="s">
        <v>9735</v>
      </c>
      <c r="E76" s="2">
        <v>75</v>
      </c>
      <c r="F76" s="1">
        <v>1</v>
      </c>
      <c r="I76" s="1">
        <v>7</v>
      </c>
      <c r="L76" s="1">
        <v>4</v>
      </c>
      <c r="M76" s="1" t="s">
        <v>8852</v>
      </c>
      <c r="N76" s="1" t="s">
        <v>8853</v>
      </c>
      <c r="T76" s="1" t="s">
        <v>9751</v>
      </c>
      <c r="U76" s="1" t="s">
        <v>146</v>
      </c>
      <c r="V76" s="1" t="s">
        <v>5068</v>
      </c>
      <c r="Y76" s="1" t="s">
        <v>318</v>
      </c>
      <c r="Z76" s="1" t="s">
        <v>6600</v>
      </c>
      <c r="AC76" s="1">
        <v>29</v>
      </c>
      <c r="AD76" s="1" t="s">
        <v>104</v>
      </c>
      <c r="AE76" s="1" t="s">
        <v>6663</v>
      </c>
      <c r="AF76" s="1" t="s">
        <v>319</v>
      </c>
      <c r="AG76" s="1" t="s">
        <v>6687</v>
      </c>
      <c r="AT76" s="1" t="s">
        <v>33</v>
      </c>
      <c r="AU76" s="1" t="s">
        <v>5076</v>
      </c>
      <c r="AV76" s="1" t="s">
        <v>298</v>
      </c>
      <c r="AW76" s="1" t="s">
        <v>6408</v>
      </c>
      <c r="BB76" s="1" t="s">
        <v>115</v>
      </c>
      <c r="BC76" s="1" t="s">
        <v>5067</v>
      </c>
      <c r="BD76" s="1" t="s">
        <v>314</v>
      </c>
      <c r="BE76" s="1" t="s">
        <v>6160</v>
      </c>
    </row>
    <row r="77" spans="1:72" ht="13.5" customHeight="1">
      <c r="A77" s="8" t="str">
        <f>HYPERLINK("http://kyu.snu.ac.kr/sdhj/index.jsp?type=hj/GK14810_00IM0001_003a.jpg","1681_수남면_003a")</f>
        <v>1681_수남면_003a</v>
      </c>
      <c r="B77" s="2">
        <v>1681</v>
      </c>
      <c r="C77" s="2" t="s">
        <v>9749</v>
      </c>
      <c r="D77" s="2" t="s">
        <v>9750</v>
      </c>
      <c r="E77" s="2">
        <v>76</v>
      </c>
      <c r="F77" s="1">
        <v>1</v>
      </c>
      <c r="I77" s="1">
        <v>7</v>
      </c>
      <c r="L77" s="1">
        <v>4</v>
      </c>
      <c r="M77" s="1" t="s">
        <v>8852</v>
      </c>
      <c r="N77" s="1" t="s">
        <v>8853</v>
      </c>
      <c r="T77" s="1" t="s">
        <v>9751</v>
      </c>
      <c r="U77" s="1" t="s">
        <v>146</v>
      </c>
      <c r="V77" s="1" t="s">
        <v>5068</v>
      </c>
      <c r="Y77" s="1" t="s">
        <v>320</v>
      </c>
      <c r="Z77" s="1" t="s">
        <v>6599</v>
      </c>
      <c r="AC77" s="1">
        <v>17</v>
      </c>
      <c r="AD77" s="1" t="s">
        <v>311</v>
      </c>
      <c r="AE77" s="1" t="s">
        <v>6645</v>
      </c>
      <c r="AF77" s="1" t="s">
        <v>157</v>
      </c>
      <c r="AG77" s="1" t="s">
        <v>6688</v>
      </c>
      <c r="AH77" s="1" t="s">
        <v>294</v>
      </c>
      <c r="AI77" s="1" t="s">
        <v>6796</v>
      </c>
      <c r="AV77" s="1" t="s">
        <v>293</v>
      </c>
      <c r="AW77" s="1" t="s">
        <v>6606</v>
      </c>
      <c r="BB77" s="1" t="s">
        <v>115</v>
      </c>
      <c r="BC77" s="1" t="s">
        <v>5067</v>
      </c>
      <c r="BD77" s="1" t="s">
        <v>289</v>
      </c>
      <c r="BE77" s="1" t="s">
        <v>5592</v>
      </c>
    </row>
    <row r="78" spans="1:72" ht="13.5" customHeight="1">
      <c r="A78" s="8" t="str">
        <f>HYPERLINK("http://kyu.snu.ac.kr/sdhj/index.jsp?type=hj/GK14810_00IM0001_003a.jpg","1681_수남면_003a")</f>
        <v>1681_수남면_003a</v>
      </c>
      <c r="B78" s="2">
        <v>1681</v>
      </c>
      <c r="C78" s="2" t="s">
        <v>9749</v>
      </c>
      <c r="D78" s="2" t="s">
        <v>9750</v>
      </c>
      <c r="E78" s="2">
        <v>77</v>
      </c>
      <c r="F78" s="1">
        <v>1</v>
      </c>
      <c r="I78" s="1">
        <v>7</v>
      </c>
      <c r="L78" s="1">
        <v>5</v>
      </c>
      <c r="M78" s="1" t="s">
        <v>8854</v>
      </c>
      <c r="N78" s="1" t="s">
        <v>8855</v>
      </c>
      <c r="T78" s="1" t="s">
        <v>9758</v>
      </c>
      <c r="U78" s="1" t="s">
        <v>226</v>
      </c>
      <c r="V78" s="1" t="s">
        <v>5070</v>
      </c>
      <c r="W78" s="1" t="s">
        <v>195</v>
      </c>
      <c r="X78" s="1" t="s">
        <v>5257</v>
      </c>
      <c r="Y78" s="1" t="s">
        <v>321</v>
      </c>
      <c r="Z78" s="1" t="s">
        <v>6598</v>
      </c>
      <c r="AC78" s="1">
        <v>34</v>
      </c>
      <c r="AD78" s="1" t="s">
        <v>81</v>
      </c>
      <c r="AE78" s="1" t="s">
        <v>6641</v>
      </c>
      <c r="AJ78" s="1" t="s">
        <v>16</v>
      </c>
      <c r="AK78" s="1" t="s">
        <v>6856</v>
      </c>
      <c r="AL78" s="1" t="s">
        <v>228</v>
      </c>
      <c r="AM78" s="1" t="s">
        <v>6898</v>
      </c>
      <c r="AT78" s="1" t="s">
        <v>322</v>
      </c>
      <c r="AU78" s="1" t="s">
        <v>7055</v>
      </c>
      <c r="AV78" s="1" t="s">
        <v>230</v>
      </c>
      <c r="AW78" s="1" t="s">
        <v>7278</v>
      </c>
      <c r="BG78" s="1" t="s">
        <v>231</v>
      </c>
      <c r="BH78" s="1" t="s">
        <v>7043</v>
      </c>
      <c r="BI78" s="1" t="s">
        <v>232</v>
      </c>
      <c r="BJ78" s="1" t="s">
        <v>7813</v>
      </c>
      <c r="BK78" s="1" t="s">
        <v>233</v>
      </c>
      <c r="BL78" s="1" t="s">
        <v>7972</v>
      </c>
      <c r="BM78" s="1" t="s">
        <v>234</v>
      </c>
      <c r="BN78" s="1" t="s">
        <v>6683</v>
      </c>
      <c r="BO78" s="1" t="s">
        <v>235</v>
      </c>
      <c r="BP78" s="1" t="s">
        <v>9710</v>
      </c>
      <c r="BQ78" s="1" t="s">
        <v>236</v>
      </c>
      <c r="BR78" s="1" t="s">
        <v>8837</v>
      </c>
      <c r="BS78" s="1" t="s">
        <v>237</v>
      </c>
      <c r="BT78" s="1" t="s">
        <v>6815</v>
      </c>
    </row>
    <row r="79" spans="1:72" ht="13.5" customHeight="1">
      <c r="A79" s="8" t="str">
        <f>HYPERLINK("http://kyu.snu.ac.kr/sdhj/index.jsp?type=hj/GK14810_00IM0001_003a.jpg","1681_수남면_003a")</f>
        <v>1681_수남면_003a</v>
      </c>
      <c r="B79" s="2">
        <v>1681</v>
      </c>
      <c r="C79" s="2" t="s">
        <v>9711</v>
      </c>
      <c r="D79" s="2" t="s">
        <v>9712</v>
      </c>
      <c r="E79" s="2">
        <v>78</v>
      </c>
      <c r="F79" s="1">
        <v>1</v>
      </c>
      <c r="I79" s="1">
        <v>7</v>
      </c>
      <c r="L79" s="1">
        <v>5</v>
      </c>
      <c r="M79" s="1" t="s">
        <v>8854</v>
      </c>
      <c r="N79" s="1" t="s">
        <v>8855</v>
      </c>
      <c r="S79" s="1" t="s">
        <v>43</v>
      </c>
      <c r="T79" s="1" t="s">
        <v>5000</v>
      </c>
      <c r="W79" s="1" t="s">
        <v>89</v>
      </c>
      <c r="X79" s="1" t="s">
        <v>9759</v>
      </c>
      <c r="Y79" s="1" t="s">
        <v>136</v>
      </c>
      <c r="Z79" s="1" t="s">
        <v>5313</v>
      </c>
      <c r="AC79" s="1">
        <v>36</v>
      </c>
      <c r="AD79" s="1" t="s">
        <v>59</v>
      </c>
      <c r="AE79" s="1" t="s">
        <v>6653</v>
      </c>
      <c r="AJ79" s="1" t="s">
        <v>239</v>
      </c>
      <c r="AK79" s="1" t="s">
        <v>6857</v>
      </c>
      <c r="AL79" s="1" t="s">
        <v>323</v>
      </c>
      <c r="AM79" s="1" t="s">
        <v>6841</v>
      </c>
      <c r="AT79" s="1" t="s">
        <v>324</v>
      </c>
      <c r="AU79" s="1" t="s">
        <v>9760</v>
      </c>
      <c r="AV79" s="1" t="s">
        <v>4885</v>
      </c>
      <c r="AW79" s="1" t="s">
        <v>7485</v>
      </c>
      <c r="BG79" s="1" t="s">
        <v>325</v>
      </c>
      <c r="BH79" s="1" t="s">
        <v>7632</v>
      </c>
      <c r="BI79" s="1" t="s">
        <v>326</v>
      </c>
      <c r="BJ79" s="1" t="s">
        <v>5412</v>
      </c>
      <c r="BK79" s="1" t="s">
        <v>327</v>
      </c>
      <c r="BL79" s="1" t="s">
        <v>9761</v>
      </c>
      <c r="BM79" s="1" t="s">
        <v>328</v>
      </c>
      <c r="BN79" s="1" t="s">
        <v>8240</v>
      </c>
      <c r="BO79" s="1" t="s">
        <v>329</v>
      </c>
      <c r="BP79" s="1" t="s">
        <v>9762</v>
      </c>
      <c r="BQ79" s="1" t="s">
        <v>330</v>
      </c>
      <c r="BR79" s="1" t="s">
        <v>8689</v>
      </c>
      <c r="BS79" s="1" t="s">
        <v>331</v>
      </c>
      <c r="BT79" s="1" t="s">
        <v>6786</v>
      </c>
    </row>
    <row r="80" spans="1:72" ht="13.5" customHeight="1">
      <c r="A80" s="8" t="str">
        <f>HYPERLINK("http://kyu.snu.ac.kr/sdhj/index.jsp?type=hj/GK14810_00IM0001_003a.jpg","1681_수남면_003a")</f>
        <v>1681_수남면_003a</v>
      </c>
      <c r="B80" s="2">
        <v>1681</v>
      </c>
      <c r="C80" s="2" t="s">
        <v>9763</v>
      </c>
      <c r="D80" s="2" t="s">
        <v>9764</v>
      </c>
      <c r="E80" s="2">
        <v>79</v>
      </c>
      <c r="F80" s="1">
        <v>1</v>
      </c>
      <c r="I80" s="1">
        <v>7</v>
      </c>
      <c r="L80" s="1">
        <v>5</v>
      </c>
      <c r="M80" s="1" t="s">
        <v>8854</v>
      </c>
      <c r="N80" s="1" t="s">
        <v>8855</v>
      </c>
      <c r="T80" s="1" t="s">
        <v>9765</v>
      </c>
      <c r="U80" s="1" t="s">
        <v>146</v>
      </c>
      <c r="V80" s="1" t="s">
        <v>5068</v>
      </c>
      <c r="Y80" s="1" t="s">
        <v>332</v>
      </c>
      <c r="Z80" s="1" t="s">
        <v>5765</v>
      </c>
      <c r="AC80" s="1">
        <v>21</v>
      </c>
      <c r="AD80" s="1" t="s">
        <v>129</v>
      </c>
      <c r="AE80" s="1" t="s">
        <v>6638</v>
      </c>
      <c r="AV80" s="1" t="s">
        <v>293</v>
      </c>
      <c r="AW80" s="1" t="s">
        <v>6606</v>
      </c>
      <c r="BB80" s="1" t="s">
        <v>38</v>
      </c>
      <c r="BC80" s="1" t="s">
        <v>5065</v>
      </c>
      <c r="BD80" s="1" t="s">
        <v>289</v>
      </c>
      <c r="BE80" s="1" t="s">
        <v>5592</v>
      </c>
    </row>
    <row r="81" spans="1:73" ht="13.5" customHeight="1">
      <c r="A81" s="8" t="str">
        <f>HYPERLINK("http://kyu.snu.ac.kr/sdhj/index.jsp?type=hj/GK14810_00IM0001_003a.jpg","1681_수남면_003a")</f>
        <v>1681_수남면_003a</v>
      </c>
      <c r="B81" s="2">
        <v>1681</v>
      </c>
      <c r="C81" s="2" t="s">
        <v>9766</v>
      </c>
      <c r="D81" s="2" t="s">
        <v>9767</v>
      </c>
      <c r="E81" s="2">
        <v>80</v>
      </c>
      <c r="F81" s="1">
        <v>1</v>
      </c>
      <c r="I81" s="1">
        <v>7</v>
      </c>
      <c r="L81" s="1">
        <v>5</v>
      </c>
      <c r="M81" s="1" t="s">
        <v>8854</v>
      </c>
      <c r="N81" s="1" t="s">
        <v>8855</v>
      </c>
      <c r="T81" s="1" t="s">
        <v>9765</v>
      </c>
      <c r="U81" s="1" t="s">
        <v>115</v>
      </c>
      <c r="V81" s="1" t="s">
        <v>5067</v>
      </c>
      <c r="Y81" s="1" t="s">
        <v>333</v>
      </c>
      <c r="Z81" s="1" t="s">
        <v>5874</v>
      </c>
      <c r="AC81" s="1">
        <v>29</v>
      </c>
      <c r="AD81" s="1" t="s">
        <v>104</v>
      </c>
      <c r="AE81" s="1" t="s">
        <v>6663</v>
      </c>
      <c r="AV81" s="1" t="s">
        <v>334</v>
      </c>
      <c r="AW81" s="1" t="s">
        <v>7484</v>
      </c>
      <c r="BB81" s="1" t="s">
        <v>115</v>
      </c>
      <c r="BC81" s="1" t="s">
        <v>5067</v>
      </c>
      <c r="BD81" s="1" t="s">
        <v>335</v>
      </c>
      <c r="BE81" s="1" t="s">
        <v>7582</v>
      </c>
      <c r="BF81" s="1" t="s">
        <v>9768</v>
      </c>
    </row>
    <row r="82" spans="1:73" ht="13.5" customHeight="1">
      <c r="A82" s="8" t="str">
        <f>HYPERLINK("http://kyu.snu.ac.kr/sdhj/index.jsp?type=hj/GK14810_00IM0001_003a.jpg","1681_수남면_003a")</f>
        <v>1681_수남면_003a</v>
      </c>
      <c r="B82" s="2">
        <v>1681</v>
      </c>
      <c r="C82" s="2" t="s">
        <v>9769</v>
      </c>
      <c r="D82" s="2" t="s">
        <v>9770</v>
      </c>
      <c r="E82" s="2">
        <v>81</v>
      </c>
      <c r="F82" s="1">
        <v>1</v>
      </c>
      <c r="I82" s="1">
        <v>7</v>
      </c>
      <c r="L82" s="1">
        <v>5</v>
      </c>
      <c r="M82" s="1" t="s">
        <v>8854</v>
      </c>
      <c r="N82" s="1" t="s">
        <v>8855</v>
      </c>
      <c r="T82" s="1" t="s">
        <v>9765</v>
      </c>
      <c r="U82" s="1" t="s">
        <v>115</v>
      </c>
      <c r="V82" s="1" t="s">
        <v>5067</v>
      </c>
      <c r="Y82" s="1" t="s">
        <v>336</v>
      </c>
      <c r="Z82" s="1" t="s">
        <v>6597</v>
      </c>
      <c r="AC82" s="1">
        <v>17</v>
      </c>
      <c r="AD82" s="1" t="s">
        <v>311</v>
      </c>
      <c r="AE82" s="1" t="s">
        <v>6645</v>
      </c>
      <c r="AV82" s="1" t="s">
        <v>334</v>
      </c>
      <c r="AW82" s="1" t="s">
        <v>7484</v>
      </c>
      <c r="BB82" s="1" t="s">
        <v>160</v>
      </c>
      <c r="BC82" s="1" t="s">
        <v>5197</v>
      </c>
      <c r="BF82" s="1" t="s">
        <v>9771</v>
      </c>
    </row>
    <row r="83" spans="1:73" ht="13.5" customHeight="1">
      <c r="A83" s="8" t="str">
        <f>HYPERLINK("http://kyu.snu.ac.kr/sdhj/index.jsp?type=hj/GK14810_00IM0001_003a.jpg","1681_수남면_003a")</f>
        <v>1681_수남면_003a</v>
      </c>
      <c r="B83" s="2">
        <v>1681</v>
      </c>
      <c r="C83" s="2" t="s">
        <v>9769</v>
      </c>
      <c r="D83" s="2" t="s">
        <v>9770</v>
      </c>
      <c r="E83" s="2">
        <v>82</v>
      </c>
      <c r="F83" s="1">
        <v>1</v>
      </c>
      <c r="I83" s="1">
        <v>7</v>
      </c>
      <c r="L83" s="1">
        <v>5</v>
      </c>
      <c r="M83" s="1" t="s">
        <v>8854</v>
      </c>
      <c r="N83" s="1" t="s">
        <v>8855</v>
      </c>
      <c r="T83" s="1" t="s">
        <v>9765</v>
      </c>
      <c r="U83" s="1" t="s">
        <v>115</v>
      </c>
      <c r="V83" s="1" t="s">
        <v>5067</v>
      </c>
      <c r="Y83" s="1" t="s">
        <v>337</v>
      </c>
      <c r="Z83" s="1" t="s">
        <v>9772</v>
      </c>
      <c r="AC83" s="1">
        <v>28</v>
      </c>
      <c r="AD83" s="1" t="s">
        <v>165</v>
      </c>
      <c r="AE83" s="1" t="s">
        <v>6678</v>
      </c>
      <c r="AV83" s="1" t="s">
        <v>338</v>
      </c>
      <c r="AW83" s="1" t="s">
        <v>6501</v>
      </c>
      <c r="BB83" s="1" t="s">
        <v>115</v>
      </c>
      <c r="BC83" s="1" t="s">
        <v>5067</v>
      </c>
      <c r="BD83" s="1" t="s">
        <v>339</v>
      </c>
      <c r="BE83" s="1" t="s">
        <v>7581</v>
      </c>
    </row>
    <row r="84" spans="1:73" ht="13.5" customHeight="1">
      <c r="A84" s="8" t="str">
        <f>HYPERLINK("http://kyu.snu.ac.kr/sdhj/index.jsp?type=hj/GK14810_00IM0001_003a.jpg","1681_수남면_003a")</f>
        <v>1681_수남면_003a</v>
      </c>
      <c r="B84" s="2">
        <v>1681</v>
      </c>
      <c r="C84" s="2" t="s">
        <v>9603</v>
      </c>
      <c r="D84" s="2" t="s">
        <v>9604</v>
      </c>
      <c r="E84" s="2">
        <v>83</v>
      </c>
      <c r="F84" s="1">
        <v>1</v>
      </c>
      <c r="I84" s="1">
        <v>7</v>
      </c>
      <c r="L84" s="1">
        <v>5</v>
      </c>
      <c r="M84" s="1" t="s">
        <v>8854</v>
      </c>
      <c r="N84" s="1" t="s">
        <v>8855</v>
      </c>
      <c r="T84" s="1" t="s">
        <v>9765</v>
      </c>
      <c r="U84" s="1" t="s">
        <v>146</v>
      </c>
      <c r="V84" s="1" t="s">
        <v>5068</v>
      </c>
      <c r="Y84" s="1" t="s">
        <v>4886</v>
      </c>
      <c r="Z84" s="1" t="s">
        <v>6596</v>
      </c>
      <c r="AC84" s="1">
        <v>43</v>
      </c>
      <c r="AD84" s="1" t="s">
        <v>290</v>
      </c>
      <c r="AE84" s="1" t="s">
        <v>6679</v>
      </c>
      <c r="AF84" s="1" t="s">
        <v>157</v>
      </c>
      <c r="AG84" s="1" t="s">
        <v>6688</v>
      </c>
      <c r="AH84" s="1" t="s">
        <v>340</v>
      </c>
      <c r="AI84" s="1" t="s">
        <v>6853</v>
      </c>
      <c r="AT84" s="1" t="s">
        <v>146</v>
      </c>
      <c r="AU84" s="1" t="s">
        <v>5068</v>
      </c>
      <c r="AV84" s="1" t="s">
        <v>341</v>
      </c>
      <c r="AW84" s="1" t="s">
        <v>7483</v>
      </c>
      <c r="BB84" s="1" t="s">
        <v>342</v>
      </c>
      <c r="BC84" s="1" t="s">
        <v>9773</v>
      </c>
      <c r="BF84" s="1" t="s">
        <v>9774</v>
      </c>
    </row>
    <row r="85" spans="1:73" ht="13.5" customHeight="1">
      <c r="A85" s="8" t="str">
        <f>HYPERLINK("http://kyu.snu.ac.kr/sdhj/index.jsp?type=hj/GK14810_00IM0001_003a.jpg","1681_수남면_003a")</f>
        <v>1681_수남면_003a</v>
      </c>
      <c r="B85" s="2">
        <v>1681</v>
      </c>
      <c r="C85" s="2" t="s">
        <v>9766</v>
      </c>
      <c r="D85" s="2" t="s">
        <v>9767</v>
      </c>
      <c r="E85" s="2">
        <v>84</v>
      </c>
      <c r="F85" s="1">
        <v>1</v>
      </c>
      <c r="I85" s="1">
        <v>7</v>
      </c>
      <c r="L85" s="1">
        <v>5</v>
      </c>
      <c r="M85" s="1" t="s">
        <v>8854</v>
      </c>
      <c r="N85" s="1" t="s">
        <v>8855</v>
      </c>
      <c r="T85" s="1" t="s">
        <v>9765</v>
      </c>
      <c r="Y85" s="1" t="s">
        <v>343</v>
      </c>
      <c r="Z85" s="1" t="s">
        <v>5469</v>
      </c>
      <c r="AC85" s="1">
        <v>14</v>
      </c>
      <c r="AD85" s="1" t="s">
        <v>9775</v>
      </c>
      <c r="AE85" s="1" t="s">
        <v>6649</v>
      </c>
      <c r="AF85" s="1" t="s">
        <v>157</v>
      </c>
      <c r="AG85" s="1" t="s">
        <v>6688</v>
      </c>
      <c r="AH85" s="1" t="s">
        <v>340</v>
      </c>
      <c r="AI85" s="1" t="s">
        <v>6853</v>
      </c>
      <c r="AT85" s="1" t="s">
        <v>146</v>
      </c>
      <c r="AU85" s="1" t="s">
        <v>5068</v>
      </c>
      <c r="AV85" s="1" t="s">
        <v>344</v>
      </c>
      <c r="AW85" s="1" t="s">
        <v>7482</v>
      </c>
      <c r="BB85" s="1" t="s">
        <v>342</v>
      </c>
      <c r="BC85" s="1" t="s">
        <v>9773</v>
      </c>
      <c r="BF85" s="1" t="s">
        <v>9776</v>
      </c>
    </row>
    <row r="86" spans="1:73" ht="13.5" customHeight="1">
      <c r="A86" s="8" t="str">
        <f>HYPERLINK("http://kyu.snu.ac.kr/sdhj/index.jsp?type=hj/GK14810_00IM0001_003a.jpg","1681_수남면_003a")</f>
        <v>1681_수남면_003a</v>
      </c>
      <c r="B86" s="2">
        <v>1681</v>
      </c>
      <c r="C86" s="2" t="s">
        <v>9766</v>
      </c>
      <c r="D86" s="2" t="s">
        <v>9767</v>
      </c>
      <c r="E86" s="2">
        <v>85</v>
      </c>
      <c r="F86" s="1">
        <v>1</v>
      </c>
      <c r="I86" s="1">
        <v>7</v>
      </c>
      <c r="L86" s="1">
        <v>5</v>
      </c>
      <c r="M86" s="1" t="s">
        <v>8854</v>
      </c>
      <c r="N86" s="1" t="s">
        <v>8855</v>
      </c>
      <c r="T86" s="1" t="s">
        <v>9765</v>
      </c>
      <c r="U86" s="1" t="s">
        <v>146</v>
      </c>
      <c r="V86" s="1" t="s">
        <v>5068</v>
      </c>
      <c r="Y86" s="1" t="s">
        <v>345</v>
      </c>
      <c r="Z86" s="1" t="s">
        <v>6595</v>
      </c>
      <c r="AC86" s="1">
        <v>33</v>
      </c>
      <c r="AD86" s="1" t="s">
        <v>91</v>
      </c>
      <c r="AE86" s="1" t="s">
        <v>6675</v>
      </c>
      <c r="AF86" s="1" t="s">
        <v>346</v>
      </c>
      <c r="AG86" s="1" t="s">
        <v>6694</v>
      </c>
      <c r="AT86" s="1" t="s">
        <v>146</v>
      </c>
      <c r="AU86" s="1" t="s">
        <v>5068</v>
      </c>
      <c r="AV86" s="1" t="s">
        <v>347</v>
      </c>
      <c r="AW86" s="1" t="s">
        <v>7481</v>
      </c>
      <c r="BB86" s="1" t="s">
        <v>285</v>
      </c>
      <c r="BC86" s="1" t="s">
        <v>9777</v>
      </c>
      <c r="BD86" s="1" t="s">
        <v>348</v>
      </c>
      <c r="BE86" s="1" t="s">
        <v>6374</v>
      </c>
    </row>
    <row r="87" spans="1:73" ht="13.5" customHeight="1">
      <c r="A87" s="8" t="str">
        <f>HYPERLINK("http://kyu.snu.ac.kr/sdhj/index.jsp?type=hj/GK14810_00IM0001_003a.jpg","1681_수남면_003a")</f>
        <v>1681_수남면_003a</v>
      </c>
      <c r="B87" s="2">
        <v>1681</v>
      </c>
      <c r="C87" s="2" t="s">
        <v>9766</v>
      </c>
      <c r="D87" s="2" t="s">
        <v>9767</v>
      </c>
      <c r="E87" s="2">
        <v>86</v>
      </c>
      <c r="F87" s="1">
        <v>1</v>
      </c>
      <c r="I87" s="1">
        <v>7</v>
      </c>
      <c r="L87" s="1">
        <v>5</v>
      </c>
      <c r="M87" s="1" t="s">
        <v>8854</v>
      </c>
      <c r="N87" s="1" t="s">
        <v>8855</v>
      </c>
      <c r="T87" s="1" t="s">
        <v>9765</v>
      </c>
      <c r="U87" s="1" t="s">
        <v>115</v>
      </c>
      <c r="V87" s="1" t="s">
        <v>5067</v>
      </c>
      <c r="Y87" s="1" t="s">
        <v>349</v>
      </c>
      <c r="Z87" s="1" t="s">
        <v>6594</v>
      </c>
      <c r="AC87" s="1">
        <v>58</v>
      </c>
      <c r="AD87" s="1" t="s">
        <v>350</v>
      </c>
      <c r="AE87" s="1" t="s">
        <v>6682</v>
      </c>
      <c r="AF87" s="1" t="s">
        <v>351</v>
      </c>
      <c r="AG87" s="1" t="s">
        <v>6777</v>
      </c>
      <c r="AT87" s="1" t="s">
        <v>146</v>
      </c>
      <c r="AU87" s="1" t="s">
        <v>5068</v>
      </c>
      <c r="AV87" s="1" t="s">
        <v>347</v>
      </c>
      <c r="AW87" s="1" t="s">
        <v>7481</v>
      </c>
      <c r="BB87" s="1" t="s">
        <v>115</v>
      </c>
      <c r="BC87" s="1" t="s">
        <v>5067</v>
      </c>
      <c r="BD87" s="1" t="s">
        <v>131</v>
      </c>
      <c r="BE87" s="1" t="s">
        <v>7273</v>
      </c>
    </row>
    <row r="88" spans="1:73" ht="13.5" customHeight="1">
      <c r="A88" s="8" t="str">
        <f>HYPERLINK("http://kyu.snu.ac.kr/sdhj/index.jsp?type=hj/GK14810_00IM0001_003a.jpg","1681_수남면_003a")</f>
        <v>1681_수남면_003a</v>
      </c>
      <c r="B88" s="2">
        <v>1681</v>
      </c>
      <c r="C88" s="2" t="s">
        <v>9766</v>
      </c>
      <c r="D88" s="2" t="s">
        <v>9767</v>
      </c>
      <c r="E88" s="2">
        <v>87</v>
      </c>
      <c r="F88" s="1">
        <v>1</v>
      </c>
      <c r="I88" s="1">
        <v>7</v>
      </c>
      <c r="L88" s="1">
        <v>5</v>
      </c>
      <c r="M88" s="1" t="s">
        <v>8854</v>
      </c>
      <c r="N88" s="1" t="s">
        <v>8855</v>
      </c>
      <c r="T88" s="1" t="s">
        <v>9765</v>
      </c>
      <c r="U88" s="1" t="s">
        <v>146</v>
      </c>
      <c r="V88" s="1" t="s">
        <v>5068</v>
      </c>
      <c r="Y88" s="1" t="s">
        <v>352</v>
      </c>
      <c r="Z88" s="1" t="s">
        <v>5754</v>
      </c>
      <c r="AG88" s="1" t="s">
        <v>9778</v>
      </c>
      <c r="AI88" s="1" t="s">
        <v>9779</v>
      </c>
    </row>
    <row r="89" spans="1:73" ht="13.5" customHeight="1">
      <c r="A89" s="8" t="str">
        <f>HYPERLINK("http://kyu.snu.ac.kr/sdhj/index.jsp?type=hj/GK14810_00IM0001_003a.jpg","1681_수남면_003a")</f>
        <v>1681_수남면_003a</v>
      </c>
      <c r="B89" s="2">
        <v>1681</v>
      </c>
      <c r="C89" s="2" t="s">
        <v>9766</v>
      </c>
      <c r="D89" s="2" t="s">
        <v>9767</v>
      </c>
      <c r="E89" s="2">
        <v>88</v>
      </c>
      <c r="F89" s="1">
        <v>1</v>
      </c>
      <c r="I89" s="1">
        <v>7</v>
      </c>
      <c r="L89" s="1">
        <v>5</v>
      </c>
      <c r="M89" s="1" t="s">
        <v>8854</v>
      </c>
      <c r="N89" s="1" t="s">
        <v>8855</v>
      </c>
      <c r="T89" s="1" t="s">
        <v>9765</v>
      </c>
      <c r="U89" s="1" t="s">
        <v>146</v>
      </c>
      <c r="V89" s="1" t="s">
        <v>5068</v>
      </c>
      <c r="Y89" s="1" t="s">
        <v>353</v>
      </c>
      <c r="Z89" s="1" t="s">
        <v>6593</v>
      </c>
      <c r="AG89" s="1" t="s">
        <v>9778</v>
      </c>
      <c r="AI89" s="1" t="s">
        <v>9779</v>
      </c>
    </row>
    <row r="90" spans="1:73" ht="13.5" customHeight="1">
      <c r="A90" s="8" t="str">
        <f>HYPERLINK("http://kyu.snu.ac.kr/sdhj/index.jsp?type=hj/GK14810_00IM0001_003a.jpg","1681_수남면_003a")</f>
        <v>1681_수남면_003a</v>
      </c>
      <c r="B90" s="2">
        <v>1681</v>
      </c>
      <c r="C90" s="2" t="s">
        <v>9766</v>
      </c>
      <c r="D90" s="2" t="s">
        <v>9767</v>
      </c>
      <c r="E90" s="2">
        <v>89</v>
      </c>
      <c r="F90" s="1">
        <v>1</v>
      </c>
      <c r="I90" s="1">
        <v>7</v>
      </c>
      <c r="L90" s="1">
        <v>5</v>
      </c>
      <c r="M90" s="1" t="s">
        <v>8854</v>
      </c>
      <c r="N90" s="1" t="s">
        <v>8855</v>
      </c>
      <c r="T90" s="1" t="s">
        <v>9765</v>
      </c>
      <c r="U90" s="1" t="s">
        <v>115</v>
      </c>
      <c r="V90" s="1" t="s">
        <v>5067</v>
      </c>
      <c r="Y90" s="1" t="s">
        <v>299</v>
      </c>
      <c r="Z90" s="1" t="s">
        <v>6592</v>
      </c>
      <c r="AF90" s="1" t="s">
        <v>354</v>
      </c>
      <c r="AG90" s="1" t="s">
        <v>6776</v>
      </c>
      <c r="AH90" s="1" t="s">
        <v>355</v>
      </c>
      <c r="AI90" s="1" t="s">
        <v>9779</v>
      </c>
    </row>
    <row r="91" spans="1:73" ht="13.5" customHeight="1">
      <c r="A91" s="8" t="str">
        <f>HYPERLINK("http://kyu.snu.ac.kr/sdhj/index.jsp?type=hj/GK14810_00IM0001_003a.jpg","1681_수남면_003a")</f>
        <v>1681_수남면_003a</v>
      </c>
      <c r="B91" s="2">
        <v>1681</v>
      </c>
      <c r="C91" s="2" t="s">
        <v>9766</v>
      </c>
      <c r="D91" s="2" t="s">
        <v>9767</v>
      </c>
      <c r="E91" s="2">
        <v>90</v>
      </c>
      <c r="F91" s="1">
        <v>1</v>
      </c>
      <c r="I91" s="1">
        <v>7</v>
      </c>
      <c r="L91" s="1">
        <v>5</v>
      </c>
      <c r="M91" s="1" t="s">
        <v>8854</v>
      </c>
      <c r="N91" s="1" t="s">
        <v>8855</v>
      </c>
      <c r="T91" s="1" t="s">
        <v>9765</v>
      </c>
      <c r="U91" s="1" t="s">
        <v>115</v>
      </c>
      <c r="V91" s="1" t="s">
        <v>5067</v>
      </c>
      <c r="Y91" s="1" t="s">
        <v>356</v>
      </c>
      <c r="Z91" s="1" t="s">
        <v>6591</v>
      </c>
      <c r="AC91" s="1">
        <v>17</v>
      </c>
      <c r="AD91" s="1" t="s">
        <v>311</v>
      </c>
      <c r="AE91" s="1" t="s">
        <v>6645</v>
      </c>
      <c r="AF91" s="1" t="s">
        <v>157</v>
      </c>
      <c r="AG91" s="1" t="s">
        <v>6688</v>
      </c>
      <c r="AH91" s="1" t="s">
        <v>249</v>
      </c>
      <c r="AI91" s="1" t="s">
        <v>6852</v>
      </c>
      <c r="AT91" s="1" t="s">
        <v>146</v>
      </c>
      <c r="AU91" s="1" t="s">
        <v>5068</v>
      </c>
      <c r="AV91" s="1" t="s">
        <v>255</v>
      </c>
      <c r="AW91" s="1" t="s">
        <v>5977</v>
      </c>
      <c r="BB91" s="1" t="s">
        <v>342</v>
      </c>
      <c r="BC91" s="1" t="s">
        <v>9773</v>
      </c>
      <c r="BD91" s="1" t="s">
        <v>357</v>
      </c>
      <c r="BE91" s="1" t="s">
        <v>7580</v>
      </c>
      <c r="BF91" s="1" t="s">
        <v>9780</v>
      </c>
    </row>
    <row r="92" spans="1:73" ht="13.5" customHeight="1">
      <c r="A92" s="8" t="str">
        <f>HYPERLINK("http://kyu.snu.ac.kr/sdhj/index.jsp?type=hj/GK14810_00IM0001_003a.jpg","1681_수남면_003a")</f>
        <v>1681_수남면_003a</v>
      </c>
      <c r="B92" s="2">
        <v>1681</v>
      </c>
      <c r="C92" s="2" t="s">
        <v>9781</v>
      </c>
      <c r="D92" s="2" t="s">
        <v>9782</v>
      </c>
      <c r="E92" s="2">
        <v>91</v>
      </c>
      <c r="F92" s="1">
        <v>1</v>
      </c>
      <c r="I92" s="1">
        <v>7</v>
      </c>
      <c r="L92" s="1">
        <v>5</v>
      </c>
      <c r="M92" s="1" t="s">
        <v>8854</v>
      </c>
      <c r="N92" s="1" t="s">
        <v>8855</v>
      </c>
      <c r="T92" s="1" t="s">
        <v>9765</v>
      </c>
      <c r="U92" s="1" t="s">
        <v>115</v>
      </c>
      <c r="V92" s="1" t="s">
        <v>5067</v>
      </c>
      <c r="Y92" s="1" t="s">
        <v>358</v>
      </c>
      <c r="Z92" s="1" t="s">
        <v>5448</v>
      </c>
      <c r="AC92" s="1">
        <v>64</v>
      </c>
      <c r="AD92" s="1" t="s">
        <v>267</v>
      </c>
      <c r="AE92" s="1" t="s">
        <v>6631</v>
      </c>
      <c r="AF92" s="1" t="s">
        <v>359</v>
      </c>
      <c r="AG92" s="1" t="s">
        <v>6775</v>
      </c>
      <c r="AT92" s="1" t="s">
        <v>33</v>
      </c>
      <c r="AU92" s="1" t="s">
        <v>5076</v>
      </c>
      <c r="AV92" s="1" t="s">
        <v>360</v>
      </c>
      <c r="AW92" s="1" t="s">
        <v>7480</v>
      </c>
      <c r="BB92" s="1" t="s">
        <v>285</v>
      </c>
      <c r="BC92" s="1" t="s">
        <v>9777</v>
      </c>
      <c r="BD92" s="1" t="s">
        <v>361</v>
      </c>
      <c r="BE92" s="1" t="s">
        <v>361</v>
      </c>
    </row>
    <row r="93" spans="1:73" ht="13.5" customHeight="1">
      <c r="A93" s="8" t="str">
        <f>HYPERLINK("http://kyu.snu.ac.kr/sdhj/index.jsp?type=hj/GK14810_00IM0001_003a.jpg","1681_수남면_003a")</f>
        <v>1681_수남면_003a</v>
      </c>
      <c r="B93" s="2">
        <v>1681</v>
      </c>
      <c r="C93" s="2" t="s">
        <v>9766</v>
      </c>
      <c r="D93" s="2" t="s">
        <v>9767</v>
      </c>
      <c r="E93" s="2">
        <v>92</v>
      </c>
      <c r="F93" s="1">
        <v>1</v>
      </c>
      <c r="I93" s="1">
        <v>7</v>
      </c>
      <c r="L93" s="1">
        <v>5</v>
      </c>
      <c r="M93" s="1" t="s">
        <v>8854</v>
      </c>
      <c r="N93" s="1" t="s">
        <v>8855</v>
      </c>
      <c r="T93" s="1" t="s">
        <v>9765</v>
      </c>
      <c r="U93" s="1" t="s">
        <v>146</v>
      </c>
      <c r="V93" s="1" t="s">
        <v>5068</v>
      </c>
      <c r="Y93" s="1" t="s">
        <v>362</v>
      </c>
      <c r="Z93" s="1" t="s">
        <v>6590</v>
      </c>
      <c r="AC93" s="1">
        <v>28</v>
      </c>
      <c r="AD93" s="1" t="s">
        <v>165</v>
      </c>
      <c r="AE93" s="1" t="s">
        <v>6678</v>
      </c>
      <c r="AF93" s="1" t="s">
        <v>157</v>
      </c>
      <c r="AG93" s="1" t="s">
        <v>6688</v>
      </c>
      <c r="AH93" s="1" t="s">
        <v>363</v>
      </c>
      <c r="AI93" s="1" t="s">
        <v>6851</v>
      </c>
      <c r="AT93" s="1" t="s">
        <v>146</v>
      </c>
      <c r="AU93" s="1" t="s">
        <v>5068</v>
      </c>
      <c r="AV93" s="1" t="s">
        <v>364</v>
      </c>
      <c r="AW93" s="1" t="s">
        <v>7265</v>
      </c>
      <c r="BB93" s="1" t="s">
        <v>342</v>
      </c>
      <c r="BC93" s="1" t="s">
        <v>9773</v>
      </c>
      <c r="BD93" s="1" t="s">
        <v>365</v>
      </c>
      <c r="BE93" s="1" t="s">
        <v>7579</v>
      </c>
      <c r="BF93" s="1" t="s">
        <v>9780</v>
      </c>
      <c r="BU93" s="1" t="s">
        <v>9783</v>
      </c>
    </row>
    <row r="94" spans="1:73" ht="13.5" customHeight="1">
      <c r="A94" s="8" t="str">
        <f>HYPERLINK("http://kyu.snu.ac.kr/sdhj/index.jsp?type=hj/GK14810_00IM0001_003a.jpg","1681_수남면_003a")</f>
        <v>1681_수남면_003a</v>
      </c>
      <c r="B94" s="2">
        <v>1681</v>
      </c>
      <c r="C94" s="2" t="s">
        <v>9781</v>
      </c>
      <c r="D94" s="2" t="s">
        <v>9782</v>
      </c>
      <c r="E94" s="2">
        <v>93</v>
      </c>
      <c r="F94" s="1">
        <v>1</v>
      </c>
      <c r="I94" s="1">
        <v>7</v>
      </c>
      <c r="L94" s="1">
        <v>5</v>
      </c>
      <c r="M94" s="1" t="s">
        <v>8854</v>
      </c>
      <c r="N94" s="1" t="s">
        <v>8855</v>
      </c>
      <c r="T94" s="1" t="s">
        <v>9765</v>
      </c>
      <c r="U94" s="1" t="s">
        <v>115</v>
      </c>
      <c r="V94" s="1" t="s">
        <v>5067</v>
      </c>
      <c r="Y94" s="1" t="s">
        <v>366</v>
      </c>
      <c r="Z94" s="1" t="s">
        <v>6589</v>
      </c>
      <c r="AC94" s="1">
        <v>16</v>
      </c>
      <c r="AD94" s="1" t="s">
        <v>137</v>
      </c>
      <c r="AE94" s="1" t="s">
        <v>6669</v>
      </c>
      <c r="AF94" s="1" t="s">
        <v>157</v>
      </c>
      <c r="AG94" s="1" t="s">
        <v>6688</v>
      </c>
      <c r="AH94" s="1" t="s">
        <v>363</v>
      </c>
      <c r="AI94" s="1" t="s">
        <v>6851</v>
      </c>
      <c r="AT94" s="1" t="s">
        <v>367</v>
      </c>
      <c r="AU94" s="1" t="s">
        <v>5198</v>
      </c>
      <c r="AV94" s="1" t="s">
        <v>364</v>
      </c>
      <c r="AW94" s="1" t="s">
        <v>7265</v>
      </c>
      <c r="BB94" s="1" t="s">
        <v>342</v>
      </c>
      <c r="BC94" s="1" t="s">
        <v>9773</v>
      </c>
      <c r="BD94" s="1" t="s">
        <v>365</v>
      </c>
      <c r="BE94" s="1" t="s">
        <v>7579</v>
      </c>
      <c r="BF94" s="1" t="s">
        <v>9784</v>
      </c>
    </row>
    <row r="95" spans="1:73" ht="13.5" customHeight="1">
      <c r="A95" s="8" t="str">
        <f>HYPERLINK("http://kyu.snu.ac.kr/sdhj/index.jsp?type=hj/GK14810_00IM0001_003a.jpg","1681_수남면_003a")</f>
        <v>1681_수남면_003a</v>
      </c>
      <c r="B95" s="2">
        <v>1681</v>
      </c>
      <c r="C95" s="2" t="s">
        <v>9781</v>
      </c>
      <c r="D95" s="2" t="s">
        <v>9782</v>
      </c>
      <c r="E95" s="2">
        <v>94</v>
      </c>
      <c r="F95" s="1">
        <v>1</v>
      </c>
      <c r="I95" s="1">
        <v>7</v>
      </c>
      <c r="L95" s="1">
        <v>5</v>
      </c>
      <c r="M95" s="1" t="s">
        <v>8854</v>
      </c>
      <c r="N95" s="1" t="s">
        <v>8855</v>
      </c>
      <c r="T95" s="1" t="s">
        <v>9765</v>
      </c>
      <c r="U95" s="1" t="s">
        <v>146</v>
      </c>
      <c r="V95" s="1" t="s">
        <v>5068</v>
      </c>
      <c r="Y95" s="1" t="s">
        <v>368</v>
      </c>
      <c r="Z95" s="1" t="s">
        <v>6588</v>
      </c>
      <c r="AC95" s="1">
        <v>24</v>
      </c>
      <c r="AD95" s="1" t="s">
        <v>369</v>
      </c>
      <c r="AE95" s="1" t="s">
        <v>6640</v>
      </c>
      <c r="AF95" s="1" t="s">
        <v>157</v>
      </c>
      <c r="AG95" s="1" t="s">
        <v>6688</v>
      </c>
      <c r="AH95" s="1" t="s">
        <v>363</v>
      </c>
      <c r="AI95" s="1" t="s">
        <v>6851</v>
      </c>
      <c r="AT95" s="1" t="s">
        <v>367</v>
      </c>
      <c r="AU95" s="1" t="s">
        <v>5198</v>
      </c>
      <c r="AV95" s="1" t="s">
        <v>364</v>
      </c>
      <c r="AW95" s="1" t="s">
        <v>7265</v>
      </c>
      <c r="BB95" s="1" t="s">
        <v>342</v>
      </c>
      <c r="BC95" s="1" t="s">
        <v>9773</v>
      </c>
      <c r="BD95" s="1" t="s">
        <v>365</v>
      </c>
      <c r="BE95" s="1" t="s">
        <v>7579</v>
      </c>
      <c r="BF95" s="1" t="s">
        <v>9785</v>
      </c>
    </row>
    <row r="96" spans="1:73" ht="13.5" customHeight="1">
      <c r="A96" s="8" t="str">
        <f>HYPERLINK("http://kyu.snu.ac.kr/sdhj/index.jsp?type=hj/GK14810_00IM0001_003a.jpg","1681_수남면_003a")</f>
        <v>1681_수남면_003a</v>
      </c>
      <c r="B96" s="2">
        <v>1681</v>
      </c>
      <c r="C96" s="2" t="s">
        <v>9781</v>
      </c>
      <c r="D96" s="2" t="s">
        <v>9782</v>
      </c>
      <c r="E96" s="2">
        <v>95</v>
      </c>
      <c r="F96" s="1">
        <v>1</v>
      </c>
      <c r="I96" s="1">
        <v>7</v>
      </c>
      <c r="L96" s="1">
        <v>5</v>
      </c>
      <c r="M96" s="1" t="s">
        <v>8854</v>
      </c>
      <c r="N96" s="1" t="s">
        <v>8855</v>
      </c>
      <c r="T96" s="1" t="s">
        <v>9765</v>
      </c>
      <c r="U96" s="1" t="s">
        <v>146</v>
      </c>
      <c r="V96" s="1" t="s">
        <v>5068</v>
      </c>
      <c r="Y96" s="1" t="s">
        <v>370</v>
      </c>
      <c r="Z96" s="1" t="s">
        <v>6587</v>
      </c>
      <c r="AC96" s="1">
        <v>22</v>
      </c>
      <c r="AD96" s="1" t="s">
        <v>251</v>
      </c>
      <c r="AE96" s="1" t="s">
        <v>6637</v>
      </c>
      <c r="AF96" s="1" t="s">
        <v>157</v>
      </c>
      <c r="AG96" s="1" t="s">
        <v>6688</v>
      </c>
      <c r="AH96" s="1" t="s">
        <v>363</v>
      </c>
      <c r="AI96" s="1" t="s">
        <v>6851</v>
      </c>
      <c r="AT96" s="1" t="s">
        <v>367</v>
      </c>
      <c r="AU96" s="1" t="s">
        <v>5198</v>
      </c>
      <c r="AV96" s="1" t="s">
        <v>364</v>
      </c>
      <c r="AW96" s="1" t="s">
        <v>7265</v>
      </c>
      <c r="BB96" s="1" t="s">
        <v>342</v>
      </c>
      <c r="BC96" s="1" t="s">
        <v>9773</v>
      </c>
      <c r="BD96" s="1" t="s">
        <v>365</v>
      </c>
      <c r="BE96" s="1" t="s">
        <v>7579</v>
      </c>
      <c r="BF96" s="1" t="s">
        <v>9786</v>
      </c>
    </row>
    <row r="97" spans="1:73" ht="13.5" customHeight="1">
      <c r="A97" s="8" t="str">
        <f>HYPERLINK("http://kyu.snu.ac.kr/sdhj/index.jsp?type=hj/GK14810_00IM0001_003a.jpg","1681_수남면_003a")</f>
        <v>1681_수남면_003a</v>
      </c>
      <c r="B97" s="2">
        <v>1681</v>
      </c>
      <c r="C97" s="2" t="s">
        <v>9781</v>
      </c>
      <c r="D97" s="2" t="s">
        <v>9782</v>
      </c>
      <c r="E97" s="2">
        <v>96</v>
      </c>
      <c r="F97" s="1">
        <v>1</v>
      </c>
      <c r="I97" s="1">
        <v>7</v>
      </c>
      <c r="L97" s="1">
        <v>5</v>
      </c>
      <c r="M97" s="1" t="s">
        <v>8854</v>
      </c>
      <c r="N97" s="1" t="s">
        <v>8855</v>
      </c>
      <c r="T97" s="1" t="s">
        <v>9765</v>
      </c>
      <c r="U97" s="1" t="s">
        <v>115</v>
      </c>
      <c r="V97" s="1" t="s">
        <v>5067</v>
      </c>
      <c r="Y97" s="1" t="s">
        <v>371</v>
      </c>
      <c r="Z97" s="1" t="s">
        <v>6365</v>
      </c>
      <c r="AC97" s="1">
        <v>17</v>
      </c>
      <c r="AD97" s="1" t="s">
        <v>311</v>
      </c>
      <c r="AE97" s="1" t="s">
        <v>6645</v>
      </c>
      <c r="AF97" s="1" t="s">
        <v>157</v>
      </c>
      <c r="AG97" s="1" t="s">
        <v>6688</v>
      </c>
      <c r="AH97" s="1" t="s">
        <v>363</v>
      </c>
      <c r="AI97" s="1" t="s">
        <v>6851</v>
      </c>
      <c r="AT97" s="1" t="s">
        <v>367</v>
      </c>
      <c r="AU97" s="1" t="s">
        <v>5198</v>
      </c>
      <c r="AV97" s="1" t="s">
        <v>364</v>
      </c>
      <c r="AW97" s="1" t="s">
        <v>7265</v>
      </c>
      <c r="BB97" s="1" t="s">
        <v>342</v>
      </c>
      <c r="BC97" s="1" t="s">
        <v>9773</v>
      </c>
      <c r="BD97" s="1" t="s">
        <v>365</v>
      </c>
      <c r="BE97" s="1" t="s">
        <v>7579</v>
      </c>
      <c r="BF97" s="1" t="s">
        <v>9787</v>
      </c>
    </row>
    <row r="98" spans="1:73" ht="13.5" customHeight="1">
      <c r="A98" s="8" t="str">
        <f>HYPERLINK("http://kyu.snu.ac.kr/sdhj/index.jsp?type=hj/GK14810_00IM0001_003a.jpg","1681_수남면_003a")</f>
        <v>1681_수남면_003a</v>
      </c>
      <c r="B98" s="2">
        <v>1681</v>
      </c>
      <c r="C98" s="2" t="s">
        <v>9781</v>
      </c>
      <c r="D98" s="2" t="s">
        <v>9782</v>
      </c>
      <c r="E98" s="2">
        <v>97</v>
      </c>
      <c r="F98" s="1">
        <v>1</v>
      </c>
      <c r="I98" s="1">
        <v>7</v>
      </c>
      <c r="L98" s="1">
        <v>5</v>
      </c>
      <c r="M98" s="1" t="s">
        <v>8854</v>
      </c>
      <c r="N98" s="1" t="s">
        <v>8855</v>
      </c>
      <c r="T98" s="1" t="s">
        <v>9765</v>
      </c>
      <c r="U98" s="1" t="s">
        <v>146</v>
      </c>
      <c r="V98" s="1" t="s">
        <v>5068</v>
      </c>
      <c r="Y98" s="1" t="s">
        <v>372</v>
      </c>
      <c r="Z98" s="1" t="s">
        <v>6146</v>
      </c>
      <c r="AC98" s="1">
        <v>16</v>
      </c>
      <c r="AD98" s="1" t="s">
        <v>254</v>
      </c>
      <c r="AE98" s="1" t="s">
        <v>6677</v>
      </c>
      <c r="AF98" s="1" t="s">
        <v>157</v>
      </c>
      <c r="AG98" s="1" t="s">
        <v>6688</v>
      </c>
      <c r="AH98" s="1" t="s">
        <v>363</v>
      </c>
      <c r="AI98" s="1" t="s">
        <v>6851</v>
      </c>
      <c r="AT98" s="1" t="s">
        <v>367</v>
      </c>
      <c r="AU98" s="1" t="s">
        <v>5198</v>
      </c>
      <c r="AV98" s="1" t="s">
        <v>364</v>
      </c>
      <c r="AW98" s="1" t="s">
        <v>7265</v>
      </c>
      <c r="BB98" s="1" t="s">
        <v>342</v>
      </c>
      <c r="BC98" s="1" t="s">
        <v>9773</v>
      </c>
      <c r="BD98" s="1" t="s">
        <v>365</v>
      </c>
      <c r="BE98" s="1" t="s">
        <v>7579</v>
      </c>
      <c r="BF98" s="1" t="s">
        <v>9788</v>
      </c>
      <c r="BU98" s="1" t="s">
        <v>9789</v>
      </c>
    </row>
    <row r="99" spans="1:73" ht="13.5" customHeight="1">
      <c r="A99" s="8" t="str">
        <f>HYPERLINK("http://kyu.snu.ac.kr/sdhj/index.jsp?type=hj/GK14810_00IM0001_003a.jpg","1681_수남면_003a")</f>
        <v>1681_수남면_003a</v>
      </c>
      <c r="B99" s="2">
        <v>1681</v>
      </c>
      <c r="C99" s="2" t="s">
        <v>9668</v>
      </c>
      <c r="D99" s="2" t="s">
        <v>9669</v>
      </c>
      <c r="E99" s="2">
        <v>98</v>
      </c>
      <c r="F99" s="1">
        <v>1</v>
      </c>
      <c r="I99" s="1">
        <v>8</v>
      </c>
      <c r="J99" s="1" t="s">
        <v>373</v>
      </c>
      <c r="K99" s="1" t="s">
        <v>4987</v>
      </c>
      <c r="L99" s="1">
        <v>1</v>
      </c>
      <c r="M99" s="1" t="s">
        <v>375</v>
      </c>
      <c r="N99" s="1" t="s">
        <v>5303</v>
      </c>
      <c r="T99" s="1" t="s">
        <v>9790</v>
      </c>
      <c r="U99" s="1" t="s">
        <v>374</v>
      </c>
      <c r="V99" s="1" t="s">
        <v>5252</v>
      </c>
      <c r="Y99" s="1" t="s">
        <v>375</v>
      </c>
      <c r="Z99" s="1" t="s">
        <v>5303</v>
      </c>
      <c r="AC99" s="1">
        <v>56</v>
      </c>
      <c r="AD99" s="1" t="s">
        <v>376</v>
      </c>
      <c r="AE99" s="1" t="s">
        <v>5083</v>
      </c>
      <c r="AJ99" s="1" t="s">
        <v>16</v>
      </c>
      <c r="AK99" s="1" t="s">
        <v>6856</v>
      </c>
      <c r="AL99" s="1" t="s">
        <v>377</v>
      </c>
      <c r="AM99" s="1" t="s">
        <v>6803</v>
      </c>
      <c r="AN99" s="1" t="s">
        <v>61</v>
      </c>
      <c r="AO99" s="1" t="s">
        <v>5034</v>
      </c>
      <c r="AP99" s="1" t="s">
        <v>226</v>
      </c>
      <c r="AQ99" s="1" t="s">
        <v>5070</v>
      </c>
      <c r="AR99" s="1" t="s">
        <v>378</v>
      </c>
      <c r="AS99" s="1" t="s">
        <v>9791</v>
      </c>
      <c r="AT99" s="1" t="s">
        <v>33</v>
      </c>
      <c r="AU99" s="1" t="s">
        <v>5076</v>
      </c>
      <c r="AV99" s="1" t="s">
        <v>379</v>
      </c>
      <c r="AW99" s="1" t="s">
        <v>7465</v>
      </c>
      <c r="BB99" s="1" t="s">
        <v>285</v>
      </c>
      <c r="BC99" s="1" t="s">
        <v>9792</v>
      </c>
      <c r="BD99" s="1" t="s">
        <v>314</v>
      </c>
      <c r="BE99" s="1" t="s">
        <v>6160</v>
      </c>
      <c r="BG99" s="1" t="s">
        <v>33</v>
      </c>
      <c r="BH99" s="1" t="s">
        <v>5076</v>
      </c>
      <c r="BI99" s="1" t="s">
        <v>380</v>
      </c>
      <c r="BJ99" s="1" t="s">
        <v>5814</v>
      </c>
      <c r="BK99" s="1" t="s">
        <v>33</v>
      </c>
      <c r="BL99" s="1" t="s">
        <v>5076</v>
      </c>
      <c r="BM99" s="1" t="s">
        <v>381</v>
      </c>
      <c r="BN99" s="1" t="s">
        <v>7936</v>
      </c>
      <c r="BO99" s="1" t="s">
        <v>382</v>
      </c>
      <c r="BP99" s="1" t="s">
        <v>9793</v>
      </c>
      <c r="BQ99" s="1" t="s">
        <v>383</v>
      </c>
      <c r="BR99" s="1" t="s">
        <v>9794</v>
      </c>
      <c r="BS99" s="1" t="s">
        <v>53</v>
      </c>
      <c r="BT99" s="1" t="s">
        <v>6356</v>
      </c>
    </row>
    <row r="100" spans="1:73" ht="13.5" customHeight="1">
      <c r="A100" s="8" t="str">
        <f>HYPERLINK("http://kyu.snu.ac.kr/sdhj/index.jsp?type=hj/GK14810_00IM0001_003a.jpg","1681_수남면_003a")</f>
        <v>1681_수남면_003a</v>
      </c>
      <c r="B100" s="2">
        <v>1681</v>
      </c>
      <c r="C100" s="2" t="s">
        <v>9795</v>
      </c>
      <c r="D100" s="2" t="s">
        <v>9796</v>
      </c>
      <c r="E100" s="2">
        <v>99</v>
      </c>
      <c r="F100" s="1">
        <v>1</v>
      </c>
      <c r="I100" s="1">
        <v>8</v>
      </c>
      <c r="L100" s="1">
        <v>1</v>
      </c>
      <c r="M100" s="1" t="s">
        <v>375</v>
      </c>
      <c r="N100" s="1" t="s">
        <v>5303</v>
      </c>
      <c r="S100" s="1" t="s">
        <v>384</v>
      </c>
      <c r="T100" s="1" t="s">
        <v>5049</v>
      </c>
      <c r="U100" s="1" t="s">
        <v>385</v>
      </c>
      <c r="V100" s="1" t="s">
        <v>5231</v>
      </c>
      <c r="Y100" s="1" t="s">
        <v>386</v>
      </c>
      <c r="Z100" s="1" t="s">
        <v>5365</v>
      </c>
      <c r="AC100" s="1">
        <v>25</v>
      </c>
      <c r="AD100" s="1" t="s">
        <v>288</v>
      </c>
      <c r="AE100" s="1" t="s">
        <v>6647</v>
      </c>
      <c r="BU100" s="1" t="s">
        <v>9797</v>
      </c>
    </row>
    <row r="101" spans="1:73" ht="13.5" customHeight="1">
      <c r="A101" s="8" t="str">
        <f>HYPERLINK("http://kyu.snu.ac.kr/sdhj/index.jsp?type=hj/GK14810_00IM0001_003a.jpg","1681_수남면_003a")</f>
        <v>1681_수남면_003a</v>
      </c>
      <c r="B101" s="2">
        <v>1681</v>
      </c>
      <c r="C101" s="2" t="s">
        <v>9795</v>
      </c>
      <c r="D101" s="2" t="s">
        <v>9796</v>
      </c>
      <c r="E101" s="2">
        <v>100</v>
      </c>
      <c r="F101" s="1">
        <v>1</v>
      </c>
      <c r="I101" s="1">
        <v>8</v>
      </c>
      <c r="L101" s="1">
        <v>1</v>
      </c>
      <c r="M101" s="1" t="s">
        <v>375</v>
      </c>
      <c r="N101" s="1" t="s">
        <v>5303</v>
      </c>
      <c r="S101" s="1" t="s">
        <v>70</v>
      </c>
      <c r="T101" s="1" t="s">
        <v>5018</v>
      </c>
      <c r="Y101" s="1" t="s">
        <v>387</v>
      </c>
      <c r="Z101" s="1" t="s">
        <v>6586</v>
      </c>
      <c r="AD101" s="1" t="s">
        <v>267</v>
      </c>
      <c r="AE101" s="1" t="s">
        <v>6631</v>
      </c>
    </row>
    <row r="102" spans="1:73" ht="13.5" customHeight="1">
      <c r="A102" s="8" t="str">
        <f>HYPERLINK("http://kyu.snu.ac.kr/sdhj/index.jsp?type=hj/GK14810_00IM0001_003a.jpg","1681_수남면_003a")</f>
        <v>1681_수남면_003a</v>
      </c>
      <c r="B102" s="2">
        <v>1681</v>
      </c>
      <c r="C102" s="2" t="s">
        <v>9795</v>
      </c>
      <c r="D102" s="2" t="s">
        <v>9796</v>
      </c>
      <c r="E102" s="2">
        <v>101</v>
      </c>
      <c r="F102" s="1">
        <v>1</v>
      </c>
      <c r="I102" s="1">
        <v>8</v>
      </c>
      <c r="L102" s="1">
        <v>2</v>
      </c>
      <c r="M102" s="1" t="s">
        <v>486</v>
      </c>
      <c r="N102" s="1" t="s">
        <v>8856</v>
      </c>
      <c r="T102" s="1" t="s">
        <v>9798</v>
      </c>
      <c r="U102" s="1" t="s">
        <v>226</v>
      </c>
      <c r="V102" s="1" t="s">
        <v>5070</v>
      </c>
      <c r="W102" s="1" t="s">
        <v>89</v>
      </c>
      <c r="X102" s="1" t="s">
        <v>9799</v>
      </c>
      <c r="Y102" s="1" t="s">
        <v>388</v>
      </c>
      <c r="Z102" s="1" t="s">
        <v>6585</v>
      </c>
      <c r="AC102" s="1">
        <v>68</v>
      </c>
      <c r="AD102" s="1" t="s">
        <v>222</v>
      </c>
      <c r="AE102" s="1" t="s">
        <v>6476</v>
      </c>
      <c r="AJ102" s="1" t="s">
        <v>16</v>
      </c>
      <c r="AK102" s="1" t="s">
        <v>6856</v>
      </c>
      <c r="AL102" s="1" t="s">
        <v>69</v>
      </c>
      <c r="AM102" s="1" t="s">
        <v>6798</v>
      </c>
      <c r="AT102" s="1" t="s">
        <v>123</v>
      </c>
      <c r="AU102" s="1" t="s">
        <v>7000</v>
      </c>
      <c r="AV102" s="1" t="s">
        <v>389</v>
      </c>
      <c r="AW102" s="1" t="s">
        <v>5880</v>
      </c>
      <c r="BG102" s="1" t="s">
        <v>390</v>
      </c>
      <c r="BH102" s="1" t="s">
        <v>9800</v>
      </c>
      <c r="BI102" s="1" t="s">
        <v>391</v>
      </c>
      <c r="BJ102" s="1" t="s">
        <v>7942</v>
      </c>
      <c r="BK102" s="1" t="s">
        <v>9801</v>
      </c>
      <c r="BL102" s="1" t="s">
        <v>9802</v>
      </c>
      <c r="BM102" s="1" t="s">
        <v>392</v>
      </c>
      <c r="BN102" s="1" t="s">
        <v>7440</v>
      </c>
      <c r="BO102" s="1" t="s">
        <v>9803</v>
      </c>
      <c r="BP102" s="1" t="s">
        <v>9804</v>
      </c>
      <c r="BQ102" s="1" t="s">
        <v>361</v>
      </c>
      <c r="BR102" s="1" t="s">
        <v>361</v>
      </c>
      <c r="BS102" s="1" t="s">
        <v>377</v>
      </c>
      <c r="BT102" s="1" t="s">
        <v>6803</v>
      </c>
    </row>
    <row r="103" spans="1:73" ht="13.5" customHeight="1">
      <c r="A103" s="8" t="str">
        <f>HYPERLINK("http://kyu.snu.ac.kr/sdhj/index.jsp?type=hj/GK14810_00IM0001_003a.jpg","1681_수남면_003a")</f>
        <v>1681_수남면_003a</v>
      </c>
      <c r="B103" s="2">
        <v>1681</v>
      </c>
      <c r="C103" s="2" t="s">
        <v>9805</v>
      </c>
      <c r="D103" s="2" t="s">
        <v>9806</v>
      </c>
      <c r="E103" s="2">
        <v>102</v>
      </c>
      <c r="F103" s="1">
        <v>1</v>
      </c>
      <c r="I103" s="1">
        <v>8</v>
      </c>
      <c r="L103" s="1">
        <v>2</v>
      </c>
      <c r="M103" s="1" t="s">
        <v>486</v>
      </c>
      <c r="N103" s="1" t="s">
        <v>8856</v>
      </c>
      <c r="S103" s="1" t="s">
        <v>43</v>
      </c>
      <c r="T103" s="1" t="s">
        <v>5000</v>
      </c>
      <c r="W103" s="1" t="s">
        <v>393</v>
      </c>
      <c r="X103" s="1" t="s">
        <v>5259</v>
      </c>
      <c r="Y103" s="1" t="s">
        <v>136</v>
      </c>
      <c r="Z103" s="1" t="s">
        <v>5313</v>
      </c>
      <c r="AF103" s="1" t="s">
        <v>9807</v>
      </c>
      <c r="AG103" s="1" t="s">
        <v>9808</v>
      </c>
    </row>
    <row r="104" spans="1:73" ht="13.5" customHeight="1">
      <c r="A104" s="8" t="str">
        <f>HYPERLINK("http://kyu.snu.ac.kr/sdhj/index.jsp?type=hj/GK14810_00IM0001_003a.jpg","1681_수남면_003a")</f>
        <v>1681_수남면_003a</v>
      </c>
      <c r="B104" s="2">
        <v>1681</v>
      </c>
      <c r="C104" s="2" t="s">
        <v>9805</v>
      </c>
      <c r="D104" s="2" t="s">
        <v>9806</v>
      </c>
      <c r="E104" s="2">
        <v>103</v>
      </c>
      <c r="F104" s="1">
        <v>1</v>
      </c>
      <c r="I104" s="1">
        <v>8</v>
      </c>
      <c r="L104" s="1">
        <v>2</v>
      </c>
      <c r="M104" s="1" t="s">
        <v>486</v>
      </c>
      <c r="N104" s="1" t="s">
        <v>8856</v>
      </c>
      <c r="S104" s="1" t="s">
        <v>394</v>
      </c>
      <c r="T104" s="1" t="s">
        <v>5036</v>
      </c>
      <c r="W104" s="1" t="s">
        <v>79</v>
      </c>
      <c r="X104" s="1" t="s">
        <v>9809</v>
      </c>
      <c r="Y104" s="1" t="s">
        <v>90</v>
      </c>
      <c r="Z104" s="1" t="s">
        <v>5302</v>
      </c>
      <c r="AC104" s="1">
        <v>24</v>
      </c>
      <c r="AD104" s="1" t="s">
        <v>369</v>
      </c>
      <c r="AE104" s="1" t="s">
        <v>6640</v>
      </c>
      <c r="AF104" s="1" t="s">
        <v>175</v>
      </c>
      <c r="AG104" s="1" t="s">
        <v>6685</v>
      </c>
      <c r="AJ104" s="1" t="s">
        <v>16</v>
      </c>
      <c r="AK104" s="1" t="s">
        <v>6856</v>
      </c>
      <c r="AL104" s="1" t="s">
        <v>377</v>
      </c>
      <c r="AM104" s="1" t="s">
        <v>6803</v>
      </c>
    </row>
    <row r="105" spans="1:73" ht="13.5" customHeight="1">
      <c r="A105" s="8" t="str">
        <f>HYPERLINK("http://kyu.snu.ac.kr/sdhj/index.jsp?type=hj/GK14810_00IM0001_003a.jpg","1681_수남면_003a")</f>
        <v>1681_수남면_003a</v>
      </c>
      <c r="B105" s="2">
        <v>1681</v>
      </c>
      <c r="C105" s="2" t="s">
        <v>9682</v>
      </c>
      <c r="D105" s="2" t="s">
        <v>9683</v>
      </c>
      <c r="E105" s="2">
        <v>104</v>
      </c>
      <c r="F105" s="1">
        <v>1</v>
      </c>
      <c r="I105" s="1">
        <v>8</v>
      </c>
      <c r="L105" s="1">
        <v>2</v>
      </c>
      <c r="M105" s="1" t="s">
        <v>486</v>
      </c>
      <c r="N105" s="1" t="s">
        <v>8856</v>
      </c>
      <c r="T105" s="1" t="s">
        <v>9810</v>
      </c>
      <c r="U105" s="1" t="s">
        <v>115</v>
      </c>
      <c r="V105" s="1" t="s">
        <v>5067</v>
      </c>
      <c r="Y105" s="1" t="s">
        <v>9811</v>
      </c>
      <c r="Z105" s="1" t="s">
        <v>6584</v>
      </c>
      <c r="AC105" s="1">
        <v>42</v>
      </c>
      <c r="AD105" s="1" t="s">
        <v>159</v>
      </c>
      <c r="AE105" s="1" t="s">
        <v>5400</v>
      </c>
      <c r="AF105" s="1" t="s">
        <v>395</v>
      </c>
      <c r="AG105" s="1" t="s">
        <v>6774</v>
      </c>
      <c r="BB105" s="1" t="s">
        <v>115</v>
      </c>
      <c r="BC105" s="1" t="s">
        <v>5067</v>
      </c>
      <c r="BD105" s="1" t="s">
        <v>396</v>
      </c>
      <c r="BE105" s="1" t="s">
        <v>5962</v>
      </c>
      <c r="BF105" s="1" t="s">
        <v>9812</v>
      </c>
    </row>
    <row r="106" spans="1:73" ht="13.5" customHeight="1">
      <c r="A106" s="8" t="str">
        <f>HYPERLINK("http://kyu.snu.ac.kr/sdhj/index.jsp?type=hj/GK14810_00IM0001_003a.jpg","1681_수남면_003a")</f>
        <v>1681_수남면_003a</v>
      </c>
      <c r="B106" s="2">
        <v>1681</v>
      </c>
      <c r="C106" s="2" t="s">
        <v>9805</v>
      </c>
      <c r="D106" s="2" t="s">
        <v>9806</v>
      </c>
      <c r="E106" s="2">
        <v>105</v>
      </c>
      <c r="F106" s="1">
        <v>1</v>
      </c>
      <c r="I106" s="1">
        <v>8</v>
      </c>
      <c r="L106" s="1">
        <v>2</v>
      </c>
      <c r="M106" s="1" t="s">
        <v>486</v>
      </c>
      <c r="N106" s="1" t="s">
        <v>8856</v>
      </c>
      <c r="T106" s="1" t="s">
        <v>9810</v>
      </c>
      <c r="BB106" s="1" t="s">
        <v>160</v>
      </c>
      <c r="BC106" s="1" t="s">
        <v>5197</v>
      </c>
      <c r="BF106" s="1" t="s">
        <v>9813</v>
      </c>
      <c r="BU106" s="1" t="s">
        <v>9814</v>
      </c>
    </row>
    <row r="107" spans="1:73" ht="13.5" customHeight="1">
      <c r="A107" s="8" t="str">
        <f>HYPERLINK("http://kyu.snu.ac.kr/sdhj/index.jsp?type=hj/GK14810_00IM0001_003b.jpg","1681_수남면_003b")</f>
        <v>1681_수남면_003b</v>
      </c>
      <c r="B107" s="2">
        <v>1681</v>
      </c>
      <c r="C107" s="2" t="s">
        <v>9805</v>
      </c>
      <c r="D107" s="2" t="s">
        <v>9806</v>
      </c>
      <c r="E107" s="2">
        <v>106</v>
      </c>
      <c r="F107" s="1">
        <v>1</v>
      </c>
      <c r="I107" s="1">
        <v>8</v>
      </c>
      <c r="L107" s="1">
        <v>2</v>
      </c>
      <c r="M107" s="1" t="s">
        <v>486</v>
      </c>
      <c r="N107" s="1" t="s">
        <v>8856</v>
      </c>
      <c r="T107" s="1" t="s">
        <v>9810</v>
      </c>
      <c r="U107" s="1" t="s">
        <v>9815</v>
      </c>
      <c r="V107" s="1" t="s">
        <v>9815</v>
      </c>
      <c r="Y107" s="1" t="s">
        <v>9815</v>
      </c>
      <c r="Z107" s="1" t="s">
        <v>9815</v>
      </c>
      <c r="AC107" s="1">
        <v>11</v>
      </c>
      <c r="AD107" s="1" t="s">
        <v>129</v>
      </c>
      <c r="AE107" s="1" t="s">
        <v>6638</v>
      </c>
      <c r="AF107" s="1" t="s">
        <v>397</v>
      </c>
      <c r="AG107" s="1" t="s">
        <v>6760</v>
      </c>
    </row>
    <row r="108" spans="1:73" ht="13.5" customHeight="1">
      <c r="A108" s="8" t="str">
        <f>HYPERLINK("http://kyu.snu.ac.kr/sdhj/index.jsp?type=hj/GK14810_00IM0001_003b.jpg","1681_수남면_003b")</f>
        <v>1681_수남면_003b</v>
      </c>
      <c r="B108" s="2">
        <v>1681</v>
      </c>
      <c r="C108" s="2" t="s">
        <v>9805</v>
      </c>
      <c r="D108" s="2" t="s">
        <v>9806</v>
      </c>
      <c r="E108" s="2">
        <v>107</v>
      </c>
      <c r="F108" s="1">
        <v>1</v>
      </c>
      <c r="I108" s="1">
        <v>8</v>
      </c>
      <c r="L108" s="1">
        <v>2</v>
      </c>
      <c r="M108" s="1" t="s">
        <v>486</v>
      </c>
      <c r="N108" s="1" t="s">
        <v>8856</v>
      </c>
      <c r="T108" s="1" t="s">
        <v>9810</v>
      </c>
      <c r="U108" s="1" t="s">
        <v>115</v>
      </c>
      <c r="V108" s="1" t="s">
        <v>5067</v>
      </c>
      <c r="Y108" s="1" t="s">
        <v>9816</v>
      </c>
      <c r="Z108" s="1" t="s">
        <v>6315</v>
      </c>
      <c r="AC108" s="1">
        <v>18</v>
      </c>
      <c r="AD108" s="1" t="s">
        <v>73</v>
      </c>
      <c r="AE108" s="1" t="s">
        <v>6630</v>
      </c>
      <c r="BB108" s="1" t="s">
        <v>160</v>
      </c>
      <c r="BC108" s="1" t="s">
        <v>5197</v>
      </c>
      <c r="BF108" s="1" t="s">
        <v>9812</v>
      </c>
    </row>
    <row r="109" spans="1:73" ht="13.5" customHeight="1">
      <c r="A109" s="8" t="str">
        <f>HYPERLINK("http://kyu.snu.ac.kr/sdhj/index.jsp?type=hj/GK14810_00IM0001_003b.jpg","1681_수남면_003b")</f>
        <v>1681_수남면_003b</v>
      </c>
      <c r="B109" s="2">
        <v>1681</v>
      </c>
      <c r="C109" s="2" t="s">
        <v>9805</v>
      </c>
      <c r="D109" s="2" t="s">
        <v>9806</v>
      </c>
      <c r="E109" s="2">
        <v>108</v>
      </c>
      <c r="F109" s="1">
        <v>1</v>
      </c>
      <c r="I109" s="1">
        <v>8</v>
      </c>
      <c r="L109" s="1">
        <v>2</v>
      </c>
      <c r="M109" s="1" t="s">
        <v>486</v>
      </c>
      <c r="N109" s="1" t="s">
        <v>8856</v>
      </c>
      <c r="T109" s="1" t="s">
        <v>9810</v>
      </c>
      <c r="U109" s="1" t="s">
        <v>146</v>
      </c>
      <c r="V109" s="1" t="s">
        <v>5068</v>
      </c>
      <c r="Y109" s="1" t="s">
        <v>398</v>
      </c>
      <c r="Z109" s="1" t="s">
        <v>5369</v>
      </c>
      <c r="AC109" s="1">
        <v>22</v>
      </c>
      <c r="AD109" s="1" t="s">
        <v>274</v>
      </c>
      <c r="AE109" s="1" t="s">
        <v>6680</v>
      </c>
      <c r="AF109" s="1" t="s">
        <v>153</v>
      </c>
      <c r="AG109" s="1" t="s">
        <v>6712</v>
      </c>
      <c r="BB109" s="1" t="s">
        <v>115</v>
      </c>
      <c r="BC109" s="1" t="s">
        <v>5067</v>
      </c>
      <c r="BD109" s="1" t="s">
        <v>399</v>
      </c>
      <c r="BE109" s="1" t="s">
        <v>6070</v>
      </c>
      <c r="BF109" s="1" t="s">
        <v>9817</v>
      </c>
    </row>
    <row r="110" spans="1:73" ht="13.5" customHeight="1">
      <c r="A110" s="8" t="str">
        <f>HYPERLINK("http://kyu.snu.ac.kr/sdhj/index.jsp?type=hj/GK14810_00IM0001_003b.jpg","1681_수남면_003b")</f>
        <v>1681_수남면_003b</v>
      </c>
      <c r="B110" s="2">
        <v>1681</v>
      </c>
      <c r="C110" s="2" t="s">
        <v>9805</v>
      </c>
      <c r="D110" s="2" t="s">
        <v>9806</v>
      </c>
      <c r="E110" s="2">
        <v>109</v>
      </c>
      <c r="F110" s="1">
        <v>1</v>
      </c>
      <c r="I110" s="1">
        <v>8</v>
      </c>
      <c r="L110" s="1">
        <v>3</v>
      </c>
      <c r="M110" s="1" t="s">
        <v>504</v>
      </c>
      <c r="N110" s="1" t="s">
        <v>8857</v>
      </c>
      <c r="T110" s="1" t="s">
        <v>9818</v>
      </c>
      <c r="U110" s="1" t="s">
        <v>400</v>
      </c>
      <c r="V110" s="1" t="s">
        <v>5162</v>
      </c>
      <c r="W110" s="1" t="s">
        <v>89</v>
      </c>
      <c r="X110" s="1" t="s">
        <v>9819</v>
      </c>
      <c r="Y110" s="1" t="s">
        <v>401</v>
      </c>
      <c r="Z110" s="1" t="s">
        <v>6583</v>
      </c>
      <c r="AC110" s="1">
        <v>72</v>
      </c>
      <c r="AD110" s="1" t="s">
        <v>296</v>
      </c>
      <c r="AE110" s="1" t="s">
        <v>5331</v>
      </c>
      <c r="AJ110" s="1" t="s">
        <v>16</v>
      </c>
      <c r="AK110" s="1" t="s">
        <v>6856</v>
      </c>
      <c r="AL110" s="1" t="s">
        <v>69</v>
      </c>
      <c r="AM110" s="1" t="s">
        <v>6798</v>
      </c>
      <c r="AT110" s="1" t="s">
        <v>123</v>
      </c>
      <c r="AU110" s="1" t="s">
        <v>7000</v>
      </c>
      <c r="AV110" s="1" t="s">
        <v>402</v>
      </c>
      <c r="AW110" s="1" t="s">
        <v>7478</v>
      </c>
      <c r="BG110" s="1" t="s">
        <v>390</v>
      </c>
      <c r="BH110" s="1" t="s">
        <v>9820</v>
      </c>
      <c r="BI110" s="1" t="s">
        <v>391</v>
      </c>
      <c r="BJ110" s="1" t="s">
        <v>7942</v>
      </c>
      <c r="BK110" s="1" t="s">
        <v>403</v>
      </c>
      <c r="BL110" s="1" t="s">
        <v>7995</v>
      </c>
      <c r="BM110" s="1" t="s">
        <v>392</v>
      </c>
      <c r="BN110" s="1" t="s">
        <v>7440</v>
      </c>
      <c r="BO110" s="1" t="s">
        <v>404</v>
      </c>
      <c r="BP110" s="1" t="s">
        <v>8319</v>
      </c>
      <c r="BQ110" s="1" t="s">
        <v>405</v>
      </c>
      <c r="BR110" s="1" t="s">
        <v>9821</v>
      </c>
      <c r="BS110" s="1" t="s">
        <v>377</v>
      </c>
      <c r="BT110" s="1" t="s">
        <v>6803</v>
      </c>
    </row>
    <row r="111" spans="1:73" ht="13.5" customHeight="1">
      <c r="A111" s="8" t="str">
        <f>HYPERLINK("http://kyu.snu.ac.kr/sdhj/index.jsp?type=hj/GK14810_00IM0001_003b.jpg","1681_수남면_003b")</f>
        <v>1681_수남면_003b</v>
      </c>
      <c r="B111" s="2">
        <v>1681</v>
      </c>
      <c r="C111" s="2" t="s">
        <v>9822</v>
      </c>
      <c r="D111" s="2" t="s">
        <v>9823</v>
      </c>
      <c r="E111" s="2">
        <v>110</v>
      </c>
      <c r="F111" s="1">
        <v>1</v>
      </c>
      <c r="I111" s="1">
        <v>8</v>
      </c>
      <c r="L111" s="1">
        <v>3</v>
      </c>
      <c r="M111" s="1" t="s">
        <v>504</v>
      </c>
      <c r="N111" s="1" t="s">
        <v>8857</v>
      </c>
      <c r="S111" s="1" t="s">
        <v>54</v>
      </c>
      <c r="T111" s="1" t="s">
        <v>5003</v>
      </c>
      <c r="U111" s="1" t="s">
        <v>406</v>
      </c>
      <c r="V111" s="1" t="s">
        <v>5211</v>
      </c>
      <c r="Y111" s="1" t="s">
        <v>407</v>
      </c>
      <c r="Z111" s="1" t="s">
        <v>6582</v>
      </c>
      <c r="AC111" s="1">
        <v>35</v>
      </c>
      <c r="AD111" s="1" t="s">
        <v>81</v>
      </c>
      <c r="AE111" s="1" t="s">
        <v>6641</v>
      </c>
    </row>
    <row r="112" spans="1:73" ht="13.5" customHeight="1">
      <c r="A112" s="8" t="str">
        <f>HYPERLINK("http://kyu.snu.ac.kr/sdhj/index.jsp?type=hj/GK14810_00IM0001_003b.jpg","1681_수남면_003b")</f>
        <v>1681_수남면_003b</v>
      </c>
      <c r="B112" s="2">
        <v>1681</v>
      </c>
      <c r="C112" s="2" t="s">
        <v>9824</v>
      </c>
      <c r="D112" s="2" t="s">
        <v>9825</v>
      </c>
      <c r="E112" s="2">
        <v>111</v>
      </c>
      <c r="F112" s="1">
        <v>1</v>
      </c>
      <c r="I112" s="1">
        <v>8</v>
      </c>
      <c r="L112" s="1">
        <v>3</v>
      </c>
      <c r="M112" s="1" t="s">
        <v>504</v>
      </c>
      <c r="N112" s="1" t="s">
        <v>8857</v>
      </c>
      <c r="S112" s="1" t="s">
        <v>394</v>
      </c>
      <c r="T112" s="1" t="s">
        <v>5036</v>
      </c>
      <c r="W112" s="1" t="s">
        <v>79</v>
      </c>
      <c r="X112" s="1" t="s">
        <v>9826</v>
      </c>
      <c r="Y112" s="1" t="s">
        <v>90</v>
      </c>
      <c r="Z112" s="1" t="s">
        <v>5302</v>
      </c>
      <c r="AC112" s="1">
        <v>62</v>
      </c>
      <c r="AD112" s="1" t="s">
        <v>408</v>
      </c>
      <c r="AE112" s="1" t="s">
        <v>6654</v>
      </c>
      <c r="AF112" s="1" t="s">
        <v>192</v>
      </c>
      <c r="AG112" s="1" t="s">
        <v>6692</v>
      </c>
      <c r="AJ112" s="1" t="s">
        <v>16</v>
      </c>
      <c r="AK112" s="1" t="s">
        <v>6856</v>
      </c>
      <c r="AL112" s="1" t="s">
        <v>138</v>
      </c>
      <c r="AM112" s="1" t="s">
        <v>6794</v>
      </c>
    </row>
    <row r="113" spans="1:72" ht="13.5" customHeight="1">
      <c r="A113" s="8" t="str">
        <f>HYPERLINK("http://kyu.snu.ac.kr/sdhj/index.jsp?type=hj/GK14810_00IM0001_003b.jpg","1681_수남면_003b")</f>
        <v>1681_수남면_003b</v>
      </c>
      <c r="B113" s="2">
        <v>1681</v>
      </c>
      <c r="C113" s="2" t="s">
        <v>9824</v>
      </c>
      <c r="D113" s="2" t="s">
        <v>9825</v>
      </c>
      <c r="E113" s="2">
        <v>112</v>
      </c>
      <c r="F113" s="1">
        <v>1</v>
      </c>
      <c r="I113" s="1">
        <v>8</v>
      </c>
      <c r="L113" s="1">
        <v>3</v>
      </c>
      <c r="M113" s="1" t="s">
        <v>504</v>
      </c>
      <c r="N113" s="1" t="s">
        <v>8857</v>
      </c>
      <c r="S113" s="1" t="s">
        <v>409</v>
      </c>
      <c r="T113" s="1" t="s">
        <v>5229</v>
      </c>
      <c r="U113" s="1" t="s">
        <v>9827</v>
      </c>
      <c r="V113" s="1" t="s">
        <v>9828</v>
      </c>
      <c r="W113" s="1" t="s">
        <v>410</v>
      </c>
      <c r="X113" s="1" t="s">
        <v>5298</v>
      </c>
      <c r="Y113" s="1" t="s">
        <v>136</v>
      </c>
      <c r="Z113" s="1" t="s">
        <v>5313</v>
      </c>
      <c r="AC113" s="1">
        <v>37</v>
      </c>
      <c r="AD113" s="1" t="s">
        <v>259</v>
      </c>
      <c r="AE113" s="1" t="s">
        <v>6674</v>
      </c>
    </row>
    <row r="114" spans="1:72" ht="13.5" customHeight="1">
      <c r="A114" s="8" t="str">
        <f>HYPERLINK("http://kyu.snu.ac.kr/sdhj/index.jsp?type=hj/GK14810_00IM0001_003b.jpg","1681_수남면_003b")</f>
        <v>1681_수남면_003b</v>
      </c>
      <c r="B114" s="2">
        <v>1681</v>
      </c>
      <c r="C114" s="2" t="s">
        <v>9668</v>
      </c>
      <c r="D114" s="2" t="s">
        <v>9669</v>
      </c>
      <c r="E114" s="2">
        <v>113</v>
      </c>
      <c r="F114" s="1">
        <v>1</v>
      </c>
      <c r="I114" s="1">
        <v>8</v>
      </c>
      <c r="L114" s="1">
        <v>3</v>
      </c>
      <c r="M114" s="1" t="s">
        <v>504</v>
      </c>
      <c r="N114" s="1" t="s">
        <v>8857</v>
      </c>
      <c r="S114" s="1" t="s">
        <v>191</v>
      </c>
      <c r="T114" s="1" t="s">
        <v>5004</v>
      </c>
      <c r="AC114" s="1">
        <v>7</v>
      </c>
      <c r="AD114" s="1" t="s">
        <v>45</v>
      </c>
      <c r="AE114" s="1" t="s">
        <v>6661</v>
      </c>
    </row>
    <row r="115" spans="1:72" ht="13.5" customHeight="1">
      <c r="A115" s="8" t="str">
        <f>HYPERLINK("http://kyu.snu.ac.kr/sdhj/index.jsp?type=hj/GK14810_00IM0001_003b.jpg","1681_수남면_003b")</f>
        <v>1681_수남면_003b</v>
      </c>
      <c r="B115" s="2">
        <v>1681</v>
      </c>
      <c r="C115" s="2" t="s">
        <v>9824</v>
      </c>
      <c r="D115" s="2" t="s">
        <v>9825</v>
      </c>
      <c r="E115" s="2">
        <v>114</v>
      </c>
      <c r="F115" s="1">
        <v>1</v>
      </c>
      <c r="I115" s="1">
        <v>8</v>
      </c>
      <c r="L115" s="1">
        <v>3</v>
      </c>
      <c r="M115" s="1" t="s">
        <v>504</v>
      </c>
      <c r="N115" s="1" t="s">
        <v>8857</v>
      </c>
      <c r="T115" s="1" t="s">
        <v>9829</v>
      </c>
      <c r="U115" s="1" t="s">
        <v>146</v>
      </c>
      <c r="V115" s="1" t="s">
        <v>5068</v>
      </c>
      <c r="Y115" s="1" t="s">
        <v>411</v>
      </c>
      <c r="Z115" s="1" t="s">
        <v>6581</v>
      </c>
      <c r="AC115" s="1">
        <v>23</v>
      </c>
      <c r="AD115" s="1" t="s">
        <v>274</v>
      </c>
      <c r="AE115" s="1" t="s">
        <v>6680</v>
      </c>
      <c r="AF115" s="1" t="s">
        <v>284</v>
      </c>
      <c r="AG115" s="1" t="s">
        <v>6771</v>
      </c>
      <c r="BB115" s="1" t="s">
        <v>115</v>
      </c>
      <c r="BC115" s="1" t="s">
        <v>5067</v>
      </c>
      <c r="BD115" s="1" t="s">
        <v>412</v>
      </c>
      <c r="BE115" s="1" t="s">
        <v>5787</v>
      </c>
      <c r="BF115" s="1" t="s">
        <v>9830</v>
      </c>
    </row>
    <row r="116" spans="1:72" ht="13.5" customHeight="1">
      <c r="A116" s="8" t="str">
        <f>HYPERLINK("http://kyu.snu.ac.kr/sdhj/index.jsp?type=hj/GK14810_00IM0001_003b.jpg","1681_수남면_003b")</f>
        <v>1681_수남면_003b</v>
      </c>
      <c r="B116" s="2">
        <v>1681</v>
      </c>
      <c r="C116" s="2" t="s">
        <v>9824</v>
      </c>
      <c r="D116" s="2" t="s">
        <v>9825</v>
      </c>
      <c r="E116" s="2">
        <v>115</v>
      </c>
      <c r="F116" s="1">
        <v>1</v>
      </c>
      <c r="I116" s="1">
        <v>8</v>
      </c>
      <c r="L116" s="1">
        <v>3</v>
      </c>
      <c r="M116" s="1" t="s">
        <v>504</v>
      </c>
      <c r="N116" s="1" t="s">
        <v>8857</v>
      </c>
      <c r="T116" s="1" t="s">
        <v>9829</v>
      </c>
      <c r="U116" s="1" t="s">
        <v>115</v>
      </c>
      <c r="V116" s="1" t="s">
        <v>5067</v>
      </c>
      <c r="Y116" s="1" t="s">
        <v>413</v>
      </c>
      <c r="Z116" s="1" t="s">
        <v>6580</v>
      </c>
      <c r="AF116" s="1" t="s">
        <v>414</v>
      </c>
      <c r="AG116" s="1" t="s">
        <v>6773</v>
      </c>
      <c r="AH116" s="1" t="s">
        <v>88</v>
      </c>
      <c r="AI116" s="1" t="s">
        <v>6806</v>
      </c>
      <c r="BB116" s="1" t="s">
        <v>160</v>
      </c>
      <c r="BC116" s="1" t="s">
        <v>5197</v>
      </c>
      <c r="BF116" s="1" t="s">
        <v>9831</v>
      </c>
    </row>
    <row r="117" spans="1:72" ht="13.5" customHeight="1">
      <c r="A117" s="8" t="str">
        <f>HYPERLINK("http://kyu.snu.ac.kr/sdhj/index.jsp?type=hj/GK14810_00IM0001_003b.jpg","1681_수남면_003b")</f>
        <v>1681_수남면_003b</v>
      </c>
      <c r="B117" s="2">
        <v>1681</v>
      </c>
      <c r="C117" s="2" t="s">
        <v>9658</v>
      </c>
      <c r="D117" s="2" t="s">
        <v>9659</v>
      </c>
      <c r="E117" s="2">
        <v>116</v>
      </c>
      <c r="F117" s="1">
        <v>1</v>
      </c>
      <c r="I117" s="1">
        <v>8</v>
      </c>
      <c r="L117" s="1">
        <v>3</v>
      </c>
      <c r="M117" s="1" t="s">
        <v>504</v>
      </c>
      <c r="N117" s="1" t="s">
        <v>8857</v>
      </c>
      <c r="T117" s="1" t="s">
        <v>9829</v>
      </c>
      <c r="U117" s="1" t="s">
        <v>146</v>
      </c>
      <c r="V117" s="1" t="s">
        <v>5068</v>
      </c>
      <c r="Y117" s="1" t="s">
        <v>415</v>
      </c>
      <c r="Z117" s="1" t="s">
        <v>6579</v>
      </c>
      <c r="AC117" s="1">
        <v>25</v>
      </c>
      <c r="AD117" s="1" t="s">
        <v>288</v>
      </c>
      <c r="AE117" s="1" t="s">
        <v>6647</v>
      </c>
      <c r="AF117" s="1" t="s">
        <v>397</v>
      </c>
      <c r="AG117" s="1" t="s">
        <v>6760</v>
      </c>
      <c r="BB117" s="1" t="s">
        <v>115</v>
      </c>
      <c r="BC117" s="1" t="s">
        <v>5067</v>
      </c>
      <c r="BD117" s="1" t="s">
        <v>416</v>
      </c>
      <c r="BE117" s="1" t="s">
        <v>7578</v>
      </c>
      <c r="BF117" s="1" t="s">
        <v>9832</v>
      </c>
    </row>
    <row r="118" spans="1:72" ht="13.5" customHeight="1">
      <c r="A118" s="8" t="str">
        <f>HYPERLINK("http://kyu.snu.ac.kr/sdhj/index.jsp?type=hj/GK14810_00IM0001_003b.jpg","1681_수남면_003b")</f>
        <v>1681_수남면_003b</v>
      </c>
      <c r="B118" s="2">
        <v>1681</v>
      </c>
      <c r="C118" s="2" t="s">
        <v>9824</v>
      </c>
      <c r="D118" s="2" t="s">
        <v>9825</v>
      </c>
      <c r="E118" s="2">
        <v>117</v>
      </c>
      <c r="F118" s="1">
        <v>1</v>
      </c>
      <c r="I118" s="1">
        <v>8</v>
      </c>
      <c r="L118" s="1">
        <v>3</v>
      </c>
      <c r="M118" s="1" t="s">
        <v>504</v>
      </c>
      <c r="N118" s="1" t="s">
        <v>8857</v>
      </c>
      <c r="T118" s="1" t="s">
        <v>9829</v>
      </c>
      <c r="U118" s="1" t="s">
        <v>417</v>
      </c>
      <c r="V118" s="1" t="s">
        <v>5234</v>
      </c>
      <c r="Y118" s="1" t="s">
        <v>418</v>
      </c>
      <c r="Z118" s="1" t="s">
        <v>5848</v>
      </c>
      <c r="AC118" s="1">
        <v>35</v>
      </c>
      <c r="AD118" s="1" t="s">
        <v>167</v>
      </c>
      <c r="AE118" s="1" t="s">
        <v>6644</v>
      </c>
      <c r="AF118" s="1" t="s">
        <v>419</v>
      </c>
      <c r="AG118" s="1" t="s">
        <v>6772</v>
      </c>
      <c r="BB118" s="1" t="s">
        <v>115</v>
      </c>
      <c r="BC118" s="1" t="s">
        <v>5067</v>
      </c>
      <c r="BD118" s="1" t="s">
        <v>396</v>
      </c>
      <c r="BE118" s="1" t="s">
        <v>5962</v>
      </c>
      <c r="BF118" s="1" t="s">
        <v>9833</v>
      </c>
    </row>
    <row r="119" spans="1:72" ht="13.5" customHeight="1">
      <c r="A119" s="8" t="str">
        <f>HYPERLINK("http://kyu.snu.ac.kr/sdhj/index.jsp?type=hj/GK14810_00IM0001_003b.jpg","1681_수남면_003b")</f>
        <v>1681_수남면_003b</v>
      </c>
      <c r="B119" s="2">
        <v>1681</v>
      </c>
      <c r="C119" s="2" t="s">
        <v>9658</v>
      </c>
      <c r="D119" s="2" t="s">
        <v>9659</v>
      </c>
      <c r="E119" s="2">
        <v>118</v>
      </c>
      <c r="F119" s="1">
        <v>1</v>
      </c>
      <c r="I119" s="1">
        <v>8</v>
      </c>
      <c r="L119" s="1">
        <v>3</v>
      </c>
      <c r="M119" s="1" t="s">
        <v>504</v>
      </c>
      <c r="N119" s="1" t="s">
        <v>8857</v>
      </c>
      <c r="T119" s="1" t="s">
        <v>9829</v>
      </c>
      <c r="U119" s="1" t="s">
        <v>115</v>
      </c>
      <c r="V119" s="1" t="s">
        <v>5067</v>
      </c>
      <c r="Y119" s="1" t="s">
        <v>420</v>
      </c>
      <c r="Z119" s="1" t="s">
        <v>5317</v>
      </c>
      <c r="AC119" s="1">
        <v>56</v>
      </c>
      <c r="AD119" s="1" t="s">
        <v>421</v>
      </c>
      <c r="AE119" s="1" t="s">
        <v>6666</v>
      </c>
      <c r="AF119" s="1" t="s">
        <v>153</v>
      </c>
      <c r="AG119" s="1" t="s">
        <v>6712</v>
      </c>
      <c r="BB119" s="1" t="s">
        <v>115</v>
      </c>
      <c r="BC119" s="1" t="s">
        <v>5067</v>
      </c>
      <c r="BD119" s="1" t="s">
        <v>422</v>
      </c>
      <c r="BE119" s="1" t="s">
        <v>7576</v>
      </c>
      <c r="BF119" s="1" t="s">
        <v>9830</v>
      </c>
    </row>
    <row r="120" spans="1:72" ht="13.5" customHeight="1">
      <c r="A120" s="8" t="str">
        <f>HYPERLINK("http://kyu.snu.ac.kr/sdhj/index.jsp?type=hj/GK14810_00IM0001_003b.jpg","1681_수남면_003b")</f>
        <v>1681_수남면_003b</v>
      </c>
      <c r="B120" s="2">
        <v>1681</v>
      </c>
      <c r="C120" s="2" t="s">
        <v>9824</v>
      </c>
      <c r="D120" s="2" t="s">
        <v>9825</v>
      </c>
      <c r="E120" s="2">
        <v>119</v>
      </c>
      <c r="F120" s="1">
        <v>1</v>
      </c>
      <c r="I120" s="1">
        <v>8</v>
      </c>
      <c r="L120" s="1">
        <v>3</v>
      </c>
      <c r="M120" s="1" t="s">
        <v>504</v>
      </c>
      <c r="N120" s="1" t="s">
        <v>8857</v>
      </c>
      <c r="T120" s="1" t="s">
        <v>9829</v>
      </c>
      <c r="U120" s="1" t="s">
        <v>115</v>
      </c>
      <c r="V120" s="1" t="s">
        <v>5067</v>
      </c>
      <c r="Y120" s="1" t="s">
        <v>423</v>
      </c>
      <c r="Z120" s="1" t="s">
        <v>6578</v>
      </c>
      <c r="AC120" s="1">
        <v>21</v>
      </c>
      <c r="AD120" s="1" t="s">
        <v>129</v>
      </c>
      <c r="AE120" s="1" t="s">
        <v>6638</v>
      </c>
      <c r="BB120" s="1" t="s">
        <v>115</v>
      </c>
      <c r="BC120" s="1" t="s">
        <v>5067</v>
      </c>
      <c r="BD120" s="1" t="s">
        <v>399</v>
      </c>
      <c r="BE120" s="1" t="s">
        <v>6070</v>
      </c>
      <c r="BF120" s="1" t="s">
        <v>9834</v>
      </c>
    </row>
    <row r="121" spans="1:72" ht="13.5" customHeight="1">
      <c r="A121" s="8" t="str">
        <f>HYPERLINK("http://kyu.snu.ac.kr/sdhj/index.jsp?type=hj/GK14810_00IM0001_003b.jpg","1681_수남면_003b")</f>
        <v>1681_수남면_003b</v>
      </c>
      <c r="B121" s="2">
        <v>1681</v>
      </c>
      <c r="C121" s="2" t="s">
        <v>9824</v>
      </c>
      <c r="D121" s="2" t="s">
        <v>9825</v>
      </c>
      <c r="E121" s="2">
        <v>120</v>
      </c>
      <c r="F121" s="1">
        <v>1</v>
      </c>
      <c r="I121" s="1">
        <v>8</v>
      </c>
      <c r="L121" s="1">
        <v>3</v>
      </c>
      <c r="M121" s="1" t="s">
        <v>504</v>
      </c>
      <c r="N121" s="1" t="s">
        <v>8857</v>
      </c>
      <c r="T121" s="1" t="s">
        <v>9829</v>
      </c>
      <c r="U121" s="1" t="s">
        <v>146</v>
      </c>
      <c r="V121" s="1" t="s">
        <v>5068</v>
      </c>
      <c r="Y121" s="1" t="s">
        <v>424</v>
      </c>
      <c r="Z121" s="1" t="s">
        <v>6577</v>
      </c>
      <c r="AC121" s="1">
        <v>23</v>
      </c>
      <c r="AD121" s="1" t="s">
        <v>274</v>
      </c>
      <c r="AE121" s="1" t="s">
        <v>6680</v>
      </c>
      <c r="AF121" s="1" t="s">
        <v>397</v>
      </c>
      <c r="AG121" s="1" t="s">
        <v>6760</v>
      </c>
      <c r="BD121" s="1" t="s">
        <v>416</v>
      </c>
      <c r="BE121" s="1" t="s">
        <v>7578</v>
      </c>
      <c r="BF121" s="1" t="s">
        <v>9830</v>
      </c>
    </row>
    <row r="122" spans="1:72" ht="13.5" customHeight="1">
      <c r="A122" s="8" t="str">
        <f>HYPERLINK("http://kyu.snu.ac.kr/sdhj/index.jsp?type=hj/GK14810_00IM0001_003b.jpg","1681_수남면_003b")</f>
        <v>1681_수남면_003b</v>
      </c>
      <c r="B122" s="2">
        <v>1681</v>
      </c>
      <c r="C122" s="2" t="s">
        <v>9824</v>
      </c>
      <c r="D122" s="2" t="s">
        <v>9825</v>
      </c>
      <c r="E122" s="2">
        <v>121</v>
      </c>
      <c r="F122" s="1">
        <v>1</v>
      </c>
      <c r="I122" s="1">
        <v>8</v>
      </c>
      <c r="L122" s="1">
        <v>3</v>
      </c>
      <c r="M122" s="1" t="s">
        <v>504</v>
      </c>
      <c r="N122" s="1" t="s">
        <v>8857</v>
      </c>
      <c r="T122" s="1" t="s">
        <v>9829</v>
      </c>
      <c r="U122" s="1" t="s">
        <v>115</v>
      </c>
      <c r="V122" s="1" t="s">
        <v>5067</v>
      </c>
      <c r="Y122" s="1" t="s">
        <v>425</v>
      </c>
      <c r="Z122" s="1" t="s">
        <v>6576</v>
      </c>
      <c r="AC122" s="1">
        <v>19</v>
      </c>
      <c r="AD122" s="1" t="s">
        <v>177</v>
      </c>
      <c r="AE122" s="1" t="s">
        <v>6639</v>
      </c>
      <c r="AF122" s="1" t="s">
        <v>426</v>
      </c>
      <c r="AG122" s="1" t="s">
        <v>6769</v>
      </c>
      <c r="BB122" s="1" t="s">
        <v>115</v>
      </c>
      <c r="BC122" s="1" t="s">
        <v>5067</v>
      </c>
      <c r="BD122" s="1" t="s">
        <v>427</v>
      </c>
      <c r="BE122" s="1" t="s">
        <v>7577</v>
      </c>
      <c r="BF122" s="1" t="s">
        <v>9834</v>
      </c>
    </row>
    <row r="123" spans="1:72" ht="13.5" customHeight="1">
      <c r="A123" s="8" t="str">
        <f>HYPERLINK("http://kyu.snu.ac.kr/sdhj/index.jsp?type=hj/GK14810_00IM0001_003b.jpg","1681_수남면_003b")</f>
        <v>1681_수남면_003b</v>
      </c>
      <c r="B123" s="2">
        <v>1681</v>
      </c>
      <c r="C123" s="2" t="s">
        <v>9824</v>
      </c>
      <c r="D123" s="2" t="s">
        <v>9825</v>
      </c>
      <c r="E123" s="2">
        <v>122</v>
      </c>
      <c r="F123" s="1">
        <v>1</v>
      </c>
      <c r="I123" s="1">
        <v>8</v>
      </c>
      <c r="L123" s="1">
        <v>4</v>
      </c>
      <c r="M123" s="1" t="s">
        <v>465</v>
      </c>
      <c r="N123" s="1" t="s">
        <v>8858</v>
      </c>
      <c r="T123" s="1" t="s">
        <v>9835</v>
      </c>
      <c r="U123" s="1" t="s">
        <v>400</v>
      </c>
      <c r="V123" s="1" t="s">
        <v>5162</v>
      </c>
      <c r="W123" s="1" t="s">
        <v>89</v>
      </c>
      <c r="X123" s="1" t="s">
        <v>9836</v>
      </c>
      <c r="Y123" s="1" t="s">
        <v>428</v>
      </c>
      <c r="Z123" s="1" t="s">
        <v>6575</v>
      </c>
      <c r="AC123" s="1">
        <v>60</v>
      </c>
      <c r="AD123" s="1" t="s">
        <v>350</v>
      </c>
      <c r="AE123" s="1" t="s">
        <v>6682</v>
      </c>
      <c r="AJ123" s="1" t="s">
        <v>16</v>
      </c>
      <c r="AK123" s="1" t="s">
        <v>6856</v>
      </c>
      <c r="AL123" s="1" t="s">
        <v>69</v>
      </c>
      <c r="AM123" s="1" t="s">
        <v>6798</v>
      </c>
      <c r="AT123" s="1" t="s">
        <v>123</v>
      </c>
      <c r="AU123" s="1" t="s">
        <v>7000</v>
      </c>
      <c r="AV123" s="1" t="s">
        <v>402</v>
      </c>
      <c r="AW123" s="1" t="s">
        <v>7478</v>
      </c>
      <c r="BG123" s="1" t="s">
        <v>390</v>
      </c>
      <c r="BH123" s="1" t="s">
        <v>9837</v>
      </c>
      <c r="BI123" s="1" t="s">
        <v>391</v>
      </c>
      <c r="BJ123" s="1" t="s">
        <v>7942</v>
      </c>
      <c r="BK123" s="1" t="s">
        <v>403</v>
      </c>
      <c r="BL123" s="1" t="s">
        <v>7995</v>
      </c>
      <c r="BM123" s="1" t="s">
        <v>392</v>
      </c>
      <c r="BN123" s="1" t="s">
        <v>7440</v>
      </c>
      <c r="BO123" s="1" t="s">
        <v>404</v>
      </c>
      <c r="BP123" s="1" t="s">
        <v>8319</v>
      </c>
      <c r="BQ123" s="1" t="s">
        <v>405</v>
      </c>
      <c r="BR123" s="1" t="s">
        <v>9821</v>
      </c>
      <c r="BS123" s="1" t="s">
        <v>377</v>
      </c>
      <c r="BT123" s="1" t="s">
        <v>6803</v>
      </c>
    </row>
    <row r="124" spans="1:72" ht="13.5" customHeight="1">
      <c r="A124" s="8" t="str">
        <f>HYPERLINK("http://kyu.snu.ac.kr/sdhj/index.jsp?type=hj/GK14810_00IM0001_003b.jpg","1681_수남면_003b")</f>
        <v>1681_수남면_003b</v>
      </c>
      <c r="B124" s="2">
        <v>1681</v>
      </c>
      <c r="C124" s="2" t="s">
        <v>9822</v>
      </c>
      <c r="D124" s="2" t="s">
        <v>9823</v>
      </c>
      <c r="E124" s="2">
        <v>123</v>
      </c>
      <c r="F124" s="1">
        <v>1</v>
      </c>
      <c r="I124" s="1">
        <v>8</v>
      </c>
      <c r="L124" s="1">
        <v>4</v>
      </c>
      <c r="M124" s="1" t="s">
        <v>465</v>
      </c>
      <c r="N124" s="1" t="s">
        <v>8858</v>
      </c>
      <c r="S124" s="1" t="s">
        <v>43</v>
      </c>
      <c r="T124" s="1" t="s">
        <v>5000</v>
      </c>
      <c r="W124" s="1" t="s">
        <v>393</v>
      </c>
      <c r="X124" s="1" t="s">
        <v>5259</v>
      </c>
      <c r="Y124" s="1" t="s">
        <v>136</v>
      </c>
      <c r="Z124" s="1" t="s">
        <v>5313</v>
      </c>
      <c r="AC124" s="1">
        <v>60</v>
      </c>
      <c r="AD124" s="1" t="s">
        <v>350</v>
      </c>
      <c r="AE124" s="1" t="s">
        <v>6682</v>
      </c>
      <c r="AJ124" s="1" t="s">
        <v>239</v>
      </c>
      <c r="AK124" s="1" t="s">
        <v>6857</v>
      </c>
      <c r="AL124" s="1" t="s">
        <v>429</v>
      </c>
      <c r="AM124" s="1" t="s">
        <v>6921</v>
      </c>
      <c r="AT124" s="1" t="s">
        <v>123</v>
      </c>
      <c r="AU124" s="1" t="s">
        <v>7000</v>
      </c>
      <c r="AV124" s="1" t="s">
        <v>430</v>
      </c>
      <c r="AW124" s="1" t="s">
        <v>7479</v>
      </c>
      <c r="BG124" s="1" t="s">
        <v>431</v>
      </c>
      <c r="BH124" s="1" t="s">
        <v>7631</v>
      </c>
      <c r="BI124" s="1" t="s">
        <v>432</v>
      </c>
      <c r="BJ124" s="1" t="s">
        <v>7943</v>
      </c>
      <c r="BK124" s="1" t="s">
        <v>433</v>
      </c>
      <c r="BL124" s="1" t="s">
        <v>7996</v>
      </c>
      <c r="BM124" s="1" t="s">
        <v>434</v>
      </c>
      <c r="BN124" s="1" t="s">
        <v>8288</v>
      </c>
      <c r="BO124" s="1" t="s">
        <v>435</v>
      </c>
      <c r="BP124" s="1" t="s">
        <v>8320</v>
      </c>
      <c r="BQ124" s="1" t="s">
        <v>436</v>
      </c>
      <c r="BR124" s="1" t="s">
        <v>8805</v>
      </c>
      <c r="BS124" s="1" t="s">
        <v>53</v>
      </c>
      <c r="BT124" s="1" t="s">
        <v>6356</v>
      </c>
    </row>
    <row r="125" spans="1:72" ht="13.5" customHeight="1">
      <c r="A125" s="8" t="str">
        <f>HYPERLINK("http://kyu.snu.ac.kr/sdhj/index.jsp?type=hj/GK14810_00IM0001_003b.jpg","1681_수남면_003b")</f>
        <v>1681_수남면_003b</v>
      </c>
      <c r="B125" s="2">
        <v>1681</v>
      </c>
      <c r="C125" s="2" t="s">
        <v>9838</v>
      </c>
      <c r="D125" s="2" t="s">
        <v>9839</v>
      </c>
      <c r="E125" s="2">
        <v>124</v>
      </c>
      <c r="F125" s="1">
        <v>1</v>
      </c>
      <c r="I125" s="1">
        <v>8</v>
      </c>
      <c r="L125" s="1">
        <v>4</v>
      </c>
      <c r="M125" s="1" t="s">
        <v>465</v>
      </c>
      <c r="N125" s="1" t="s">
        <v>8858</v>
      </c>
      <c r="S125" s="1" t="s">
        <v>98</v>
      </c>
      <c r="T125" s="1" t="s">
        <v>5001</v>
      </c>
      <c r="AF125" s="1" t="s">
        <v>149</v>
      </c>
      <c r="AG125" s="1" t="s">
        <v>6688</v>
      </c>
      <c r="AH125" s="1" t="s">
        <v>437</v>
      </c>
      <c r="AI125" s="1" t="s">
        <v>6850</v>
      </c>
    </row>
    <row r="126" spans="1:72" ht="13.5" customHeight="1">
      <c r="A126" s="8" t="str">
        <f>HYPERLINK("http://kyu.snu.ac.kr/sdhj/index.jsp?type=hj/GK14810_00IM0001_003b.jpg","1681_수남면_003b")</f>
        <v>1681_수남면_003b</v>
      </c>
      <c r="B126" s="2">
        <v>1681</v>
      </c>
      <c r="C126" s="2" t="s">
        <v>9840</v>
      </c>
      <c r="D126" s="2" t="s">
        <v>9841</v>
      </c>
      <c r="E126" s="2">
        <v>125</v>
      </c>
      <c r="F126" s="1">
        <v>1</v>
      </c>
      <c r="I126" s="1">
        <v>8</v>
      </c>
      <c r="L126" s="1">
        <v>4</v>
      </c>
      <c r="M126" s="1" t="s">
        <v>465</v>
      </c>
      <c r="N126" s="1" t="s">
        <v>8858</v>
      </c>
      <c r="T126" s="1" t="s">
        <v>9842</v>
      </c>
      <c r="U126" s="1" t="s">
        <v>146</v>
      </c>
      <c r="V126" s="1" t="s">
        <v>5068</v>
      </c>
      <c r="Y126" s="1" t="s">
        <v>438</v>
      </c>
      <c r="Z126" s="1" t="s">
        <v>5866</v>
      </c>
      <c r="AC126" s="1">
        <v>62</v>
      </c>
      <c r="AD126" s="1" t="s">
        <v>152</v>
      </c>
      <c r="AE126" s="1" t="s">
        <v>5812</v>
      </c>
      <c r="AF126" s="1" t="s">
        <v>163</v>
      </c>
      <c r="AG126" s="1" t="s">
        <v>6700</v>
      </c>
      <c r="BB126" s="1" t="s">
        <v>115</v>
      </c>
      <c r="BC126" s="1" t="s">
        <v>5067</v>
      </c>
      <c r="BD126" s="1" t="s">
        <v>422</v>
      </c>
      <c r="BE126" s="1" t="s">
        <v>7576</v>
      </c>
      <c r="BF126" s="1" t="s">
        <v>9843</v>
      </c>
    </row>
    <row r="127" spans="1:72" ht="13.5" customHeight="1">
      <c r="A127" s="8" t="str">
        <f>HYPERLINK("http://kyu.snu.ac.kr/sdhj/index.jsp?type=hj/GK14810_00IM0001_003b.jpg","1681_수남면_003b")</f>
        <v>1681_수남면_003b</v>
      </c>
      <c r="B127" s="2">
        <v>1681</v>
      </c>
      <c r="C127" s="2" t="s">
        <v>9840</v>
      </c>
      <c r="D127" s="2" t="s">
        <v>9841</v>
      </c>
      <c r="E127" s="2">
        <v>126</v>
      </c>
      <c r="F127" s="1">
        <v>1</v>
      </c>
      <c r="I127" s="1">
        <v>8</v>
      </c>
      <c r="L127" s="1">
        <v>4</v>
      </c>
      <c r="M127" s="1" t="s">
        <v>465</v>
      </c>
      <c r="N127" s="1" t="s">
        <v>8858</v>
      </c>
      <c r="T127" s="1" t="s">
        <v>9842</v>
      </c>
      <c r="U127" s="1" t="s">
        <v>115</v>
      </c>
      <c r="V127" s="1" t="s">
        <v>5067</v>
      </c>
      <c r="Y127" s="1" t="s">
        <v>439</v>
      </c>
      <c r="Z127" s="1" t="s">
        <v>6192</v>
      </c>
      <c r="AC127" s="1">
        <v>47</v>
      </c>
      <c r="AD127" s="1" t="s">
        <v>440</v>
      </c>
      <c r="AE127" s="1" t="s">
        <v>6635</v>
      </c>
      <c r="AF127" s="1" t="s">
        <v>163</v>
      </c>
      <c r="AG127" s="1" t="s">
        <v>6700</v>
      </c>
      <c r="BB127" s="1" t="s">
        <v>115</v>
      </c>
      <c r="BC127" s="1" t="s">
        <v>5067</v>
      </c>
      <c r="BD127" s="1" t="s">
        <v>441</v>
      </c>
      <c r="BE127" s="1" t="s">
        <v>5472</v>
      </c>
      <c r="BF127" s="1" t="s">
        <v>9844</v>
      </c>
    </row>
    <row r="128" spans="1:72" ht="13.5" customHeight="1">
      <c r="A128" s="8" t="str">
        <f>HYPERLINK("http://kyu.snu.ac.kr/sdhj/index.jsp?type=hj/GK14810_00IM0001_003b.jpg","1681_수남면_003b")</f>
        <v>1681_수남면_003b</v>
      </c>
      <c r="B128" s="2">
        <v>1681</v>
      </c>
      <c r="C128" s="2" t="s">
        <v>9840</v>
      </c>
      <c r="D128" s="2" t="s">
        <v>9841</v>
      </c>
      <c r="E128" s="2">
        <v>127</v>
      </c>
      <c r="F128" s="1">
        <v>1</v>
      </c>
      <c r="I128" s="1">
        <v>8</v>
      </c>
      <c r="L128" s="1">
        <v>4</v>
      </c>
      <c r="M128" s="1" t="s">
        <v>465</v>
      </c>
      <c r="N128" s="1" t="s">
        <v>8858</v>
      </c>
      <c r="T128" s="1" t="s">
        <v>9842</v>
      </c>
      <c r="U128" s="1" t="s">
        <v>115</v>
      </c>
      <c r="V128" s="1" t="s">
        <v>5067</v>
      </c>
      <c r="Y128" s="1" t="s">
        <v>442</v>
      </c>
      <c r="Z128" s="1" t="s">
        <v>6574</v>
      </c>
      <c r="AC128" s="1">
        <v>35</v>
      </c>
      <c r="AD128" s="1" t="s">
        <v>81</v>
      </c>
      <c r="AE128" s="1" t="s">
        <v>6641</v>
      </c>
      <c r="AF128" s="1" t="s">
        <v>284</v>
      </c>
      <c r="AG128" s="1" t="s">
        <v>6771</v>
      </c>
      <c r="BB128" s="1" t="s">
        <v>115</v>
      </c>
      <c r="BC128" s="1" t="s">
        <v>5067</v>
      </c>
      <c r="BD128" s="1" t="s">
        <v>4887</v>
      </c>
      <c r="BE128" s="1" t="s">
        <v>5787</v>
      </c>
      <c r="BF128" s="1" t="s">
        <v>9844</v>
      </c>
    </row>
    <row r="129" spans="1:73" ht="13.5" customHeight="1">
      <c r="A129" s="8" t="str">
        <f>HYPERLINK("http://kyu.snu.ac.kr/sdhj/index.jsp?type=hj/GK14810_00IM0001_003b.jpg","1681_수남면_003b")</f>
        <v>1681_수남면_003b</v>
      </c>
      <c r="B129" s="2">
        <v>1681</v>
      </c>
      <c r="C129" s="2" t="s">
        <v>9840</v>
      </c>
      <c r="D129" s="2" t="s">
        <v>9841</v>
      </c>
      <c r="E129" s="2">
        <v>128</v>
      </c>
      <c r="F129" s="1">
        <v>1</v>
      </c>
      <c r="I129" s="1">
        <v>8</v>
      </c>
      <c r="L129" s="1">
        <v>4</v>
      </c>
      <c r="M129" s="1" t="s">
        <v>465</v>
      </c>
      <c r="N129" s="1" t="s">
        <v>8858</v>
      </c>
      <c r="T129" s="1" t="s">
        <v>9842</v>
      </c>
      <c r="U129" s="1" t="s">
        <v>146</v>
      </c>
      <c r="V129" s="1" t="s">
        <v>5068</v>
      </c>
      <c r="Y129" s="1" t="s">
        <v>443</v>
      </c>
      <c r="Z129" s="1" t="s">
        <v>6573</v>
      </c>
      <c r="AC129" s="1">
        <v>29</v>
      </c>
      <c r="AD129" s="1" t="s">
        <v>106</v>
      </c>
      <c r="AE129" s="1" t="s">
        <v>5531</v>
      </c>
      <c r="AF129" s="1" t="s">
        <v>284</v>
      </c>
      <c r="AG129" s="1" t="s">
        <v>6771</v>
      </c>
      <c r="BB129" s="1" t="s">
        <v>115</v>
      </c>
      <c r="BC129" s="1" t="s">
        <v>5067</v>
      </c>
      <c r="BD129" s="1" t="s">
        <v>420</v>
      </c>
      <c r="BE129" s="1" t="s">
        <v>5317</v>
      </c>
      <c r="BF129" s="1" t="s">
        <v>9843</v>
      </c>
    </row>
    <row r="130" spans="1:73" ht="13.5" customHeight="1">
      <c r="A130" s="8" t="str">
        <f>HYPERLINK("http://kyu.snu.ac.kr/sdhj/index.jsp?type=hj/GK14810_00IM0001_003b.jpg","1681_수남면_003b")</f>
        <v>1681_수남면_003b</v>
      </c>
      <c r="B130" s="2">
        <v>1681</v>
      </c>
      <c r="C130" s="2" t="s">
        <v>9840</v>
      </c>
      <c r="D130" s="2" t="s">
        <v>9841</v>
      </c>
      <c r="E130" s="2">
        <v>129</v>
      </c>
      <c r="F130" s="1">
        <v>1</v>
      </c>
      <c r="I130" s="1">
        <v>8</v>
      </c>
      <c r="L130" s="1">
        <v>4</v>
      </c>
      <c r="M130" s="1" t="s">
        <v>465</v>
      </c>
      <c r="N130" s="1" t="s">
        <v>8858</v>
      </c>
      <c r="T130" s="1" t="s">
        <v>9842</v>
      </c>
      <c r="U130" s="1" t="s">
        <v>115</v>
      </c>
      <c r="V130" s="1" t="s">
        <v>5067</v>
      </c>
      <c r="Y130" s="1" t="s">
        <v>444</v>
      </c>
      <c r="Z130" s="1" t="s">
        <v>5699</v>
      </c>
      <c r="AC130" s="1">
        <v>25</v>
      </c>
      <c r="AD130" s="1" t="s">
        <v>288</v>
      </c>
      <c r="AE130" s="1" t="s">
        <v>6647</v>
      </c>
      <c r="AF130" s="1" t="s">
        <v>284</v>
      </c>
      <c r="AG130" s="1" t="s">
        <v>6771</v>
      </c>
      <c r="BB130" s="1" t="s">
        <v>160</v>
      </c>
      <c r="BC130" s="1" t="s">
        <v>5197</v>
      </c>
      <c r="BF130" s="1" t="s">
        <v>9845</v>
      </c>
    </row>
    <row r="131" spans="1:73" ht="13.5" customHeight="1">
      <c r="A131" s="8" t="str">
        <f>HYPERLINK("http://kyu.snu.ac.kr/sdhj/index.jsp?type=hj/GK14810_00IM0001_003b.jpg","1681_수남면_003b")</f>
        <v>1681_수남면_003b</v>
      </c>
      <c r="B131" s="2">
        <v>1681</v>
      </c>
      <c r="C131" s="2" t="s">
        <v>9840</v>
      </c>
      <c r="D131" s="2" t="s">
        <v>9841</v>
      </c>
      <c r="E131" s="2">
        <v>130</v>
      </c>
      <c r="F131" s="1">
        <v>1</v>
      </c>
      <c r="I131" s="1">
        <v>8</v>
      </c>
      <c r="L131" s="1">
        <v>5</v>
      </c>
      <c r="M131" s="1" t="s">
        <v>493</v>
      </c>
      <c r="N131" s="1" t="s">
        <v>8859</v>
      </c>
      <c r="T131" s="1" t="s">
        <v>9846</v>
      </c>
      <c r="U131" s="1" t="s">
        <v>445</v>
      </c>
      <c r="V131" s="1" t="s">
        <v>5251</v>
      </c>
      <c r="W131" s="1" t="s">
        <v>89</v>
      </c>
      <c r="X131" s="1" t="s">
        <v>9847</v>
      </c>
      <c r="Y131" s="1" t="s">
        <v>446</v>
      </c>
      <c r="Z131" s="1" t="s">
        <v>6572</v>
      </c>
      <c r="AC131" s="1">
        <v>65</v>
      </c>
      <c r="AD131" s="1" t="s">
        <v>267</v>
      </c>
      <c r="AE131" s="1" t="s">
        <v>6631</v>
      </c>
      <c r="AJ131" s="1" t="s">
        <v>16</v>
      </c>
      <c r="AK131" s="1" t="s">
        <v>6856</v>
      </c>
      <c r="AL131" s="1" t="s">
        <v>69</v>
      </c>
      <c r="AM131" s="1" t="s">
        <v>6798</v>
      </c>
      <c r="AT131" s="1" t="s">
        <v>123</v>
      </c>
      <c r="AU131" s="1" t="s">
        <v>7000</v>
      </c>
      <c r="AV131" s="1" t="s">
        <v>402</v>
      </c>
      <c r="AW131" s="1" t="s">
        <v>7478</v>
      </c>
      <c r="BG131" s="1" t="s">
        <v>390</v>
      </c>
      <c r="BH131" s="1" t="s">
        <v>9848</v>
      </c>
      <c r="BI131" s="1" t="s">
        <v>391</v>
      </c>
      <c r="BJ131" s="1" t="s">
        <v>7942</v>
      </c>
      <c r="BK131" s="1" t="s">
        <v>403</v>
      </c>
      <c r="BL131" s="1" t="s">
        <v>7995</v>
      </c>
      <c r="BM131" s="1" t="s">
        <v>392</v>
      </c>
      <c r="BN131" s="1" t="s">
        <v>7440</v>
      </c>
      <c r="BO131" s="1" t="s">
        <v>404</v>
      </c>
      <c r="BP131" s="1" t="s">
        <v>8319</v>
      </c>
      <c r="BQ131" s="1" t="s">
        <v>405</v>
      </c>
      <c r="BR131" s="1" t="s">
        <v>9821</v>
      </c>
      <c r="BS131" s="1" t="s">
        <v>377</v>
      </c>
      <c r="BT131" s="1" t="s">
        <v>6803</v>
      </c>
    </row>
    <row r="132" spans="1:73" ht="13.5" customHeight="1">
      <c r="A132" s="8" t="str">
        <f>HYPERLINK("http://kyu.snu.ac.kr/sdhj/index.jsp?type=hj/GK14810_00IM0001_003b.jpg","1681_수남면_003b")</f>
        <v>1681_수남면_003b</v>
      </c>
      <c r="B132" s="2">
        <v>1681</v>
      </c>
      <c r="C132" s="2" t="s">
        <v>9822</v>
      </c>
      <c r="D132" s="2" t="s">
        <v>9823</v>
      </c>
      <c r="E132" s="2">
        <v>131</v>
      </c>
      <c r="F132" s="1">
        <v>1</v>
      </c>
      <c r="I132" s="1">
        <v>8</v>
      </c>
      <c r="L132" s="1">
        <v>5</v>
      </c>
      <c r="M132" s="1" t="s">
        <v>493</v>
      </c>
      <c r="N132" s="1" t="s">
        <v>8859</v>
      </c>
      <c r="S132" s="1" t="s">
        <v>43</v>
      </c>
      <c r="T132" s="1" t="s">
        <v>5000</v>
      </c>
      <c r="W132" s="1" t="s">
        <v>447</v>
      </c>
      <c r="X132" s="1" t="s">
        <v>5262</v>
      </c>
      <c r="Y132" s="1" t="s">
        <v>136</v>
      </c>
      <c r="Z132" s="1" t="s">
        <v>5313</v>
      </c>
      <c r="AC132" s="1">
        <v>59</v>
      </c>
      <c r="AD132" s="1" t="s">
        <v>208</v>
      </c>
      <c r="AE132" s="1" t="s">
        <v>6672</v>
      </c>
      <c r="AJ132" s="1" t="s">
        <v>239</v>
      </c>
      <c r="AK132" s="1" t="s">
        <v>6857</v>
      </c>
      <c r="AL132" s="1" t="s">
        <v>237</v>
      </c>
      <c r="AM132" s="1" t="s">
        <v>6815</v>
      </c>
      <c r="AT132" s="1" t="s">
        <v>448</v>
      </c>
      <c r="AU132" s="1" t="s">
        <v>9849</v>
      </c>
      <c r="AV132" s="1" t="s">
        <v>449</v>
      </c>
      <c r="AW132" s="1" t="s">
        <v>7477</v>
      </c>
      <c r="BG132" s="1" t="s">
        <v>450</v>
      </c>
      <c r="BH132" s="1" t="s">
        <v>7630</v>
      </c>
      <c r="BI132" s="1" t="s">
        <v>451</v>
      </c>
      <c r="BJ132" s="1" t="s">
        <v>7941</v>
      </c>
      <c r="BK132" s="1" t="s">
        <v>452</v>
      </c>
      <c r="BL132" s="1" t="s">
        <v>7994</v>
      </c>
      <c r="BM132" s="1" t="s">
        <v>453</v>
      </c>
      <c r="BN132" s="1" t="s">
        <v>8287</v>
      </c>
      <c r="BO132" s="1" t="s">
        <v>454</v>
      </c>
      <c r="BP132" s="1" t="s">
        <v>8318</v>
      </c>
      <c r="BQ132" s="1" t="s">
        <v>455</v>
      </c>
      <c r="BR132" s="1" t="s">
        <v>6662</v>
      </c>
      <c r="BS132" s="1" t="s">
        <v>456</v>
      </c>
      <c r="BT132" s="1" t="s">
        <v>6864</v>
      </c>
    </row>
    <row r="133" spans="1:73" ht="13.5" customHeight="1">
      <c r="A133" s="8" t="str">
        <f>HYPERLINK("http://kyu.snu.ac.kr/sdhj/index.jsp?type=hj/GK14810_00IM0001_003b.jpg","1681_수남면_003b")</f>
        <v>1681_수남면_003b</v>
      </c>
      <c r="B133" s="2">
        <v>1681</v>
      </c>
      <c r="C133" s="2" t="s">
        <v>9682</v>
      </c>
      <c r="D133" s="2" t="s">
        <v>9683</v>
      </c>
      <c r="E133" s="2">
        <v>132</v>
      </c>
      <c r="F133" s="1">
        <v>1</v>
      </c>
      <c r="I133" s="1">
        <v>8</v>
      </c>
      <c r="L133" s="1">
        <v>5</v>
      </c>
      <c r="M133" s="1" t="s">
        <v>493</v>
      </c>
      <c r="N133" s="1" t="s">
        <v>8859</v>
      </c>
      <c r="S133" s="1" t="s">
        <v>98</v>
      </c>
      <c r="T133" s="1" t="s">
        <v>5001</v>
      </c>
      <c r="AC133" s="1">
        <v>15</v>
      </c>
      <c r="AD133" s="1" t="s">
        <v>179</v>
      </c>
      <c r="AE133" s="1" t="s">
        <v>6664</v>
      </c>
    </row>
    <row r="134" spans="1:73" ht="13.5" customHeight="1">
      <c r="A134" s="8" t="str">
        <f>HYPERLINK("http://kyu.snu.ac.kr/sdhj/index.jsp?type=hj/GK14810_00IM0001_003b.jpg","1681_수남면_003b")</f>
        <v>1681_수남면_003b</v>
      </c>
      <c r="B134" s="2">
        <v>1681</v>
      </c>
      <c r="C134" s="2" t="s">
        <v>9682</v>
      </c>
      <c r="D134" s="2" t="s">
        <v>9683</v>
      </c>
      <c r="E134" s="2">
        <v>133</v>
      </c>
      <c r="F134" s="1">
        <v>1</v>
      </c>
      <c r="I134" s="1">
        <v>8</v>
      </c>
      <c r="L134" s="1">
        <v>5</v>
      </c>
      <c r="M134" s="1" t="s">
        <v>493</v>
      </c>
      <c r="N134" s="1" t="s">
        <v>8859</v>
      </c>
      <c r="T134" s="1" t="s">
        <v>9850</v>
      </c>
      <c r="U134" s="1" t="s">
        <v>457</v>
      </c>
      <c r="V134" s="1" t="s">
        <v>5072</v>
      </c>
      <c r="Y134" s="1" t="s">
        <v>458</v>
      </c>
      <c r="Z134" s="1" t="s">
        <v>6568</v>
      </c>
      <c r="AC134" s="1">
        <v>47</v>
      </c>
      <c r="AD134" s="1" t="s">
        <v>440</v>
      </c>
      <c r="AE134" s="1" t="s">
        <v>6635</v>
      </c>
      <c r="AF134" s="1" t="s">
        <v>163</v>
      </c>
      <c r="AG134" s="1" t="s">
        <v>6700</v>
      </c>
      <c r="BB134" s="1" t="s">
        <v>115</v>
      </c>
      <c r="BC134" s="1" t="s">
        <v>5067</v>
      </c>
      <c r="BD134" s="1" t="s">
        <v>396</v>
      </c>
      <c r="BE134" s="1" t="s">
        <v>5962</v>
      </c>
      <c r="BF134" s="1" t="s">
        <v>9851</v>
      </c>
    </row>
    <row r="135" spans="1:73" ht="13.5" customHeight="1">
      <c r="A135" s="8" t="str">
        <f>HYPERLINK("http://kyu.snu.ac.kr/sdhj/index.jsp?type=hj/GK14810_00IM0001_003b.jpg","1681_수남면_003b")</f>
        <v>1681_수남면_003b</v>
      </c>
      <c r="B135" s="2">
        <v>1681</v>
      </c>
      <c r="C135" s="2" t="s">
        <v>9852</v>
      </c>
      <c r="D135" s="2" t="s">
        <v>9853</v>
      </c>
      <c r="E135" s="2">
        <v>134</v>
      </c>
      <c r="F135" s="1">
        <v>1</v>
      </c>
      <c r="I135" s="1">
        <v>8</v>
      </c>
      <c r="L135" s="1">
        <v>5</v>
      </c>
      <c r="M135" s="1" t="s">
        <v>493</v>
      </c>
      <c r="N135" s="1" t="s">
        <v>8859</v>
      </c>
      <c r="T135" s="1" t="s">
        <v>9850</v>
      </c>
      <c r="U135" s="1" t="s">
        <v>146</v>
      </c>
      <c r="V135" s="1" t="s">
        <v>5068</v>
      </c>
      <c r="Y135" s="1" t="s">
        <v>459</v>
      </c>
      <c r="Z135" s="1" t="s">
        <v>5721</v>
      </c>
      <c r="AC135" s="1">
        <v>31</v>
      </c>
      <c r="AD135" s="1" t="s">
        <v>57</v>
      </c>
      <c r="AE135" s="1" t="s">
        <v>6650</v>
      </c>
      <c r="AF135" s="1" t="s">
        <v>397</v>
      </c>
      <c r="AG135" s="1" t="s">
        <v>6760</v>
      </c>
      <c r="BB135" s="1" t="s">
        <v>160</v>
      </c>
      <c r="BC135" s="1" t="s">
        <v>5197</v>
      </c>
      <c r="BF135" s="1" t="s">
        <v>9854</v>
      </c>
    </row>
    <row r="136" spans="1:73" ht="13.5" customHeight="1">
      <c r="A136" s="8" t="str">
        <f>HYPERLINK("http://kyu.snu.ac.kr/sdhj/index.jsp?type=hj/GK14810_00IM0001_003b.jpg","1681_수남면_003b")</f>
        <v>1681_수남면_003b</v>
      </c>
      <c r="B136" s="2">
        <v>1681</v>
      </c>
      <c r="C136" s="2" t="s">
        <v>9682</v>
      </c>
      <c r="D136" s="2" t="s">
        <v>9683</v>
      </c>
      <c r="E136" s="2">
        <v>135</v>
      </c>
      <c r="F136" s="1">
        <v>1</v>
      </c>
      <c r="I136" s="1">
        <v>8</v>
      </c>
      <c r="L136" s="1">
        <v>5</v>
      </c>
      <c r="M136" s="1" t="s">
        <v>493</v>
      </c>
      <c r="N136" s="1" t="s">
        <v>8859</v>
      </c>
      <c r="T136" s="1" t="s">
        <v>9850</v>
      </c>
      <c r="U136" s="1" t="s">
        <v>146</v>
      </c>
      <c r="V136" s="1" t="s">
        <v>5068</v>
      </c>
      <c r="Y136" s="1" t="s">
        <v>4888</v>
      </c>
      <c r="Z136" s="1" t="s">
        <v>6571</v>
      </c>
      <c r="AC136" s="1">
        <v>29</v>
      </c>
      <c r="AD136" s="1" t="s">
        <v>104</v>
      </c>
      <c r="AE136" s="1" t="s">
        <v>6663</v>
      </c>
      <c r="AF136" s="1" t="s">
        <v>153</v>
      </c>
      <c r="AG136" s="1" t="s">
        <v>6712</v>
      </c>
      <c r="BB136" s="1" t="s">
        <v>115</v>
      </c>
      <c r="BC136" s="1" t="s">
        <v>5067</v>
      </c>
      <c r="BD136" s="1" t="s">
        <v>460</v>
      </c>
      <c r="BE136" s="1" t="s">
        <v>5524</v>
      </c>
      <c r="BF136" s="1" t="s">
        <v>9855</v>
      </c>
    </row>
    <row r="137" spans="1:73" ht="13.5" customHeight="1">
      <c r="A137" s="8" t="str">
        <f>HYPERLINK("http://kyu.snu.ac.kr/sdhj/index.jsp?type=hj/GK14810_00IM0001_003b.jpg","1681_수남면_003b")</f>
        <v>1681_수남면_003b</v>
      </c>
      <c r="B137" s="2">
        <v>1681</v>
      </c>
      <c r="C137" s="2" t="s">
        <v>9682</v>
      </c>
      <c r="D137" s="2" t="s">
        <v>9683</v>
      </c>
      <c r="E137" s="2">
        <v>136</v>
      </c>
      <c r="F137" s="1">
        <v>1</v>
      </c>
      <c r="I137" s="1">
        <v>8</v>
      </c>
      <c r="L137" s="1">
        <v>5</v>
      </c>
      <c r="M137" s="1" t="s">
        <v>493</v>
      </c>
      <c r="N137" s="1" t="s">
        <v>8859</v>
      </c>
      <c r="T137" s="1" t="s">
        <v>9850</v>
      </c>
      <c r="U137" s="1" t="s">
        <v>146</v>
      </c>
      <c r="V137" s="1" t="s">
        <v>5068</v>
      </c>
      <c r="Y137" s="1" t="s">
        <v>461</v>
      </c>
      <c r="Z137" s="1" t="s">
        <v>6570</v>
      </c>
      <c r="AC137" s="1">
        <v>31</v>
      </c>
      <c r="AD137" s="1" t="s">
        <v>57</v>
      </c>
      <c r="AE137" s="1" t="s">
        <v>6650</v>
      </c>
      <c r="AF137" s="1" t="s">
        <v>163</v>
      </c>
      <c r="AG137" s="1" t="s">
        <v>6700</v>
      </c>
      <c r="BB137" s="1" t="s">
        <v>115</v>
      </c>
      <c r="BC137" s="1" t="s">
        <v>5067</v>
      </c>
      <c r="BD137" s="1" t="s">
        <v>462</v>
      </c>
      <c r="BE137" s="1" t="s">
        <v>7575</v>
      </c>
      <c r="BF137" s="1" t="s">
        <v>9855</v>
      </c>
    </row>
    <row r="138" spans="1:73" ht="13.5" customHeight="1">
      <c r="A138" s="8" t="str">
        <f>HYPERLINK("http://kyu.snu.ac.kr/sdhj/index.jsp?type=hj/GK14810_00IM0001_003b.jpg","1681_수남면_003b")</f>
        <v>1681_수남면_003b</v>
      </c>
      <c r="B138" s="2">
        <v>1681</v>
      </c>
      <c r="C138" s="2" t="s">
        <v>9682</v>
      </c>
      <c r="D138" s="2" t="s">
        <v>9683</v>
      </c>
      <c r="E138" s="2">
        <v>137</v>
      </c>
      <c r="F138" s="1">
        <v>1</v>
      </c>
      <c r="I138" s="1">
        <v>9</v>
      </c>
      <c r="J138" s="1" t="s">
        <v>463</v>
      </c>
      <c r="K138" s="1" t="s">
        <v>4986</v>
      </c>
      <c r="L138" s="1">
        <v>1</v>
      </c>
      <c r="M138" s="1" t="s">
        <v>438</v>
      </c>
      <c r="N138" s="1" t="s">
        <v>5866</v>
      </c>
      <c r="T138" s="1" t="s">
        <v>9846</v>
      </c>
      <c r="U138" s="1" t="s">
        <v>464</v>
      </c>
      <c r="V138" s="1" t="s">
        <v>5074</v>
      </c>
      <c r="Y138" s="1" t="s">
        <v>438</v>
      </c>
      <c r="Z138" s="1" t="s">
        <v>5866</v>
      </c>
      <c r="AC138" s="1">
        <v>62</v>
      </c>
      <c r="AD138" s="1" t="s">
        <v>152</v>
      </c>
      <c r="AE138" s="1" t="s">
        <v>5812</v>
      </c>
      <c r="AJ138" s="1" t="s">
        <v>16</v>
      </c>
      <c r="AK138" s="1" t="s">
        <v>6856</v>
      </c>
      <c r="AL138" s="1" t="s">
        <v>138</v>
      </c>
      <c r="AM138" s="1" t="s">
        <v>6794</v>
      </c>
      <c r="AN138" s="1" t="s">
        <v>61</v>
      </c>
      <c r="AO138" s="1" t="s">
        <v>5034</v>
      </c>
      <c r="AR138" s="1" t="s">
        <v>465</v>
      </c>
      <c r="AS138" s="1" t="s">
        <v>9856</v>
      </c>
      <c r="AT138" s="1" t="s">
        <v>33</v>
      </c>
      <c r="AU138" s="1" t="s">
        <v>5076</v>
      </c>
      <c r="AV138" s="1" t="s">
        <v>466</v>
      </c>
      <c r="AW138" s="1" t="s">
        <v>7476</v>
      </c>
      <c r="BB138" s="1" t="s">
        <v>38</v>
      </c>
      <c r="BC138" s="1" t="s">
        <v>5065</v>
      </c>
      <c r="BD138" s="1" t="s">
        <v>467</v>
      </c>
      <c r="BE138" s="1" t="s">
        <v>6203</v>
      </c>
      <c r="BG138" s="1" t="s">
        <v>33</v>
      </c>
      <c r="BH138" s="1" t="s">
        <v>5076</v>
      </c>
      <c r="BI138" s="1" t="s">
        <v>468</v>
      </c>
      <c r="BJ138" s="1" t="s">
        <v>7940</v>
      </c>
      <c r="BK138" s="1" t="s">
        <v>33</v>
      </c>
      <c r="BL138" s="1" t="s">
        <v>5076</v>
      </c>
      <c r="BM138" s="1" t="s">
        <v>469</v>
      </c>
      <c r="BN138" s="1" t="s">
        <v>7653</v>
      </c>
      <c r="BO138" s="1" t="s">
        <v>33</v>
      </c>
      <c r="BP138" s="1" t="s">
        <v>5076</v>
      </c>
      <c r="BQ138" s="1" t="s">
        <v>470</v>
      </c>
      <c r="BR138" s="1" t="s">
        <v>7935</v>
      </c>
      <c r="BS138" s="1" t="s">
        <v>128</v>
      </c>
      <c r="BT138" s="1" t="s">
        <v>6834</v>
      </c>
    </row>
    <row r="139" spans="1:73" ht="13.5" customHeight="1">
      <c r="A139" s="8" t="str">
        <f>HYPERLINK("http://kyu.snu.ac.kr/sdhj/index.jsp?type=hj/GK14810_00IM0001_003b.jpg","1681_수남면_003b")</f>
        <v>1681_수남면_003b</v>
      </c>
      <c r="B139" s="2">
        <v>1681</v>
      </c>
      <c r="C139" s="2" t="s">
        <v>9857</v>
      </c>
      <c r="D139" s="2" t="s">
        <v>9858</v>
      </c>
      <c r="E139" s="2">
        <v>138</v>
      </c>
      <c r="F139" s="1">
        <v>1</v>
      </c>
      <c r="I139" s="1">
        <v>9</v>
      </c>
      <c r="L139" s="1">
        <v>1</v>
      </c>
      <c r="M139" s="1" t="s">
        <v>438</v>
      </c>
      <c r="N139" s="1" t="s">
        <v>5866</v>
      </c>
      <c r="S139" s="1" t="s">
        <v>43</v>
      </c>
      <c r="T139" s="1" t="s">
        <v>5000</v>
      </c>
      <c r="U139" s="1" t="s">
        <v>38</v>
      </c>
      <c r="V139" s="1" t="s">
        <v>5065</v>
      </c>
      <c r="Y139" s="1" t="s">
        <v>471</v>
      </c>
      <c r="Z139" s="1" t="s">
        <v>6569</v>
      </c>
      <c r="AC139" s="1">
        <v>40</v>
      </c>
      <c r="AD139" s="1" t="s">
        <v>440</v>
      </c>
      <c r="AE139" s="1" t="s">
        <v>6635</v>
      </c>
      <c r="AJ139" s="1" t="s">
        <v>16</v>
      </c>
      <c r="AK139" s="1" t="s">
        <v>6856</v>
      </c>
      <c r="AL139" s="1" t="s">
        <v>88</v>
      </c>
      <c r="AM139" s="1" t="s">
        <v>6806</v>
      </c>
      <c r="AN139" s="1" t="s">
        <v>61</v>
      </c>
      <c r="AO139" s="1" t="s">
        <v>5034</v>
      </c>
      <c r="AR139" s="1" t="s">
        <v>465</v>
      </c>
      <c r="AS139" s="1" t="s">
        <v>9856</v>
      </c>
      <c r="AT139" s="1" t="s">
        <v>33</v>
      </c>
      <c r="AU139" s="1" t="s">
        <v>5076</v>
      </c>
      <c r="AV139" s="1" t="s">
        <v>472</v>
      </c>
      <c r="AW139" s="1" t="s">
        <v>5996</v>
      </c>
      <c r="BB139" s="1" t="s">
        <v>38</v>
      </c>
      <c r="BC139" s="1" t="s">
        <v>5065</v>
      </c>
      <c r="BD139" s="1" t="s">
        <v>473</v>
      </c>
      <c r="BE139" s="1" t="s">
        <v>7574</v>
      </c>
      <c r="BG139" s="1" t="s">
        <v>33</v>
      </c>
      <c r="BH139" s="1" t="s">
        <v>5076</v>
      </c>
      <c r="BI139" s="1" t="s">
        <v>474</v>
      </c>
      <c r="BJ139" s="1" t="s">
        <v>7647</v>
      </c>
      <c r="BK139" s="1" t="s">
        <v>33</v>
      </c>
      <c r="BL139" s="1" t="s">
        <v>5076</v>
      </c>
      <c r="BM139" s="1" t="s">
        <v>475</v>
      </c>
      <c r="BN139" s="1" t="s">
        <v>8286</v>
      </c>
      <c r="BO139" s="1" t="s">
        <v>33</v>
      </c>
      <c r="BP139" s="1" t="s">
        <v>5076</v>
      </c>
      <c r="BQ139" s="1" t="s">
        <v>476</v>
      </c>
      <c r="BR139" s="1" t="s">
        <v>6130</v>
      </c>
      <c r="BS139" s="1" t="s">
        <v>60</v>
      </c>
      <c r="BT139" s="1" t="s">
        <v>6863</v>
      </c>
      <c r="BU139" s="1" t="s">
        <v>477</v>
      </c>
    </row>
    <row r="140" spans="1:73" ht="13.5" customHeight="1">
      <c r="A140" s="8" t="str">
        <f>HYPERLINK("http://kyu.snu.ac.kr/sdhj/index.jsp?type=hj/GK14810_00IM0001_003b.jpg","1681_수남면_003b")</f>
        <v>1681_수남면_003b</v>
      </c>
      <c r="B140" s="2">
        <v>1681</v>
      </c>
      <c r="C140" s="2" t="s">
        <v>9859</v>
      </c>
      <c r="D140" s="2" t="s">
        <v>9860</v>
      </c>
      <c r="E140" s="2">
        <v>139</v>
      </c>
      <c r="F140" s="1">
        <v>1</v>
      </c>
      <c r="I140" s="1">
        <v>9</v>
      </c>
      <c r="L140" s="1">
        <v>1</v>
      </c>
      <c r="M140" s="1" t="s">
        <v>438</v>
      </c>
      <c r="N140" s="1" t="s">
        <v>5866</v>
      </c>
      <c r="S140" s="1" t="s">
        <v>54</v>
      </c>
      <c r="T140" s="1" t="s">
        <v>5003</v>
      </c>
      <c r="U140" s="1" t="s">
        <v>33</v>
      </c>
      <c r="V140" s="1" t="s">
        <v>5076</v>
      </c>
      <c r="Y140" s="1" t="s">
        <v>478</v>
      </c>
      <c r="Z140" s="1" t="s">
        <v>6082</v>
      </c>
      <c r="AC140" s="1">
        <v>8</v>
      </c>
      <c r="AD140" s="1" t="s">
        <v>222</v>
      </c>
      <c r="AE140" s="1" t="s">
        <v>6476</v>
      </c>
    </row>
    <row r="141" spans="1:73" ht="13.5" customHeight="1">
      <c r="A141" s="8" t="str">
        <f>HYPERLINK("http://kyu.snu.ac.kr/sdhj/index.jsp?type=hj/GK14810_00IM0001_003b.jpg","1681_수남면_003b")</f>
        <v>1681_수남면_003b</v>
      </c>
      <c r="B141" s="2">
        <v>1681</v>
      </c>
      <c r="C141" s="2" t="s">
        <v>9859</v>
      </c>
      <c r="D141" s="2" t="s">
        <v>9860</v>
      </c>
      <c r="E141" s="2">
        <v>140</v>
      </c>
      <c r="F141" s="1">
        <v>1</v>
      </c>
      <c r="I141" s="1">
        <v>9</v>
      </c>
      <c r="L141" s="1">
        <v>1</v>
      </c>
      <c r="M141" s="1" t="s">
        <v>438</v>
      </c>
      <c r="N141" s="1" t="s">
        <v>5866</v>
      </c>
      <c r="S141" s="1" t="s">
        <v>191</v>
      </c>
      <c r="T141" s="1" t="s">
        <v>5004</v>
      </c>
      <c r="Y141" s="1" t="s">
        <v>479</v>
      </c>
      <c r="Z141" s="1" t="s">
        <v>5477</v>
      </c>
      <c r="AC141" s="1">
        <v>6</v>
      </c>
      <c r="AD141" s="1" t="s">
        <v>77</v>
      </c>
      <c r="AE141" s="1" t="s">
        <v>6659</v>
      </c>
    </row>
    <row r="142" spans="1:73" ht="13.5" customHeight="1">
      <c r="A142" s="8" t="str">
        <f>HYPERLINK("http://kyu.snu.ac.kr/sdhj/index.jsp?type=hj/GK14810_00IM0001_003b.jpg","1681_수남면_003b")</f>
        <v>1681_수남면_003b</v>
      </c>
      <c r="B142" s="2">
        <v>1681</v>
      </c>
      <c r="C142" s="2" t="s">
        <v>9859</v>
      </c>
      <c r="D142" s="2" t="s">
        <v>9860</v>
      </c>
      <c r="E142" s="2">
        <v>141</v>
      </c>
      <c r="F142" s="1">
        <v>1</v>
      </c>
      <c r="I142" s="1">
        <v>9</v>
      </c>
      <c r="L142" s="1">
        <v>2</v>
      </c>
      <c r="M142" s="1" t="s">
        <v>480</v>
      </c>
      <c r="N142" s="1" t="s">
        <v>5925</v>
      </c>
      <c r="T142" s="1" t="s">
        <v>9861</v>
      </c>
      <c r="U142" s="1" t="s">
        <v>33</v>
      </c>
      <c r="V142" s="1" t="s">
        <v>5076</v>
      </c>
      <c r="Y142" s="1" t="s">
        <v>480</v>
      </c>
      <c r="Z142" s="1" t="s">
        <v>5925</v>
      </c>
      <c r="AC142" s="1">
        <v>68</v>
      </c>
      <c r="AD142" s="1" t="s">
        <v>222</v>
      </c>
      <c r="AE142" s="1" t="s">
        <v>6476</v>
      </c>
      <c r="AJ142" s="1" t="s">
        <v>16</v>
      </c>
      <c r="AK142" s="1" t="s">
        <v>6856</v>
      </c>
      <c r="AL142" s="1" t="s">
        <v>60</v>
      </c>
      <c r="AM142" s="1" t="s">
        <v>6863</v>
      </c>
      <c r="AN142" s="1" t="s">
        <v>88</v>
      </c>
      <c r="AO142" s="1" t="s">
        <v>6806</v>
      </c>
      <c r="AR142" s="1" t="s">
        <v>481</v>
      </c>
      <c r="AS142" s="1" t="s">
        <v>9862</v>
      </c>
      <c r="AT142" s="1" t="s">
        <v>33</v>
      </c>
      <c r="AU142" s="1" t="s">
        <v>5076</v>
      </c>
      <c r="AV142" s="1" t="s">
        <v>482</v>
      </c>
      <c r="AW142" s="1" t="s">
        <v>5505</v>
      </c>
      <c r="BB142" s="1" t="s">
        <v>38</v>
      </c>
      <c r="BC142" s="1" t="s">
        <v>5065</v>
      </c>
      <c r="BD142" s="1" t="s">
        <v>483</v>
      </c>
      <c r="BE142" s="1" t="s">
        <v>5367</v>
      </c>
      <c r="BG142" s="1" t="s">
        <v>33</v>
      </c>
      <c r="BH142" s="1" t="s">
        <v>5076</v>
      </c>
      <c r="BI142" s="1" t="s">
        <v>484</v>
      </c>
      <c r="BJ142" s="1" t="s">
        <v>7939</v>
      </c>
      <c r="BM142" s="1" t="s">
        <v>381</v>
      </c>
      <c r="BN142" s="1" t="s">
        <v>7936</v>
      </c>
      <c r="BQ142" s="1" t="s">
        <v>485</v>
      </c>
      <c r="BR142" s="1" t="s">
        <v>8688</v>
      </c>
      <c r="BS142" s="1" t="s">
        <v>377</v>
      </c>
      <c r="BT142" s="1" t="s">
        <v>6803</v>
      </c>
    </row>
    <row r="143" spans="1:73" ht="13.5" customHeight="1">
      <c r="A143" s="8" t="str">
        <f>HYPERLINK("http://kyu.snu.ac.kr/sdhj/index.jsp?type=hj/GK14810_00IM0001_003b.jpg","1681_수남면_003b")</f>
        <v>1681_수남면_003b</v>
      </c>
      <c r="B143" s="2">
        <v>1681</v>
      </c>
      <c r="C143" s="2" t="s">
        <v>9863</v>
      </c>
      <c r="D143" s="2" t="s">
        <v>9864</v>
      </c>
      <c r="E143" s="2">
        <v>142</v>
      </c>
      <c r="F143" s="1">
        <v>1</v>
      </c>
      <c r="I143" s="1">
        <v>9</v>
      </c>
      <c r="L143" s="1">
        <v>2</v>
      </c>
      <c r="M143" s="1" t="s">
        <v>480</v>
      </c>
      <c r="N143" s="1" t="s">
        <v>5925</v>
      </c>
      <c r="S143" s="1" t="s">
        <v>43</v>
      </c>
      <c r="T143" s="1" t="s">
        <v>5000</v>
      </c>
      <c r="U143" s="1" t="s">
        <v>38</v>
      </c>
      <c r="V143" s="1" t="s">
        <v>5065</v>
      </c>
      <c r="Y143" s="1" t="s">
        <v>282</v>
      </c>
      <c r="Z143" s="1" t="s">
        <v>5635</v>
      </c>
      <c r="AC143" s="1">
        <v>41</v>
      </c>
      <c r="AD143" s="1" t="s">
        <v>214</v>
      </c>
      <c r="AE143" s="1" t="s">
        <v>6633</v>
      </c>
      <c r="AN143" s="1" t="s">
        <v>61</v>
      </c>
      <c r="AO143" s="1" t="s">
        <v>5034</v>
      </c>
      <c r="AR143" s="1" t="s">
        <v>486</v>
      </c>
      <c r="AS143" s="1" t="s">
        <v>9865</v>
      </c>
      <c r="AT143" s="1" t="s">
        <v>33</v>
      </c>
      <c r="AU143" s="1" t="s">
        <v>5076</v>
      </c>
      <c r="AV143" s="1" t="s">
        <v>487</v>
      </c>
      <c r="AW143" s="1" t="s">
        <v>5885</v>
      </c>
      <c r="BB143" s="1" t="s">
        <v>115</v>
      </c>
      <c r="BC143" s="1" t="s">
        <v>5067</v>
      </c>
      <c r="BD143" s="1" t="s">
        <v>396</v>
      </c>
      <c r="BE143" s="1" t="s">
        <v>5962</v>
      </c>
      <c r="BG143" s="1" t="s">
        <v>33</v>
      </c>
      <c r="BH143" s="1" t="s">
        <v>5076</v>
      </c>
      <c r="BI143" s="1" t="s">
        <v>488</v>
      </c>
      <c r="BJ143" s="1" t="s">
        <v>6142</v>
      </c>
      <c r="BM143" s="1" t="s">
        <v>489</v>
      </c>
      <c r="BN143" s="1" t="s">
        <v>9866</v>
      </c>
      <c r="BQ143" s="1" t="s">
        <v>490</v>
      </c>
      <c r="BR143" s="1" t="s">
        <v>7874</v>
      </c>
      <c r="BS143" s="1" t="s">
        <v>377</v>
      </c>
      <c r="BT143" s="1" t="s">
        <v>6803</v>
      </c>
    </row>
    <row r="144" spans="1:73" ht="13.5" customHeight="1">
      <c r="A144" s="8" t="str">
        <f>HYPERLINK("http://kyu.snu.ac.kr/sdhj/index.jsp?type=hj/GK14810_00IM0001_003b.jpg","1681_수남면_003b")</f>
        <v>1681_수남면_003b</v>
      </c>
      <c r="B144" s="2">
        <v>1681</v>
      </c>
      <c r="C144" s="2" t="s">
        <v>9603</v>
      </c>
      <c r="D144" s="2" t="s">
        <v>9604</v>
      </c>
      <c r="E144" s="2">
        <v>143</v>
      </c>
      <c r="F144" s="1">
        <v>1</v>
      </c>
      <c r="I144" s="1">
        <v>9</v>
      </c>
      <c r="L144" s="1">
        <v>2</v>
      </c>
      <c r="M144" s="1" t="s">
        <v>480</v>
      </c>
      <c r="N144" s="1" t="s">
        <v>5925</v>
      </c>
      <c r="S144" s="1" t="s">
        <v>54</v>
      </c>
      <c r="T144" s="1" t="s">
        <v>5003</v>
      </c>
      <c r="Y144" s="1" t="s">
        <v>180</v>
      </c>
      <c r="Z144" s="1" t="s">
        <v>5274</v>
      </c>
      <c r="AF144" s="1" t="s">
        <v>149</v>
      </c>
      <c r="AG144" s="1" t="s">
        <v>6688</v>
      </c>
      <c r="AH144" s="1" t="s">
        <v>491</v>
      </c>
      <c r="AI144" s="1" t="s">
        <v>6849</v>
      </c>
    </row>
    <row r="145" spans="1:73" ht="13.5" customHeight="1">
      <c r="A145" s="8" t="str">
        <f>HYPERLINK("http://kyu.snu.ac.kr/sdhj/index.jsp?type=hj/GK14810_00IM0001_003b.jpg","1681_수남면_003b")</f>
        <v>1681_수남면_003b</v>
      </c>
      <c r="B145" s="2">
        <v>1681</v>
      </c>
      <c r="C145" s="2" t="s">
        <v>9660</v>
      </c>
      <c r="D145" s="2" t="s">
        <v>9661</v>
      </c>
      <c r="E145" s="2">
        <v>144</v>
      </c>
      <c r="F145" s="1">
        <v>1</v>
      </c>
      <c r="I145" s="1">
        <v>9</v>
      </c>
      <c r="L145" s="1">
        <v>3</v>
      </c>
      <c r="M145" s="1" t="s">
        <v>458</v>
      </c>
      <c r="N145" s="1" t="s">
        <v>6568</v>
      </c>
      <c r="T145" s="1" t="s">
        <v>9867</v>
      </c>
      <c r="U145" s="1" t="s">
        <v>492</v>
      </c>
      <c r="V145" s="1" t="s">
        <v>5079</v>
      </c>
      <c r="Y145" s="1" t="s">
        <v>458</v>
      </c>
      <c r="Z145" s="1" t="s">
        <v>6568</v>
      </c>
      <c r="AC145" s="1">
        <v>47</v>
      </c>
      <c r="AD145" s="1" t="s">
        <v>440</v>
      </c>
      <c r="AE145" s="1" t="s">
        <v>6635</v>
      </c>
      <c r="AJ145" s="1" t="s">
        <v>16</v>
      </c>
      <c r="AK145" s="1" t="s">
        <v>6856</v>
      </c>
      <c r="AL145" s="1" t="s">
        <v>53</v>
      </c>
      <c r="AM145" s="1" t="s">
        <v>6356</v>
      </c>
      <c r="AN145" s="1" t="s">
        <v>61</v>
      </c>
      <c r="AO145" s="1" t="s">
        <v>5034</v>
      </c>
      <c r="AR145" s="1" t="s">
        <v>493</v>
      </c>
      <c r="AS145" s="1" t="s">
        <v>9868</v>
      </c>
      <c r="AT145" s="1" t="s">
        <v>33</v>
      </c>
      <c r="AU145" s="1" t="s">
        <v>5076</v>
      </c>
      <c r="AV145" s="1" t="s">
        <v>487</v>
      </c>
      <c r="AW145" s="1" t="s">
        <v>5885</v>
      </c>
      <c r="BB145" s="1" t="s">
        <v>38</v>
      </c>
      <c r="BC145" s="1" t="s">
        <v>5065</v>
      </c>
      <c r="BD145" s="1" t="s">
        <v>439</v>
      </c>
      <c r="BE145" s="1" t="s">
        <v>6192</v>
      </c>
      <c r="BG145" s="1" t="s">
        <v>33</v>
      </c>
      <c r="BH145" s="1" t="s">
        <v>5076</v>
      </c>
      <c r="BI145" s="1" t="s">
        <v>488</v>
      </c>
      <c r="BJ145" s="1" t="s">
        <v>6142</v>
      </c>
      <c r="BK145" s="1" t="s">
        <v>33</v>
      </c>
      <c r="BL145" s="1" t="s">
        <v>5076</v>
      </c>
      <c r="BM145" s="1" t="s">
        <v>494</v>
      </c>
      <c r="BN145" s="1" t="s">
        <v>7938</v>
      </c>
      <c r="BO145" s="1" t="s">
        <v>495</v>
      </c>
      <c r="BP145" s="1" t="s">
        <v>9869</v>
      </c>
      <c r="BQ145" s="1" t="s">
        <v>496</v>
      </c>
      <c r="BR145" s="1" t="s">
        <v>7877</v>
      </c>
      <c r="BS145" s="1" t="s">
        <v>69</v>
      </c>
      <c r="BT145" s="1" t="s">
        <v>6798</v>
      </c>
    </row>
    <row r="146" spans="1:73" ht="13.5" customHeight="1">
      <c r="A146" s="8" t="str">
        <f>HYPERLINK("http://kyu.snu.ac.kr/sdhj/index.jsp?type=hj/GK14810_00IM0001_003b.jpg","1681_수남면_003b")</f>
        <v>1681_수남면_003b</v>
      </c>
      <c r="B146" s="2">
        <v>1681</v>
      </c>
      <c r="C146" s="2" t="s">
        <v>9870</v>
      </c>
      <c r="D146" s="2" t="s">
        <v>9871</v>
      </c>
      <c r="E146" s="2">
        <v>145</v>
      </c>
      <c r="F146" s="1">
        <v>1</v>
      </c>
      <c r="I146" s="1">
        <v>9</v>
      </c>
      <c r="L146" s="1">
        <v>3</v>
      </c>
      <c r="M146" s="1" t="s">
        <v>458</v>
      </c>
      <c r="N146" s="1" t="s">
        <v>6568</v>
      </c>
      <c r="S146" s="1" t="s">
        <v>43</v>
      </c>
      <c r="T146" s="1" t="s">
        <v>5000</v>
      </c>
      <c r="U146" s="1" t="s">
        <v>38</v>
      </c>
      <c r="V146" s="1" t="s">
        <v>5065</v>
      </c>
      <c r="Y146" s="1" t="s">
        <v>358</v>
      </c>
      <c r="Z146" s="1" t="s">
        <v>5448</v>
      </c>
      <c r="AC146" s="1">
        <v>47</v>
      </c>
      <c r="AD146" s="1" t="s">
        <v>440</v>
      </c>
      <c r="AE146" s="1" t="s">
        <v>6635</v>
      </c>
      <c r="AJ146" s="1" t="s">
        <v>16</v>
      </c>
      <c r="AK146" s="1" t="s">
        <v>6856</v>
      </c>
      <c r="AL146" s="1" t="s">
        <v>60</v>
      </c>
      <c r="AM146" s="1" t="s">
        <v>6863</v>
      </c>
      <c r="AN146" s="1" t="s">
        <v>237</v>
      </c>
      <c r="AO146" s="1" t="s">
        <v>6815</v>
      </c>
      <c r="AR146" s="1" t="s">
        <v>497</v>
      </c>
      <c r="AS146" s="1" t="s">
        <v>9872</v>
      </c>
      <c r="AT146" s="1" t="s">
        <v>33</v>
      </c>
      <c r="AU146" s="1" t="s">
        <v>5076</v>
      </c>
      <c r="AV146" s="1" t="s">
        <v>498</v>
      </c>
      <c r="AW146" s="1" t="s">
        <v>7194</v>
      </c>
      <c r="BB146" s="1" t="s">
        <v>115</v>
      </c>
      <c r="BC146" s="1" t="s">
        <v>5067</v>
      </c>
      <c r="BD146" s="1" t="s">
        <v>499</v>
      </c>
      <c r="BE146" s="1" t="s">
        <v>7549</v>
      </c>
      <c r="BG146" s="1" t="s">
        <v>146</v>
      </c>
      <c r="BH146" s="1" t="s">
        <v>5068</v>
      </c>
      <c r="BI146" s="1" t="s">
        <v>494</v>
      </c>
      <c r="BJ146" s="1" t="s">
        <v>7938</v>
      </c>
      <c r="BK146" s="1" t="s">
        <v>146</v>
      </c>
      <c r="BL146" s="1" t="s">
        <v>5068</v>
      </c>
      <c r="BM146" s="1" t="s">
        <v>500</v>
      </c>
      <c r="BN146" s="1" t="s">
        <v>5441</v>
      </c>
      <c r="BO146" s="1" t="s">
        <v>146</v>
      </c>
      <c r="BP146" s="1" t="s">
        <v>5068</v>
      </c>
      <c r="BQ146" s="1" t="s">
        <v>470</v>
      </c>
      <c r="BR146" s="1" t="s">
        <v>7935</v>
      </c>
      <c r="BS146" s="1" t="s">
        <v>128</v>
      </c>
      <c r="BT146" s="1" t="s">
        <v>6834</v>
      </c>
    </row>
    <row r="147" spans="1:73" ht="13.5" customHeight="1">
      <c r="A147" s="8" t="str">
        <f>HYPERLINK("http://kyu.snu.ac.kr/sdhj/index.jsp?type=hj/GK14810_00IM0001_003b.jpg","1681_수남면_003b")</f>
        <v>1681_수남면_003b</v>
      </c>
      <c r="B147" s="2">
        <v>1681</v>
      </c>
      <c r="C147" s="2" t="s">
        <v>9870</v>
      </c>
      <c r="D147" s="2" t="s">
        <v>9871</v>
      </c>
      <c r="E147" s="2">
        <v>146</v>
      </c>
      <c r="F147" s="1">
        <v>1</v>
      </c>
      <c r="I147" s="1">
        <v>9</v>
      </c>
      <c r="L147" s="1">
        <v>3</v>
      </c>
      <c r="M147" s="1" t="s">
        <v>458</v>
      </c>
      <c r="N147" s="1" t="s">
        <v>6568</v>
      </c>
      <c r="S147" s="1" t="s">
        <v>54</v>
      </c>
      <c r="T147" s="1" t="s">
        <v>5003</v>
      </c>
      <c r="Y147" s="1" t="s">
        <v>501</v>
      </c>
      <c r="Z147" s="1" t="s">
        <v>6021</v>
      </c>
      <c r="AC147" s="1">
        <v>11</v>
      </c>
      <c r="AD147" s="1" t="s">
        <v>502</v>
      </c>
      <c r="AE147" s="1" t="s">
        <v>6662</v>
      </c>
    </row>
    <row r="148" spans="1:73" ht="13.5" customHeight="1">
      <c r="A148" s="8" t="str">
        <f>HYPERLINK("http://kyu.snu.ac.kr/sdhj/index.jsp?type=hj/GK14810_00IM0001_003b.jpg","1681_수남면_003b")</f>
        <v>1681_수남면_003b</v>
      </c>
      <c r="B148" s="2">
        <v>1681</v>
      </c>
      <c r="C148" s="2" t="s">
        <v>9870</v>
      </c>
      <c r="D148" s="2" t="s">
        <v>9871</v>
      </c>
      <c r="E148" s="2">
        <v>147</v>
      </c>
      <c r="F148" s="1">
        <v>1</v>
      </c>
      <c r="I148" s="1">
        <v>9</v>
      </c>
      <c r="L148" s="1">
        <v>4</v>
      </c>
      <c r="M148" s="1" t="s">
        <v>418</v>
      </c>
      <c r="N148" s="1" t="s">
        <v>5848</v>
      </c>
      <c r="T148" s="1" t="s">
        <v>9873</v>
      </c>
      <c r="U148" s="1" t="s">
        <v>503</v>
      </c>
      <c r="V148" s="1" t="s">
        <v>5084</v>
      </c>
      <c r="Y148" s="1" t="s">
        <v>418</v>
      </c>
      <c r="Z148" s="1" t="s">
        <v>5848</v>
      </c>
      <c r="AC148" s="1">
        <v>34</v>
      </c>
      <c r="AD148" s="1" t="s">
        <v>81</v>
      </c>
      <c r="AE148" s="1" t="s">
        <v>6641</v>
      </c>
      <c r="AJ148" s="1" t="s">
        <v>16</v>
      </c>
      <c r="AK148" s="1" t="s">
        <v>6856</v>
      </c>
      <c r="AL148" s="1" t="s">
        <v>9874</v>
      </c>
      <c r="AM148" s="1" t="s">
        <v>9875</v>
      </c>
      <c r="AN148" s="1" t="s">
        <v>61</v>
      </c>
      <c r="AO148" s="1" t="s">
        <v>5034</v>
      </c>
      <c r="AR148" s="1" t="s">
        <v>504</v>
      </c>
      <c r="AS148" s="1" t="s">
        <v>9876</v>
      </c>
      <c r="AT148" s="1" t="s">
        <v>118</v>
      </c>
      <c r="AU148" s="1" t="s">
        <v>5094</v>
      </c>
      <c r="AV148" s="1" t="s">
        <v>505</v>
      </c>
      <c r="AW148" s="1" t="s">
        <v>9877</v>
      </c>
      <c r="BB148" s="1" t="s">
        <v>38</v>
      </c>
      <c r="BC148" s="1" t="s">
        <v>5065</v>
      </c>
      <c r="BD148" s="1" t="s">
        <v>396</v>
      </c>
      <c r="BE148" s="1" t="s">
        <v>5962</v>
      </c>
      <c r="BG148" s="1" t="s">
        <v>63</v>
      </c>
      <c r="BH148" s="1" t="s">
        <v>5113</v>
      </c>
      <c r="BI148" s="1" t="s">
        <v>506</v>
      </c>
      <c r="BJ148" s="1" t="s">
        <v>5460</v>
      </c>
      <c r="BK148" s="1" t="s">
        <v>63</v>
      </c>
      <c r="BL148" s="1" t="s">
        <v>5113</v>
      </c>
      <c r="BM148" s="1" t="s">
        <v>507</v>
      </c>
      <c r="BN148" s="1" t="s">
        <v>5525</v>
      </c>
      <c r="BO148" s="1" t="s">
        <v>495</v>
      </c>
      <c r="BP148" s="1" t="s">
        <v>9878</v>
      </c>
      <c r="BQ148" s="1" t="s">
        <v>496</v>
      </c>
      <c r="BR148" s="1" t="s">
        <v>7877</v>
      </c>
      <c r="BS148" s="1" t="s">
        <v>69</v>
      </c>
      <c r="BT148" s="1" t="s">
        <v>6798</v>
      </c>
    </row>
    <row r="149" spans="1:73" ht="13.5" customHeight="1">
      <c r="A149" s="8" t="str">
        <f>HYPERLINK("http://kyu.snu.ac.kr/sdhj/index.jsp?type=hj/GK14810_00IM0001_003b.jpg","1681_수남면_003b")</f>
        <v>1681_수남면_003b</v>
      </c>
      <c r="B149" s="2">
        <v>1681</v>
      </c>
      <c r="C149" s="2" t="s">
        <v>9668</v>
      </c>
      <c r="D149" s="2" t="s">
        <v>9669</v>
      </c>
      <c r="E149" s="2">
        <v>148</v>
      </c>
      <c r="F149" s="1">
        <v>1</v>
      </c>
      <c r="I149" s="1">
        <v>9</v>
      </c>
      <c r="L149" s="1">
        <v>4</v>
      </c>
      <c r="M149" s="1" t="s">
        <v>418</v>
      </c>
      <c r="N149" s="1" t="s">
        <v>5848</v>
      </c>
      <c r="S149" s="1" t="s">
        <v>508</v>
      </c>
      <c r="T149" s="1" t="s">
        <v>5023</v>
      </c>
      <c r="U149" s="1" t="s">
        <v>38</v>
      </c>
      <c r="V149" s="1" t="s">
        <v>5065</v>
      </c>
      <c r="Y149" s="1" t="s">
        <v>396</v>
      </c>
      <c r="Z149" s="1" t="s">
        <v>5962</v>
      </c>
      <c r="AC149" s="1">
        <v>77</v>
      </c>
      <c r="AD149" s="1" t="s">
        <v>311</v>
      </c>
      <c r="AE149" s="1" t="s">
        <v>6645</v>
      </c>
      <c r="AJ149" s="1" t="s">
        <v>16</v>
      </c>
      <c r="AK149" s="1" t="s">
        <v>6856</v>
      </c>
      <c r="AL149" s="1" t="s">
        <v>60</v>
      </c>
      <c r="AM149" s="1" t="s">
        <v>6863</v>
      </c>
    </row>
    <row r="150" spans="1:73" ht="13.5" customHeight="1">
      <c r="A150" s="8" t="str">
        <f>HYPERLINK("http://kyu.snu.ac.kr/sdhj/index.jsp?type=hj/GK14810_00IM0001_003b.jpg","1681_수남면_003b")</f>
        <v>1681_수남면_003b</v>
      </c>
      <c r="B150" s="2">
        <v>1681</v>
      </c>
      <c r="C150" s="2" t="s">
        <v>9668</v>
      </c>
      <c r="D150" s="2" t="s">
        <v>9669</v>
      </c>
      <c r="E150" s="2">
        <v>149</v>
      </c>
      <c r="F150" s="1">
        <v>1</v>
      </c>
      <c r="I150" s="1">
        <v>9</v>
      </c>
      <c r="L150" s="1">
        <v>4</v>
      </c>
      <c r="M150" s="1" t="s">
        <v>418</v>
      </c>
      <c r="N150" s="1" t="s">
        <v>5848</v>
      </c>
      <c r="S150" s="1" t="s">
        <v>43</v>
      </c>
      <c r="T150" s="1" t="s">
        <v>5000</v>
      </c>
      <c r="U150" s="1" t="s">
        <v>38</v>
      </c>
      <c r="V150" s="1" t="s">
        <v>5065</v>
      </c>
      <c r="Y150" s="1" t="s">
        <v>509</v>
      </c>
      <c r="Z150" s="1" t="s">
        <v>6462</v>
      </c>
      <c r="AF150" s="1" t="s">
        <v>149</v>
      </c>
      <c r="AG150" s="1" t="s">
        <v>6688</v>
      </c>
      <c r="AH150" s="1" t="s">
        <v>510</v>
      </c>
      <c r="AI150" s="1" t="s">
        <v>6848</v>
      </c>
    </row>
    <row r="151" spans="1:73" ht="13.5" customHeight="1">
      <c r="A151" s="8" t="str">
        <f>HYPERLINK("http://kyu.snu.ac.kr/sdhj/index.jsp?type=hj/GK14810_00IM0001_003b.jpg","1681_수남면_003b")</f>
        <v>1681_수남면_003b</v>
      </c>
      <c r="B151" s="2">
        <v>1681</v>
      </c>
      <c r="C151" s="2" t="s">
        <v>9668</v>
      </c>
      <c r="D151" s="2" t="s">
        <v>9669</v>
      </c>
      <c r="E151" s="2">
        <v>150</v>
      </c>
      <c r="F151" s="1">
        <v>1</v>
      </c>
      <c r="I151" s="1">
        <v>9</v>
      </c>
      <c r="L151" s="1">
        <v>4</v>
      </c>
      <c r="M151" s="1" t="s">
        <v>418</v>
      </c>
      <c r="N151" s="1" t="s">
        <v>5848</v>
      </c>
      <c r="S151" s="1" t="s">
        <v>98</v>
      </c>
      <c r="T151" s="1" t="s">
        <v>5001</v>
      </c>
      <c r="Y151" s="1" t="s">
        <v>511</v>
      </c>
      <c r="Z151" s="1" t="s">
        <v>6185</v>
      </c>
      <c r="AC151" s="1">
        <v>5</v>
      </c>
      <c r="AD151" s="1" t="s">
        <v>101</v>
      </c>
      <c r="AE151" s="1" t="s">
        <v>6648</v>
      </c>
    </row>
    <row r="152" spans="1:73" ht="13.5" customHeight="1">
      <c r="A152" s="8" t="str">
        <f>HYPERLINK("http://kyu.snu.ac.kr/sdhj/index.jsp?type=hj/GK14810_00IM0001_003b.jpg","1681_수남면_003b")</f>
        <v>1681_수남면_003b</v>
      </c>
      <c r="B152" s="2">
        <v>1681</v>
      </c>
      <c r="C152" s="2" t="s">
        <v>9668</v>
      </c>
      <c r="D152" s="2" t="s">
        <v>9669</v>
      </c>
      <c r="E152" s="2">
        <v>151</v>
      </c>
      <c r="F152" s="1">
        <v>1</v>
      </c>
      <c r="I152" s="1">
        <v>9</v>
      </c>
      <c r="L152" s="1">
        <v>4</v>
      </c>
      <c r="M152" s="1" t="s">
        <v>418</v>
      </c>
      <c r="N152" s="1" t="s">
        <v>5848</v>
      </c>
      <c r="S152" s="1" t="s">
        <v>191</v>
      </c>
      <c r="T152" s="1" t="s">
        <v>5004</v>
      </c>
      <c r="Y152" s="1" t="s">
        <v>9879</v>
      </c>
      <c r="Z152" s="1" t="s">
        <v>9880</v>
      </c>
      <c r="AC152" s="1">
        <v>3</v>
      </c>
      <c r="AD152" s="1" t="s">
        <v>512</v>
      </c>
      <c r="AE152" s="1" t="s">
        <v>6657</v>
      </c>
      <c r="BF152" s="1" t="s">
        <v>78</v>
      </c>
    </row>
    <row r="153" spans="1:73" ht="13.5" customHeight="1">
      <c r="A153" s="8" t="str">
        <f>HYPERLINK("http://kyu.snu.ac.kr/sdhj/index.jsp?type=hj/GK14810_00IM0001_003b.jpg","1681_수남면_003b")</f>
        <v>1681_수남면_003b</v>
      </c>
      <c r="B153" s="2">
        <v>1681</v>
      </c>
      <c r="C153" s="2" t="s">
        <v>9668</v>
      </c>
      <c r="D153" s="2" t="s">
        <v>9669</v>
      </c>
      <c r="E153" s="2">
        <v>152</v>
      </c>
      <c r="F153" s="1">
        <v>1</v>
      </c>
      <c r="I153" s="1">
        <v>9</v>
      </c>
      <c r="L153" s="1">
        <v>4</v>
      </c>
      <c r="M153" s="1" t="s">
        <v>418</v>
      </c>
      <c r="N153" s="1" t="s">
        <v>5848</v>
      </c>
      <c r="S153" s="1" t="s">
        <v>513</v>
      </c>
      <c r="T153" s="1" t="s">
        <v>5002</v>
      </c>
      <c r="Y153" s="1" t="s">
        <v>459</v>
      </c>
      <c r="Z153" s="1" t="s">
        <v>5721</v>
      </c>
      <c r="AF153" s="1" t="s">
        <v>149</v>
      </c>
      <c r="AG153" s="1" t="s">
        <v>6688</v>
      </c>
      <c r="AH153" s="1" t="s">
        <v>514</v>
      </c>
      <c r="AI153" s="1" t="s">
        <v>9881</v>
      </c>
    </row>
    <row r="154" spans="1:73" ht="13.5" customHeight="1">
      <c r="A154" s="8" t="str">
        <f>HYPERLINK("http://kyu.snu.ac.kr/sdhj/index.jsp?type=hj/GK14810_00IM0001_003b.jpg","1681_수남면_003b")</f>
        <v>1681_수남면_003b</v>
      </c>
      <c r="B154" s="2">
        <v>1681</v>
      </c>
      <c r="C154" s="2" t="s">
        <v>9668</v>
      </c>
      <c r="D154" s="2" t="s">
        <v>9669</v>
      </c>
      <c r="E154" s="2">
        <v>153</v>
      </c>
      <c r="F154" s="1">
        <v>1</v>
      </c>
      <c r="I154" s="1">
        <v>9</v>
      </c>
      <c r="L154" s="1">
        <v>5</v>
      </c>
      <c r="M154" s="1" t="s">
        <v>516</v>
      </c>
      <c r="N154" s="1" t="s">
        <v>5828</v>
      </c>
      <c r="T154" s="1" t="s">
        <v>9790</v>
      </c>
      <c r="U154" s="1" t="s">
        <v>515</v>
      </c>
      <c r="V154" s="1" t="s">
        <v>5250</v>
      </c>
      <c r="Y154" s="1" t="s">
        <v>516</v>
      </c>
      <c r="Z154" s="1" t="s">
        <v>5828</v>
      </c>
      <c r="AC154" s="1">
        <v>59</v>
      </c>
      <c r="AD154" s="1" t="s">
        <v>208</v>
      </c>
      <c r="AE154" s="1" t="s">
        <v>6672</v>
      </c>
      <c r="AJ154" s="1" t="s">
        <v>16</v>
      </c>
      <c r="AK154" s="1" t="s">
        <v>6856</v>
      </c>
      <c r="AL154" s="1" t="s">
        <v>355</v>
      </c>
      <c r="AM154" s="1" t="s">
        <v>9882</v>
      </c>
      <c r="AN154" s="1" t="s">
        <v>61</v>
      </c>
      <c r="AO154" s="1" t="s">
        <v>5034</v>
      </c>
      <c r="AR154" s="1" t="s">
        <v>517</v>
      </c>
      <c r="AS154" s="1" t="s">
        <v>9883</v>
      </c>
      <c r="AT154" s="1" t="s">
        <v>118</v>
      </c>
      <c r="AU154" s="1" t="s">
        <v>5094</v>
      </c>
      <c r="AV154" s="1" t="s">
        <v>518</v>
      </c>
      <c r="AW154" s="1" t="s">
        <v>7475</v>
      </c>
      <c r="BB154" s="1" t="s">
        <v>38</v>
      </c>
      <c r="BC154" s="1" t="s">
        <v>5065</v>
      </c>
      <c r="BD154" s="1" t="s">
        <v>519</v>
      </c>
      <c r="BE154" s="1" t="s">
        <v>6211</v>
      </c>
      <c r="BG154" s="1" t="s">
        <v>118</v>
      </c>
      <c r="BH154" s="1" t="s">
        <v>5094</v>
      </c>
      <c r="BI154" s="1" t="s">
        <v>520</v>
      </c>
      <c r="BJ154" s="1" t="s">
        <v>5270</v>
      </c>
      <c r="BM154" s="1" t="s">
        <v>521</v>
      </c>
      <c r="BN154" s="1" t="s">
        <v>8014</v>
      </c>
      <c r="BQ154" s="1" t="s">
        <v>522</v>
      </c>
      <c r="BR154" s="1" t="s">
        <v>8789</v>
      </c>
      <c r="BS154" s="1" t="s">
        <v>88</v>
      </c>
      <c r="BT154" s="1" t="s">
        <v>6806</v>
      </c>
    </row>
    <row r="155" spans="1:73" ht="13.5" customHeight="1">
      <c r="A155" s="8" t="str">
        <f>HYPERLINK("http://kyu.snu.ac.kr/sdhj/index.jsp?type=hj/GK14810_00IM0001_003b.jpg","1681_수남면_003b")</f>
        <v>1681_수남면_003b</v>
      </c>
      <c r="B155" s="2">
        <v>1681</v>
      </c>
      <c r="C155" s="2" t="s">
        <v>9884</v>
      </c>
      <c r="D155" s="2" t="s">
        <v>9885</v>
      </c>
      <c r="E155" s="2">
        <v>154</v>
      </c>
      <c r="F155" s="1">
        <v>1</v>
      </c>
      <c r="I155" s="1">
        <v>9</v>
      </c>
      <c r="L155" s="1">
        <v>5</v>
      </c>
      <c r="M155" s="1" t="s">
        <v>516</v>
      </c>
      <c r="N155" s="1" t="s">
        <v>5828</v>
      </c>
      <c r="S155" s="1" t="s">
        <v>54</v>
      </c>
      <c r="T155" s="1" t="s">
        <v>5003</v>
      </c>
      <c r="U155" s="1" t="s">
        <v>33</v>
      </c>
      <c r="V155" s="1" t="s">
        <v>5076</v>
      </c>
      <c r="Y155" s="1" t="s">
        <v>4889</v>
      </c>
      <c r="Z155" s="1" t="s">
        <v>6555</v>
      </c>
      <c r="AC155" s="1">
        <v>19</v>
      </c>
      <c r="AD155" s="1" t="s">
        <v>177</v>
      </c>
      <c r="AE155" s="1" t="s">
        <v>6639</v>
      </c>
      <c r="AF155" s="1" t="s">
        <v>523</v>
      </c>
      <c r="AG155" s="1" t="s">
        <v>6763</v>
      </c>
    </row>
    <row r="156" spans="1:73" ht="13.5" customHeight="1">
      <c r="A156" s="8" t="str">
        <f>HYPERLINK("http://kyu.snu.ac.kr/sdhj/index.jsp?type=hj/GK14810_00IM0001_004a.jpg","1681_수남면_004a")</f>
        <v>1681_수남면_004a</v>
      </c>
      <c r="B156" s="2">
        <v>1681</v>
      </c>
      <c r="C156" s="2" t="s">
        <v>9884</v>
      </c>
      <c r="D156" s="2" t="s">
        <v>9885</v>
      </c>
      <c r="E156" s="2">
        <v>155</v>
      </c>
      <c r="F156" s="1">
        <v>1</v>
      </c>
      <c r="I156" s="1">
        <v>10</v>
      </c>
      <c r="J156" s="1" t="s">
        <v>524</v>
      </c>
      <c r="K156" s="1" t="s">
        <v>4985</v>
      </c>
      <c r="L156" s="1">
        <v>1</v>
      </c>
      <c r="M156" s="1" t="s">
        <v>525</v>
      </c>
      <c r="N156" s="1" t="s">
        <v>6539</v>
      </c>
      <c r="T156" s="1" t="s">
        <v>9886</v>
      </c>
      <c r="U156" s="1" t="s">
        <v>33</v>
      </c>
      <c r="V156" s="1" t="s">
        <v>5076</v>
      </c>
      <c r="Y156" s="1" t="s">
        <v>525</v>
      </c>
      <c r="Z156" s="1" t="s">
        <v>6539</v>
      </c>
      <c r="AC156" s="1">
        <v>50</v>
      </c>
      <c r="AD156" s="1" t="s">
        <v>526</v>
      </c>
      <c r="AE156" s="1" t="s">
        <v>6673</v>
      </c>
      <c r="AJ156" s="1" t="s">
        <v>16</v>
      </c>
      <c r="AK156" s="1" t="s">
        <v>6856</v>
      </c>
      <c r="AL156" s="1" t="s">
        <v>53</v>
      </c>
      <c r="AM156" s="1" t="s">
        <v>6356</v>
      </c>
      <c r="AN156" s="1" t="s">
        <v>61</v>
      </c>
      <c r="AO156" s="1" t="s">
        <v>5034</v>
      </c>
      <c r="AP156" s="1" t="s">
        <v>226</v>
      </c>
      <c r="AQ156" s="1" t="s">
        <v>5070</v>
      </c>
      <c r="AR156" s="1" t="s">
        <v>527</v>
      </c>
      <c r="AS156" s="1" t="s">
        <v>9887</v>
      </c>
      <c r="AT156" s="1" t="s">
        <v>33</v>
      </c>
      <c r="AU156" s="1" t="s">
        <v>5076</v>
      </c>
      <c r="AV156" s="1" t="s">
        <v>528</v>
      </c>
      <c r="AW156" s="1" t="s">
        <v>5692</v>
      </c>
      <c r="BB156" s="1" t="s">
        <v>38</v>
      </c>
      <c r="BC156" s="1" t="s">
        <v>5065</v>
      </c>
      <c r="BD156" s="1" t="s">
        <v>529</v>
      </c>
      <c r="BE156" s="1" t="s">
        <v>9888</v>
      </c>
      <c r="BG156" s="1" t="s">
        <v>33</v>
      </c>
      <c r="BH156" s="1" t="s">
        <v>5076</v>
      </c>
      <c r="BI156" s="1" t="s">
        <v>488</v>
      </c>
      <c r="BJ156" s="1" t="s">
        <v>6142</v>
      </c>
      <c r="BK156" s="1" t="s">
        <v>118</v>
      </c>
      <c r="BL156" s="1" t="s">
        <v>5094</v>
      </c>
      <c r="BM156" s="1" t="s">
        <v>489</v>
      </c>
      <c r="BN156" s="1" t="s">
        <v>9889</v>
      </c>
      <c r="BO156" s="1" t="s">
        <v>33</v>
      </c>
      <c r="BP156" s="1" t="s">
        <v>5076</v>
      </c>
      <c r="BQ156" s="1" t="s">
        <v>379</v>
      </c>
      <c r="BR156" s="1" t="s">
        <v>7465</v>
      </c>
      <c r="BS156" s="1" t="s">
        <v>60</v>
      </c>
      <c r="BT156" s="1" t="s">
        <v>6863</v>
      </c>
    </row>
    <row r="157" spans="1:73" ht="13.5" customHeight="1">
      <c r="A157" s="8" t="str">
        <f>HYPERLINK("http://kyu.snu.ac.kr/sdhj/index.jsp?type=hj/GK14810_00IM0001_004a.jpg","1681_수남면_004a")</f>
        <v>1681_수남면_004a</v>
      </c>
      <c r="B157" s="2">
        <v>1681</v>
      </c>
      <c r="C157" s="2" t="s">
        <v>9795</v>
      </c>
      <c r="D157" s="2" t="s">
        <v>9796</v>
      </c>
      <c r="E157" s="2">
        <v>156</v>
      </c>
      <c r="F157" s="1">
        <v>1</v>
      </c>
      <c r="I157" s="1">
        <v>10</v>
      </c>
      <c r="L157" s="1">
        <v>1</v>
      </c>
      <c r="M157" s="1" t="s">
        <v>525</v>
      </c>
      <c r="N157" s="1" t="s">
        <v>6539</v>
      </c>
      <c r="S157" s="1" t="s">
        <v>43</v>
      </c>
      <c r="T157" s="1" t="s">
        <v>5000</v>
      </c>
      <c r="U157" s="1" t="s">
        <v>285</v>
      </c>
      <c r="V157" s="1" t="s">
        <v>9792</v>
      </c>
      <c r="Y157" s="1" t="s">
        <v>9890</v>
      </c>
      <c r="Z157" s="1" t="s">
        <v>5962</v>
      </c>
      <c r="AJ157" s="1" t="s">
        <v>16</v>
      </c>
      <c r="AK157" s="1" t="s">
        <v>6856</v>
      </c>
      <c r="AL157" s="1" t="s">
        <v>60</v>
      </c>
      <c r="AM157" s="1" t="s">
        <v>6863</v>
      </c>
      <c r="AT157" s="1" t="s">
        <v>118</v>
      </c>
      <c r="AU157" s="1" t="s">
        <v>5094</v>
      </c>
      <c r="AV157" s="1" t="s">
        <v>9891</v>
      </c>
      <c r="AW157" s="1" t="s">
        <v>9892</v>
      </c>
      <c r="BG157" s="1" t="s">
        <v>118</v>
      </c>
      <c r="BH157" s="1" t="s">
        <v>5094</v>
      </c>
      <c r="BI157" s="1" t="s">
        <v>530</v>
      </c>
      <c r="BJ157" s="1" t="s">
        <v>7937</v>
      </c>
      <c r="BO157" s="1" t="s">
        <v>382</v>
      </c>
      <c r="BP157" s="1" t="s">
        <v>9893</v>
      </c>
      <c r="BQ157" s="1" t="s">
        <v>9894</v>
      </c>
      <c r="BR157" s="1" t="s">
        <v>9895</v>
      </c>
      <c r="BS157" s="1" t="s">
        <v>53</v>
      </c>
      <c r="BT157" s="1" t="s">
        <v>6356</v>
      </c>
      <c r="BU157" s="1" t="s">
        <v>9896</v>
      </c>
    </row>
    <row r="158" spans="1:73" ht="13.5" customHeight="1">
      <c r="A158" s="8" t="str">
        <f>HYPERLINK("http://kyu.snu.ac.kr/sdhj/index.jsp?type=hj/GK14810_00IM0001_004a.jpg","1681_수남면_004a")</f>
        <v>1681_수남면_004a</v>
      </c>
      <c r="B158" s="2">
        <v>1681</v>
      </c>
      <c r="C158" s="2" t="s">
        <v>9603</v>
      </c>
      <c r="D158" s="2" t="s">
        <v>9604</v>
      </c>
      <c r="E158" s="2">
        <v>157</v>
      </c>
      <c r="F158" s="1">
        <v>1</v>
      </c>
      <c r="I158" s="1">
        <v>10</v>
      </c>
      <c r="L158" s="1">
        <v>1</v>
      </c>
      <c r="M158" s="1" t="s">
        <v>525</v>
      </c>
      <c r="N158" s="1" t="s">
        <v>6539</v>
      </c>
      <c r="S158" s="1" t="s">
        <v>54</v>
      </c>
      <c r="T158" s="1" t="s">
        <v>5003</v>
      </c>
      <c r="Y158" s="1" t="s">
        <v>531</v>
      </c>
      <c r="Z158" s="1" t="s">
        <v>6535</v>
      </c>
      <c r="AF158" s="1" t="s">
        <v>190</v>
      </c>
      <c r="AG158" s="1" t="s">
        <v>6699</v>
      </c>
    </row>
    <row r="159" spans="1:73" ht="13.5" customHeight="1">
      <c r="A159" s="8" t="str">
        <f>HYPERLINK("http://kyu.snu.ac.kr/sdhj/index.jsp?type=hj/GK14810_00IM0001_004a.jpg","1681_수남면_004a")</f>
        <v>1681_수남면_004a</v>
      </c>
      <c r="B159" s="2">
        <v>1681</v>
      </c>
      <c r="C159" s="2" t="s">
        <v>9603</v>
      </c>
      <c r="D159" s="2" t="s">
        <v>9604</v>
      </c>
      <c r="E159" s="2">
        <v>158</v>
      </c>
      <c r="F159" s="1">
        <v>1</v>
      </c>
      <c r="I159" s="1">
        <v>10</v>
      </c>
      <c r="L159" s="1">
        <v>2</v>
      </c>
      <c r="M159" s="1" t="s">
        <v>528</v>
      </c>
      <c r="N159" s="1" t="s">
        <v>5692</v>
      </c>
      <c r="T159" s="1" t="s">
        <v>9608</v>
      </c>
      <c r="U159" s="1" t="s">
        <v>33</v>
      </c>
      <c r="V159" s="1" t="s">
        <v>5076</v>
      </c>
      <c r="Y159" s="1" t="s">
        <v>528</v>
      </c>
      <c r="Z159" s="1" t="s">
        <v>5692</v>
      </c>
      <c r="AC159" s="1">
        <v>81</v>
      </c>
      <c r="AD159" s="1" t="s">
        <v>129</v>
      </c>
      <c r="AE159" s="1" t="s">
        <v>6638</v>
      </c>
      <c r="AJ159" s="1" t="s">
        <v>16</v>
      </c>
      <c r="AK159" s="1" t="s">
        <v>6856</v>
      </c>
      <c r="AL159" s="1" t="s">
        <v>53</v>
      </c>
      <c r="AM159" s="1" t="s">
        <v>6356</v>
      </c>
      <c r="AN159" s="1" t="s">
        <v>61</v>
      </c>
      <c r="AO159" s="1" t="s">
        <v>5034</v>
      </c>
      <c r="AP159" s="1" t="s">
        <v>226</v>
      </c>
      <c r="AQ159" s="1" t="s">
        <v>5070</v>
      </c>
      <c r="AR159" s="1" t="s">
        <v>532</v>
      </c>
      <c r="AS159" s="1" t="s">
        <v>9897</v>
      </c>
      <c r="AT159" s="1" t="s">
        <v>33</v>
      </c>
      <c r="AU159" s="1" t="s">
        <v>5076</v>
      </c>
      <c r="AV159" s="1" t="s">
        <v>488</v>
      </c>
      <c r="AW159" s="1" t="s">
        <v>6142</v>
      </c>
      <c r="BB159" s="1" t="s">
        <v>38</v>
      </c>
      <c r="BC159" s="1" t="s">
        <v>5065</v>
      </c>
      <c r="BD159" s="1" t="s">
        <v>533</v>
      </c>
      <c r="BE159" s="1" t="s">
        <v>7573</v>
      </c>
      <c r="BG159" s="1" t="s">
        <v>63</v>
      </c>
      <c r="BH159" s="1" t="s">
        <v>5113</v>
      </c>
      <c r="BI159" s="1" t="s">
        <v>489</v>
      </c>
      <c r="BJ159" s="1" t="s">
        <v>9898</v>
      </c>
      <c r="BK159" s="1" t="s">
        <v>118</v>
      </c>
      <c r="BL159" s="1" t="s">
        <v>5094</v>
      </c>
      <c r="BM159" s="1" t="s">
        <v>534</v>
      </c>
      <c r="BN159" s="1" t="s">
        <v>8141</v>
      </c>
      <c r="BO159" s="1" t="s">
        <v>110</v>
      </c>
      <c r="BP159" s="1" t="s">
        <v>5146</v>
      </c>
      <c r="BQ159" s="1" t="s">
        <v>535</v>
      </c>
      <c r="BR159" s="1" t="s">
        <v>7923</v>
      </c>
      <c r="BS159" s="1" t="s">
        <v>536</v>
      </c>
      <c r="BT159" s="1" t="s">
        <v>6824</v>
      </c>
    </row>
    <row r="160" spans="1:73" ht="13.5" customHeight="1">
      <c r="A160" s="8" t="str">
        <f>HYPERLINK("http://kyu.snu.ac.kr/sdhj/index.jsp?type=hj/GK14810_00IM0001_004a.jpg","1681_수남면_004a")</f>
        <v>1681_수남면_004a</v>
      </c>
      <c r="B160" s="2">
        <v>1681</v>
      </c>
      <c r="C160" s="2" t="s">
        <v>9838</v>
      </c>
      <c r="D160" s="2" t="s">
        <v>9839</v>
      </c>
      <c r="E160" s="2">
        <v>159</v>
      </c>
      <c r="F160" s="1">
        <v>1</v>
      </c>
      <c r="I160" s="1">
        <v>10</v>
      </c>
      <c r="L160" s="1">
        <v>2</v>
      </c>
      <c r="M160" s="1" t="s">
        <v>528</v>
      </c>
      <c r="N160" s="1" t="s">
        <v>5692</v>
      </c>
      <c r="S160" s="1" t="s">
        <v>43</v>
      </c>
      <c r="T160" s="1" t="s">
        <v>5000</v>
      </c>
      <c r="U160" s="1" t="s">
        <v>38</v>
      </c>
      <c r="V160" s="1" t="s">
        <v>5065</v>
      </c>
      <c r="Y160" s="1" t="s">
        <v>529</v>
      </c>
      <c r="Z160" s="1" t="s">
        <v>9899</v>
      </c>
      <c r="AC160" s="1">
        <v>62</v>
      </c>
      <c r="AD160" s="1" t="s">
        <v>152</v>
      </c>
      <c r="AE160" s="1" t="s">
        <v>5812</v>
      </c>
      <c r="AN160" s="1" t="s">
        <v>61</v>
      </c>
      <c r="AO160" s="1" t="s">
        <v>5034</v>
      </c>
      <c r="AP160" s="1" t="s">
        <v>226</v>
      </c>
      <c r="AQ160" s="1" t="s">
        <v>5070</v>
      </c>
      <c r="AR160" s="1" t="s">
        <v>532</v>
      </c>
      <c r="AS160" s="1" t="s">
        <v>9897</v>
      </c>
      <c r="AT160" s="1" t="s">
        <v>33</v>
      </c>
      <c r="AU160" s="1" t="s">
        <v>5076</v>
      </c>
      <c r="AV160" s="1" t="s">
        <v>379</v>
      </c>
      <c r="AW160" s="1" t="s">
        <v>9900</v>
      </c>
      <c r="BB160" s="1" t="s">
        <v>285</v>
      </c>
      <c r="BC160" s="1" t="s">
        <v>9901</v>
      </c>
      <c r="BD160" s="1" t="s">
        <v>314</v>
      </c>
      <c r="BE160" s="1" t="s">
        <v>6160</v>
      </c>
      <c r="BG160" s="1" t="s">
        <v>33</v>
      </c>
      <c r="BH160" s="1" t="s">
        <v>5076</v>
      </c>
      <c r="BI160" s="1" t="s">
        <v>381</v>
      </c>
      <c r="BJ160" s="1" t="s">
        <v>7936</v>
      </c>
      <c r="BK160" s="1" t="s">
        <v>33</v>
      </c>
      <c r="BL160" s="1" t="s">
        <v>5076</v>
      </c>
      <c r="BM160" s="1" t="s">
        <v>380</v>
      </c>
      <c r="BN160" s="1" t="s">
        <v>5814</v>
      </c>
      <c r="BO160" s="1" t="s">
        <v>382</v>
      </c>
      <c r="BP160" s="1" t="s">
        <v>9902</v>
      </c>
      <c r="BQ160" s="1" t="s">
        <v>537</v>
      </c>
      <c r="BR160" s="1" t="s">
        <v>9903</v>
      </c>
      <c r="BS160" s="1" t="s">
        <v>92</v>
      </c>
      <c r="BT160" s="1" t="s">
        <v>9904</v>
      </c>
      <c r="BU160" s="1" t="s">
        <v>477</v>
      </c>
    </row>
    <row r="161" spans="1:73" ht="13.5" customHeight="1">
      <c r="A161" s="8" t="str">
        <f>HYPERLINK("http://kyu.snu.ac.kr/sdhj/index.jsp?type=hj/GK14810_00IM0001_004a.jpg","1681_수남면_004a")</f>
        <v>1681_수남면_004a</v>
      </c>
      <c r="B161" s="2">
        <v>1681</v>
      </c>
      <c r="C161" s="2" t="s">
        <v>9859</v>
      </c>
      <c r="D161" s="2" t="s">
        <v>9860</v>
      </c>
      <c r="E161" s="2">
        <v>160</v>
      </c>
      <c r="F161" s="1">
        <v>1</v>
      </c>
      <c r="I161" s="1">
        <v>10</v>
      </c>
      <c r="L161" s="1">
        <v>2</v>
      </c>
      <c r="M161" s="1" t="s">
        <v>528</v>
      </c>
      <c r="N161" s="1" t="s">
        <v>5692</v>
      </c>
      <c r="S161" s="1" t="s">
        <v>384</v>
      </c>
      <c r="T161" s="1" t="s">
        <v>5049</v>
      </c>
      <c r="U161" s="1" t="s">
        <v>33</v>
      </c>
      <c r="V161" s="1" t="s">
        <v>5076</v>
      </c>
      <c r="Y161" s="1" t="s">
        <v>538</v>
      </c>
      <c r="Z161" s="1" t="s">
        <v>6567</v>
      </c>
      <c r="AC161" s="1">
        <v>42</v>
      </c>
      <c r="AD161" s="1" t="s">
        <v>159</v>
      </c>
      <c r="AE161" s="1" t="s">
        <v>5400</v>
      </c>
      <c r="AN161" s="1" t="s">
        <v>539</v>
      </c>
      <c r="AO161" s="1" t="s">
        <v>6924</v>
      </c>
      <c r="AR161" s="1" t="s">
        <v>540</v>
      </c>
      <c r="AS161" s="1" t="s">
        <v>9905</v>
      </c>
    </row>
    <row r="162" spans="1:73" ht="13.5" customHeight="1">
      <c r="A162" s="8" t="str">
        <f>HYPERLINK("http://kyu.snu.ac.kr/sdhj/index.jsp?type=hj/GK14810_00IM0001_004a.jpg","1681_수남면_004a")</f>
        <v>1681_수남면_004a</v>
      </c>
      <c r="B162" s="2">
        <v>1681</v>
      </c>
      <c r="C162" s="2" t="s">
        <v>9603</v>
      </c>
      <c r="D162" s="2" t="s">
        <v>9604</v>
      </c>
      <c r="E162" s="2">
        <v>161</v>
      </c>
      <c r="F162" s="1">
        <v>1</v>
      </c>
      <c r="I162" s="1">
        <v>10</v>
      </c>
      <c r="L162" s="1">
        <v>2</v>
      </c>
      <c r="M162" s="1" t="s">
        <v>528</v>
      </c>
      <c r="N162" s="1" t="s">
        <v>5692</v>
      </c>
      <c r="S162" s="1" t="s">
        <v>74</v>
      </c>
      <c r="T162" s="1" t="s">
        <v>5062</v>
      </c>
      <c r="Y162" s="1" t="s">
        <v>541</v>
      </c>
      <c r="Z162" s="1" t="s">
        <v>6566</v>
      </c>
      <c r="AC162" s="1">
        <v>6</v>
      </c>
      <c r="AD162" s="1" t="s">
        <v>77</v>
      </c>
      <c r="AE162" s="1" t="s">
        <v>6659</v>
      </c>
      <c r="AF162" s="1" t="s">
        <v>192</v>
      </c>
      <c r="AG162" s="1" t="s">
        <v>6692</v>
      </c>
    </row>
    <row r="163" spans="1:73" ht="13.5" customHeight="1">
      <c r="A163" s="8" t="str">
        <f>HYPERLINK("http://kyu.snu.ac.kr/sdhj/index.jsp?type=hj/GK14810_00IM0001_004a.jpg","1681_수남면_004a")</f>
        <v>1681_수남면_004a</v>
      </c>
      <c r="B163" s="2">
        <v>1681</v>
      </c>
      <c r="C163" s="2" t="s">
        <v>9603</v>
      </c>
      <c r="D163" s="2" t="s">
        <v>9604</v>
      </c>
      <c r="E163" s="2">
        <v>162</v>
      </c>
      <c r="F163" s="1">
        <v>1</v>
      </c>
      <c r="I163" s="1">
        <v>10</v>
      </c>
      <c r="L163" s="1">
        <v>3</v>
      </c>
      <c r="M163" s="1" t="s">
        <v>543</v>
      </c>
      <c r="N163" s="1" t="s">
        <v>6558</v>
      </c>
      <c r="T163" s="1" t="s">
        <v>9608</v>
      </c>
      <c r="U163" s="1" t="s">
        <v>542</v>
      </c>
      <c r="V163" s="1" t="s">
        <v>5249</v>
      </c>
      <c r="Y163" s="1" t="s">
        <v>543</v>
      </c>
      <c r="Z163" s="1" t="s">
        <v>6558</v>
      </c>
      <c r="AC163" s="1">
        <v>52</v>
      </c>
      <c r="AD163" s="1" t="s">
        <v>544</v>
      </c>
      <c r="AE163" s="1" t="s">
        <v>6668</v>
      </c>
      <c r="AJ163" s="1" t="s">
        <v>16</v>
      </c>
      <c r="AK163" s="1" t="s">
        <v>6856</v>
      </c>
      <c r="AL163" s="1" t="s">
        <v>60</v>
      </c>
      <c r="AM163" s="1" t="s">
        <v>6863</v>
      </c>
      <c r="AN163" s="1" t="s">
        <v>61</v>
      </c>
      <c r="AO163" s="1" t="s">
        <v>5034</v>
      </c>
      <c r="AP163" s="1" t="s">
        <v>226</v>
      </c>
      <c r="AQ163" s="1" t="s">
        <v>5070</v>
      </c>
      <c r="AR163" s="1" t="s">
        <v>517</v>
      </c>
      <c r="AS163" s="1" t="s">
        <v>9883</v>
      </c>
      <c r="AT163" s="1" t="s">
        <v>118</v>
      </c>
      <c r="AU163" s="1" t="s">
        <v>5094</v>
      </c>
      <c r="AV163" s="1" t="s">
        <v>9906</v>
      </c>
      <c r="AW163" s="1" t="s">
        <v>7472</v>
      </c>
      <c r="BB163" s="1" t="s">
        <v>38</v>
      </c>
      <c r="BC163" s="1" t="s">
        <v>5065</v>
      </c>
      <c r="BD163" s="1" t="s">
        <v>545</v>
      </c>
      <c r="BE163" s="1" t="s">
        <v>7572</v>
      </c>
      <c r="BG163" s="1" t="s">
        <v>63</v>
      </c>
      <c r="BH163" s="1" t="s">
        <v>5113</v>
      </c>
      <c r="BI163" s="1" t="s">
        <v>546</v>
      </c>
      <c r="BJ163" s="1" t="s">
        <v>7933</v>
      </c>
      <c r="BK163" s="1" t="s">
        <v>118</v>
      </c>
      <c r="BL163" s="1" t="s">
        <v>5094</v>
      </c>
      <c r="BM163" s="1" t="s">
        <v>132</v>
      </c>
      <c r="BN163" s="1" t="s">
        <v>8260</v>
      </c>
      <c r="BQ163" s="1" t="s">
        <v>547</v>
      </c>
      <c r="BR163" s="1" t="s">
        <v>8834</v>
      </c>
      <c r="BS163" s="1" t="s">
        <v>88</v>
      </c>
      <c r="BT163" s="1" t="s">
        <v>6806</v>
      </c>
      <c r="BU163" s="1" t="s">
        <v>9907</v>
      </c>
    </row>
    <row r="164" spans="1:73" ht="13.5" customHeight="1">
      <c r="A164" s="8" t="str">
        <f>HYPERLINK("http://kyu.snu.ac.kr/sdhj/index.jsp?type=hj/GK14810_00IM0001_004a.jpg","1681_수남면_004a")</f>
        <v>1681_수남면_004a</v>
      </c>
      <c r="B164" s="2">
        <v>1681</v>
      </c>
      <c r="C164" s="2" t="s">
        <v>9884</v>
      </c>
      <c r="D164" s="2" t="s">
        <v>9885</v>
      </c>
      <c r="E164" s="2">
        <v>163</v>
      </c>
      <c r="F164" s="1">
        <v>1</v>
      </c>
      <c r="I164" s="1">
        <v>10</v>
      </c>
      <c r="L164" s="1">
        <v>3</v>
      </c>
      <c r="M164" s="1" t="s">
        <v>543</v>
      </c>
      <c r="N164" s="1" t="s">
        <v>6558</v>
      </c>
      <c r="S164" s="1" t="s">
        <v>43</v>
      </c>
      <c r="T164" s="1" t="s">
        <v>5000</v>
      </c>
      <c r="U164" s="1" t="s">
        <v>285</v>
      </c>
      <c r="V164" s="1" t="s">
        <v>9908</v>
      </c>
      <c r="Y164" s="1" t="s">
        <v>548</v>
      </c>
      <c r="Z164" s="1" t="s">
        <v>6565</v>
      </c>
      <c r="AC164" s="1">
        <v>47</v>
      </c>
      <c r="AD164" s="1" t="s">
        <v>440</v>
      </c>
      <c r="AE164" s="1" t="s">
        <v>6635</v>
      </c>
      <c r="AJ164" s="1" t="s">
        <v>16</v>
      </c>
      <c r="AK164" s="1" t="s">
        <v>6856</v>
      </c>
      <c r="AL164" s="1" t="s">
        <v>331</v>
      </c>
      <c r="AM164" s="1" t="s">
        <v>6786</v>
      </c>
      <c r="AT164" s="1" t="s">
        <v>382</v>
      </c>
      <c r="AU164" s="1" t="s">
        <v>9909</v>
      </c>
      <c r="AV164" s="1" t="s">
        <v>549</v>
      </c>
      <c r="AW164" s="1" t="s">
        <v>9910</v>
      </c>
      <c r="BB164" s="1" t="s">
        <v>285</v>
      </c>
      <c r="BC164" s="1" t="s">
        <v>9911</v>
      </c>
      <c r="BD164" s="1" t="s">
        <v>550</v>
      </c>
      <c r="BE164" s="1" t="s">
        <v>5311</v>
      </c>
      <c r="BG164" s="1" t="s">
        <v>118</v>
      </c>
      <c r="BH164" s="1" t="s">
        <v>5094</v>
      </c>
      <c r="BI164" s="1" t="s">
        <v>551</v>
      </c>
      <c r="BJ164" s="1" t="s">
        <v>5910</v>
      </c>
      <c r="BK164" s="1" t="s">
        <v>118</v>
      </c>
      <c r="BL164" s="1" t="s">
        <v>5094</v>
      </c>
      <c r="BM164" s="1" t="s">
        <v>552</v>
      </c>
      <c r="BN164" s="1" t="s">
        <v>5620</v>
      </c>
      <c r="BO164" s="1" t="s">
        <v>118</v>
      </c>
      <c r="BP164" s="1" t="s">
        <v>5094</v>
      </c>
      <c r="BQ164" s="1" t="s">
        <v>553</v>
      </c>
      <c r="BR164" s="1" t="s">
        <v>9912</v>
      </c>
      <c r="BS164" s="1" t="s">
        <v>554</v>
      </c>
      <c r="BT164" s="1" t="s">
        <v>6867</v>
      </c>
      <c r="BU164" s="1" t="s">
        <v>9913</v>
      </c>
    </row>
    <row r="165" spans="1:73" ht="13.5" customHeight="1">
      <c r="A165" s="8" t="str">
        <f>HYPERLINK("http://kyu.snu.ac.kr/sdhj/index.jsp?type=hj/GK14810_00IM0001_004a.jpg","1681_수남면_004a")</f>
        <v>1681_수남면_004a</v>
      </c>
      <c r="B165" s="2">
        <v>1681</v>
      </c>
      <c r="C165" s="2" t="s">
        <v>9914</v>
      </c>
      <c r="D165" s="2" t="s">
        <v>9915</v>
      </c>
      <c r="E165" s="2">
        <v>164</v>
      </c>
      <c r="F165" s="1">
        <v>1</v>
      </c>
      <c r="I165" s="1">
        <v>10</v>
      </c>
      <c r="L165" s="1">
        <v>3</v>
      </c>
      <c r="M165" s="1" t="s">
        <v>543</v>
      </c>
      <c r="N165" s="1" t="s">
        <v>6558</v>
      </c>
      <c r="S165" s="1" t="s">
        <v>98</v>
      </c>
      <c r="T165" s="1" t="s">
        <v>5001</v>
      </c>
      <c r="Y165" s="1" t="s">
        <v>555</v>
      </c>
      <c r="Z165" s="1" t="s">
        <v>8728</v>
      </c>
      <c r="AC165" s="1">
        <v>9</v>
      </c>
      <c r="AD165" s="1" t="s">
        <v>556</v>
      </c>
      <c r="AE165" s="1" t="s">
        <v>6652</v>
      </c>
    </row>
    <row r="166" spans="1:73" ht="13.5" customHeight="1">
      <c r="A166" s="8" t="str">
        <f>HYPERLINK("http://kyu.snu.ac.kr/sdhj/index.jsp?type=hj/GK14810_00IM0001_004a.jpg","1681_수남면_004a")</f>
        <v>1681_수남면_004a</v>
      </c>
      <c r="B166" s="2">
        <v>1681</v>
      </c>
      <c r="C166" s="2" t="s">
        <v>9916</v>
      </c>
      <c r="D166" s="2" t="s">
        <v>9917</v>
      </c>
      <c r="E166" s="2">
        <v>165</v>
      </c>
      <c r="F166" s="1">
        <v>1</v>
      </c>
      <c r="I166" s="1">
        <v>10</v>
      </c>
      <c r="L166" s="1">
        <v>4</v>
      </c>
      <c r="M166" s="1" t="s">
        <v>557</v>
      </c>
      <c r="N166" s="1" t="s">
        <v>6564</v>
      </c>
      <c r="T166" s="1" t="s">
        <v>9918</v>
      </c>
      <c r="U166" s="1" t="s">
        <v>492</v>
      </c>
      <c r="V166" s="1" t="s">
        <v>5079</v>
      </c>
      <c r="Y166" s="1" t="s">
        <v>557</v>
      </c>
      <c r="Z166" s="1" t="s">
        <v>6564</v>
      </c>
      <c r="AC166" s="1">
        <v>38</v>
      </c>
      <c r="AD166" s="1" t="s">
        <v>182</v>
      </c>
      <c r="AE166" s="1" t="s">
        <v>6634</v>
      </c>
      <c r="AJ166" s="1" t="s">
        <v>16</v>
      </c>
      <c r="AK166" s="1" t="s">
        <v>6856</v>
      </c>
      <c r="AL166" s="1" t="s">
        <v>92</v>
      </c>
      <c r="AM166" s="1" t="s">
        <v>9919</v>
      </c>
      <c r="AN166" s="1" t="s">
        <v>61</v>
      </c>
      <c r="AO166" s="1" t="s">
        <v>5034</v>
      </c>
      <c r="AR166" s="1" t="s">
        <v>558</v>
      </c>
      <c r="AS166" s="1" t="s">
        <v>9920</v>
      </c>
      <c r="AT166" s="1" t="s">
        <v>33</v>
      </c>
      <c r="AU166" s="1" t="s">
        <v>5076</v>
      </c>
      <c r="AV166" s="1" t="s">
        <v>559</v>
      </c>
      <c r="AW166" s="1" t="s">
        <v>7474</v>
      </c>
      <c r="BB166" s="1" t="s">
        <v>38</v>
      </c>
      <c r="BC166" s="1" t="s">
        <v>5065</v>
      </c>
      <c r="BD166" s="1" t="s">
        <v>560</v>
      </c>
      <c r="BE166" s="1" t="s">
        <v>5618</v>
      </c>
      <c r="BG166" s="1" t="s">
        <v>33</v>
      </c>
      <c r="BH166" s="1" t="s">
        <v>5076</v>
      </c>
      <c r="BI166" s="1" t="s">
        <v>470</v>
      </c>
      <c r="BJ166" s="1" t="s">
        <v>7935</v>
      </c>
      <c r="BK166" s="1" t="s">
        <v>33</v>
      </c>
      <c r="BL166" s="1" t="s">
        <v>5076</v>
      </c>
      <c r="BM166" s="1" t="s">
        <v>561</v>
      </c>
      <c r="BN166" s="1" t="s">
        <v>8231</v>
      </c>
      <c r="BO166" s="1" t="s">
        <v>63</v>
      </c>
      <c r="BP166" s="1" t="s">
        <v>5113</v>
      </c>
      <c r="BQ166" s="1" t="s">
        <v>562</v>
      </c>
      <c r="BR166" s="1" t="s">
        <v>8687</v>
      </c>
      <c r="BS166" s="1" t="s">
        <v>237</v>
      </c>
      <c r="BT166" s="1" t="s">
        <v>6815</v>
      </c>
    </row>
    <row r="167" spans="1:73" ht="13.5" customHeight="1">
      <c r="A167" s="8" t="str">
        <f>HYPERLINK("http://kyu.snu.ac.kr/sdhj/index.jsp?type=hj/GK14810_00IM0001_004a.jpg","1681_수남면_004a")</f>
        <v>1681_수남면_004a</v>
      </c>
      <c r="B167" s="2">
        <v>1681</v>
      </c>
      <c r="C167" s="2" t="s">
        <v>9863</v>
      </c>
      <c r="D167" s="2" t="s">
        <v>9864</v>
      </c>
      <c r="E167" s="2">
        <v>166</v>
      </c>
      <c r="F167" s="1">
        <v>1</v>
      </c>
      <c r="I167" s="1">
        <v>10</v>
      </c>
      <c r="L167" s="1">
        <v>4</v>
      </c>
      <c r="M167" s="1" t="s">
        <v>557</v>
      </c>
      <c r="N167" s="1" t="s">
        <v>6564</v>
      </c>
      <c r="S167" s="1" t="s">
        <v>43</v>
      </c>
      <c r="T167" s="1" t="s">
        <v>5000</v>
      </c>
      <c r="U167" s="1" t="s">
        <v>38</v>
      </c>
      <c r="V167" s="1" t="s">
        <v>5065</v>
      </c>
      <c r="Y167" s="1" t="s">
        <v>563</v>
      </c>
      <c r="Z167" s="1" t="s">
        <v>6563</v>
      </c>
      <c r="AC167" s="1">
        <v>32</v>
      </c>
      <c r="AD167" s="1" t="s">
        <v>134</v>
      </c>
      <c r="AE167" s="1" t="s">
        <v>6632</v>
      </c>
      <c r="AJ167" s="1" t="s">
        <v>16</v>
      </c>
      <c r="AK167" s="1" t="s">
        <v>6856</v>
      </c>
      <c r="AL167" s="1" t="s">
        <v>53</v>
      </c>
      <c r="AM167" s="1" t="s">
        <v>6356</v>
      </c>
      <c r="AN167" s="1" t="s">
        <v>61</v>
      </c>
      <c r="AO167" s="1" t="s">
        <v>5034</v>
      </c>
      <c r="AR167" s="1" t="s">
        <v>62</v>
      </c>
      <c r="AS167" s="1" t="s">
        <v>6997</v>
      </c>
      <c r="AT167" s="1" t="s">
        <v>63</v>
      </c>
      <c r="AU167" s="1" t="s">
        <v>5113</v>
      </c>
      <c r="AV167" s="1" t="s">
        <v>9921</v>
      </c>
      <c r="AW167" s="1" t="s">
        <v>9922</v>
      </c>
      <c r="BB167" s="1" t="s">
        <v>38</v>
      </c>
      <c r="BC167" s="1" t="s">
        <v>5065</v>
      </c>
      <c r="BD167" s="1" t="s">
        <v>65</v>
      </c>
      <c r="BE167" s="1" t="s">
        <v>6553</v>
      </c>
      <c r="BI167" s="1" t="s">
        <v>564</v>
      </c>
      <c r="BJ167" s="1" t="s">
        <v>6213</v>
      </c>
      <c r="BM167" s="1" t="s">
        <v>66</v>
      </c>
      <c r="BN167" s="1" t="s">
        <v>5728</v>
      </c>
      <c r="BO167" s="1" t="s">
        <v>33</v>
      </c>
      <c r="BP167" s="1" t="s">
        <v>5076</v>
      </c>
      <c r="BQ167" s="1" t="s">
        <v>68</v>
      </c>
      <c r="BR167" s="1" t="s">
        <v>7493</v>
      </c>
      <c r="BS167" s="1" t="s">
        <v>69</v>
      </c>
      <c r="BT167" s="1" t="s">
        <v>6798</v>
      </c>
      <c r="BU167" s="1" t="s">
        <v>9923</v>
      </c>
    </row>
    <row r="168" spans="1:73" ht="13.5" customHeight="1">
      <c r="A168" s="8" t="str">
        <f>HYPERLINK("http://kyu.snu.ac.kr/sdhj/index.jsp?type=hj/GK14810_00IM0001_004a.jpg","1681_수남면_004a")</f>
        <v>1681_수남면_004a</v>
      </c>
      <c r="B168" s="2">
        <v>1681</v>
      </c>
      <c r="C168" s="2" t="s">
        <v>9616</v>
      </c>
      <c r="D168" s="2" t="s">
        <v>9617</v>
      </c>
      <c r="E168" s="2">
        <v>167</v>
      </c>
      <c r="F168" s="1">
        <v>1</v>
      </c>
      <c r="I168" s="1">
        <v>10</v>
      </c>
      <c r="L168" s="1">
        <v>4</v>
      </c>
      <c r="M168" s="1" t="s">
        <v>557</v>
      </c>
      <c r="N168" s="1" t="s">
        <v>6564</v>
      </c>
      <c r="S168" s="1" t="s">
        <v>54</v>
      </c>
      <c r="T168" s="1" t="s">
        <v>5003</v>
      </c>
      <c r="Y168" s="1" t="s">
        <v>565</v>
      </c>
      <c r="Z168" s="1" t="s">
        <v>6349</v>
      </c>
      <c r="AC168" s="1">
        <v>5</v>
      </c>
      <c r="AD168" s="1" t="s">
        <v>101</v>
      </c>
      <c r="AE168" s="1" t="s">
        <v>6648</v>
      </c>
    </row>
    <row r="169" spans="1:73" ht="13.5" customHeight="1">
      <c r="A169" s="8" t="str">
        <f>HYPERLINK("http://kyu.snu.ac.kr/sdhj/index.jsp?type=hj/GK14810_00IM0001_004a.jpg","1681_수남면_004a")</f>
        <v>1681_수남면_004a</v>
      </c>
      <c r="B169" s="2">
        <v>1681</v>
      </c>
      <c r="C169" s="2" t="s">
        <v>9616</v>
      </c>
      <c r="D169" s="2" t="s">
        <v>9617</v>
      </c>
      <c r="E169" s="2">
        <v>168</v>
      </c>
      <c r="F169" s="1">
        <v>1</v>
      </c>
      <c r="I169" s="1">
        <v>10</v>
      </c>
      <c r="L169" s="1">
        <v>4</v>
      </c>
      <c r="M169" s="1" t="s">
        <v>557</v>
      </c>
      <c r="N169" s="1" t="s">
        <v>6564</v>
      </c>
      <c r="S169" s="1" t="s">
        <v>191</v>
      </c>
      <c r="T169" s="1" t="s">
        <v>5004</v>
      </c>
      <c r="Y169" s="1" t="s">
        <v>566</v>
      </c>
      <c r="Z169" s="1" t="s">
        <v>6026</v>
      </c>
      <c r="AC169" s="1">
        <v>4</v>
      </c>
      <c r="AD169" s="1" t="s">
        <v>267</v>
      </c>
      <c r="AE169" s="1" t="s">
        <v>6631</v>
      </c>
    </row>
    <row r="170" spans="1:73" ht="13.5" customHeight="1">
      <c r="A170" s="8" t="str">
        <f>HYPERLINK("http://kyu.snu.ac.kr/sdhj/index.jsp?type=hj/GK14810_00IM0001_004a.jpg","1681_수남면_004a")</f>
        <v>1681_수남면_004a</v>
      </c>
      <c r="B170" s="2">
        <v>1681</v>
      </c>
      <c r="C170" s="2" t="s">
        <v>9616</v>
      </c>
      <c r="D170" s="2" t="s">
        <v>9617</v>
      </c>
      <c r="E170" s="2">
        <v>169</v>
      </c>
      <c r="F170" s="1">
        <v>1</v>
      </c>
      <c r="I170" s="1">
        <v>10</v>
      </c>
      <c r="L170" s="1">
        <v>5</v>
      </c>
      <c r="M170" s="1" t="s">
        <v>517</v>
      </c>
      <c r="N170" s="1" t="s">
        <v>8860</v>
      </c>
      <c r="T170" s="1" t="s">
        <v>9924</v>
      </c>
      <c r="U170" s="1" t="s">
        <v>226</v>
      </c>
      <c r="V170" s="1" t="s">
        <v>5070</v>
      </c>
      <c r="W170" s="1" t="s">
        <v>567</v>
      </c>
      <c r="X170" s="1" t="s">
        <v>9925</v>
      </c>
      <c r="Y170" s="1" t="s">
        <v>568</v>
      </c>
      <c r="Z170" s="1" t="s">
        <v>6562</v>
      </c>
      <c r="AC170" s="1">
        <v>43</v>
      </c>
      <c r="AD170" s="1" t="s">
        <v>290</v>
      </c>
      <c r="AE170" s="1" t="s">
        <v>6679</v>
      </c>
      <c r="AJ170" s="1" t="s">
        <v>16</v>
      </c>
      <c r="AK170" s="1" t="s">
        <v>6856</v>
      </c>
      <c r="AL170" s="1" t="s">
        <v>377</v>
      </c>
      <c r="AM170" s="1" t="s">
        <v>6803</v>
      </c>
      <c r="AT170" s="1" t="s">
        <v>241</v>
      </c>
      <c r="AU170" s="1" t="s">
        <v>9926</v>
      </c>
      <c r="AV170" s="1" t="s">
        <v>569</v>
      </c>
      <c r="AW170" s="1" t="s">
        <v>7066</v>
      </c>
      <c r="BG170" s="1" t="s">
        <v>570</v>
      </c>
      <c r="BH170" s="1" t="s">
        <v>9927</v>
      </c>
      <c r="BI170" s="1" t="s">
        <v>571</v>
      </c>
      <c r="BJ170" s="1" t="s">
        <v>7646</v>
      </c>
      <c r="BK170" s="1" t="s">
        <v>123</v>
      </c>
      <c r="BL170" s="1" t="s">
        <v>7000</v>
      </c>
      <c r="BM170" s="1" t="s">
        <v>572</v>
      </c>
      <c r="BN170" s="1" t="s">
        <v>7822</v>
      </c>
      <c r="BO170" s="1" t="s">
        <v>241</v>
      </c>
      <c r="BP170" s="1" t="s">
        <v>9928</v>
      </c>
      <c r="BQ170" s="1" t="s">
        <v>573</v>
      </c>
      <c r="BR170" s="1" t="s">
        <v>9929</v>
      </c>
      <c r="BS170" s="1" t="s">
        <v>69</v>
      </c>
      <c r="BT170" s="1" t="s">
        <v>6798</v>
      </c>
    </row>
    <row r="171" spans="1:73" ht="13.5" customHeight="1">
      <c r="A171" s="8" t="str">
        <f>HYPERLINK("http://kyu.snu.ac.kr/sdhj/index.jsp?type=hj/GK14810_00IM0001_004a.jpg","1681_수남면_004a")</f>
        <v>1681_수남면_004a</v>
      </c>
      <c r="B171" s="2">
        <v>1681</v>
      </c>
      <c r="C171" s="2" t="s">
        <v>9668</v>
      </c>
      <c r="D171" s="2" t="s">
        <v>9669</v>
      </c>
      <c r="E171" s="2">
        <v>170</v>
      </c>
      <c r="F171" s="1">
        <v>1</v>
      </c>
      <c r="I171" s="1">
        <v>10</v>
      </c>
      <c r="L171" s="1">
        <v>5</v>
      </c>
      <c r="M171" s="1" t="s">
        <v>517</v>
      </c>
      <c r="N171" s="1" t="s">
        <v>8860</v>
      </c>
      <c r="S171" s="1" t="s">
        <v>43</v>
      </c>
      <c r="T171" s="1" t="s">
        <v>5000</v>
      </c>
      <c r="W171" s="1" t="s">
        <v>393</v>
      </c>
      <c r="X171" s="1" t="s">
        <v>5259</v>
      </c>
      <c r="Y171" s="1" t="s">
        <v>136</v>
      </c>
      <c r="Z171" s="1" t="s">
        <v>5313</v>
      </c>
      <c r="AC171" s="1">
        <v>47</v>
      </c>
      <c r="AD171" s="1" t="s">
        <v>440</v>
      </c>
      <c r="AE171" s="1" t="s">
        <v>6635</v>
      </c>
      <c r="AJ171" s="1" t="s">
        <v>239</v>
      </c>
      <c r="AK171" s="1" t="s">
        <v>6857</v>
      </c>
      <c r="AL171" s="1" t="s">
        <v>574</v>
      </c>
      <c r="AM171" s="1" t="s">
        <v>6814</v>
      </c>
      <c r="AT171" s="1" t="s">
        <v>123</v>
      </c>
      <c r="AU171" s="1" t="s">
        <v>7000</v>
      </c>
      <c r="AV171" s="1" t="s">
        <v>575</v>
      </c>
      <c r="AW171" s="1" t="s">
        <v>7473</v>
      </c>
      <c r="BG171" s="1" t="s">
        <v>123</v>
      </c>
      <c r="BH171" s="1" t="s">
        <v>7000</v>
      </c>
      <c r="BI171" s="1" t="s">
        <v>576</v>
      </c>
      <c r="BJ171" s="1" t="s">
        <v>7934</v>
      </c>
      <c r="BK171" s="1" t="s">
        <v>247</v>
      </c>
      <c r="BL171" s="1" t="s">
        <v>7052</v>
      </c>
      <c r="BM171" s="1" t="s">
        <v>577</v>
      </c>
      <c r="BN171" s="1" t="s">
        <v>6148</v>
      </c>
      <c r="BO171" s="1" t="s">
        <v>123</v>
      </c>
      <c r="BP171" s="1" t="s">
        <v>7000</v>
      </c>
      <c r="BQ171" s="1" t="s">
        <v>578</v>
      </c>
      <c r="BR171" s="1" t="s">
        <v>9930</v>
      </c>
      <c r="BS171" s="1" t="s">
        <v>323</v>
      </c>
      <c r="BT171" s="1" t="s">
        <v>6841</v>
      </c>
    </row>
    <row r="172" spans="1:73" ht="13.5" customHeight="1">
      <c r="A172" s="8" t="str">
        <f>HYPERLINK("http://kyu.snu.ac.kr/sdhj/index.jsp?type=hj/GK14810_00IM0001_004a.jpg","1681_수남면_004a")</f>
        <v>1681_수남면_004a</v>
      </c>
      <c r="B172" s="2">
        <v>1681</v>
      </c>
      <c r="C172" s="2" t="s">
        <v>9931</v>
      </c>
      <c r="D172" s="2" t="s">
        <v>9932</v>
      </c>
      <c r="E172" s="2">
        <v>171</v>
      </c>
      <c r="F172" s="1">
        <v>1</v>
      </c>
      <c r="I172" s="1">
        <v>10</v>
      </c>
      <c r="L172" s="1">
        <v>5</v>
      </c>
      <c r="M172" s="1" t="s">
        <v>517</v>
      </c>
      <c r="N172" s="1" t="s">
        <v>8860</v>
      </c>
      <c r="S172" s="1" t="s">
        <v>54</v>
      </c>
      <c r="T172" s="1" t="s">
        <v>5003</v>
      </c>
      <c r="U172" s="1" t="s">
        <v>226</v>
      </c>
      <c r="V172" s="1" t="s">
        <v>5070</v>
      </c>
      <c r="Y172" s="1" t="s">
        <v>579</v>
      </c>
      <c r="Z172" s="1" t="s">
        <v>6561</v>
      </c>
      <c r="AA172" s="1" t="s">
        <v>9933</v>
      </c>
      <c r="AB172" s="1" t="s">
        <v>9934</v>
      </c>
      <c r="AC172" s="1">
        <v>22</v>
      </c>
      <c r="AD172" s="1" t="s">
        <v>251</v>
      </c>
      <c r="AE172" s="1" t="s">
        <v>6637</v>
      </c>
    </row>
    <row r="173" spans="1:73" ht="13.5" customHeight="1">
      <c r="A173" s="8" t="str">
        <f>HYPERLINK("http://kyu.snu.ac.kr/sdhj/index.jsp?type=hj/GK14810_00IM0001_004a.jpg","1681_수남면_004a")</f>
        <v>1681_수남면_004a</v>
      </c>
      <c r="B173" s="2">
        <v>1681</v>
      </c>
      <c r="C173" s="2" t="s">
        <v>9603</v>
      </c>
      <c r="D173" s="2" t="s">
        <v>9604</v>
      </c>
      <c r="E173" s="2">
        <v>172</v>
      </c>
      <c r="F173" s="1">
        <v>1</v>
      </c>
      <c r="I173" s="1">
        <v>10</v>
      </c>
      <c r="L173" s="1">
        <v>5</v>
      </c>
      <c r="M173" s="1" t="s">
        <v>517</v>
      </c>
      <c r="N173" s="1" t="s">
        <v>8860</v>
      </c>
      <c r="S173" s="1" t="s">
        <v>99</v>
      </c>
      <c r="T173" s="1" t="s">
        <v>252</v>
      </c>
      <c r="U173" s="1" t="s">
        <v>226</v>
      </c>
      <c r="V173" s="1" t="s">
        <v>5070</v>
      </c>
      <c r="Y173" s="1" t="s">
        <v>580</v>
      </c>
      <c r="Z173" s="1" t="s">
        <v>6560</v>
      </c>
      <c r="AA173" s="1" t="s">
        <v>581</v>
      </c>
      <c r="AB173" s="1" t="s">
        <v>6628</v>
      </c>
      <c r="AC173" s="1">
        <v>18</v>
      </c>
      <c r="AD173" s="1" t="s">
        <v>73</v>
      </c>
      <c r="AE173" s="1" t="s">
        <v>6630</v>
      </c>
      <c r="BF173" s="1" t="s">
        <v>78</v>
      </c>
    </row>
    <row r="174" spans="1:73" ht="13.5" customHeight="1">
      <c r="A174" s="8" t="str">
        <f>HYPERLINK("http://kyu.snu.ac.kr/sdhj/index.jsp?type=hj/GK14810_00IM0001_004a.jpg","1681_수남면_004a")</f>
        <v>1681_수남면_004a</v>
      </c>
      <c r="B174" s="2">
        <v>1681</v>
      </c>
      <c r="C174" s="2" t="s">
        <v>9935</v>
      </c>
      <c r="D174" s="2" t="s">
        <v>9936</v>
      </c>
      <c r="E174" s="2">
        <v>173</v>
      </c>
      <c r="F174" s="1">
        <v>1</v>
      </c>
      <c r="I174" s="1">
        <v>10</v>
      </c>
      <c r="L174" s="1">
        <v>5</v>
      </c>
      <c r="M174" s="1" t="s">
        <v>517</v>
      </c>
      <c r="N174" s="1" t="s">
        <v>8860</v>
      </c>
      <c r="S174" s="1" t="s">
        <v>99</v>
      </c>
      <c r="T174" s="1" t="s">
        <v>252</v>
      </c>
      <c r="U174" s="1" t="s">
        <v>226</v>
      </c>
      <c r="V174" s="1" t="s">
        <v>5070</v>
      </c>
      <c r="Y174" s="1" t="s">
        <v>582</v>
      </c>
      <c r="Z174" s="1" t="s">
        <v>6559</v>
      </c>
      <c r="AC174" s="1">
        <v>14</v>
      </c>
      <c r="AD174" s="1" t="s">
        <v>172</v>
      </c>
      <c r="AE174" s="1" t="s">
        <v>6649</v>
      </c>
      <c r="BF174" s="1" t="s">
        <v>78</v>
      </c>
    </row>
    <row r="175" spans="1:73" ht="13.5" customHeight="1">
      <c r="A175" s="8" t="str">
        <f>HYPERLINK("http://kyu.snu.ac.kr/sdhj/index.jsp?type=hj/GK14810_00IM0001_004a.jpg","1681_수남면_004a")</f>
        <v>1681_수남면_004a</v>
      </c>
      <c r="B175" s="2">
        <v>1681</v>
      </c>
      <c r="C175" s="2" t="s">
        <v>9935</v>
      </c>
      <c r="D175" s="2" t="s">
        <v>9936</v>
      </c>
      <c r="E175" s="2">
        <v>174</v>
      </c>
      <c r="F175" s="1">
        <v>1</v>
      </c>
      <c r="I175" s="1">
        <v>10</v>
      </c>
      <c r="L175" s="1">
        <v>5</v>
      </c>
      <c r="M175" s="1" t="s">
        <v>517</v>
      </c>
      <c r="N175" s="1" t="s">
        <v>8860</v>
      </c>
      <c r="T175" s="1" t="s">
        <v>9937</v>
      </c>
      <c r="U175" s="1" t="s">
        <v>115</v>
      </c>
      <c r="V175" s="1" t="s">
        <v>5067</v>
      </c>
      <c r="Y175" s="1" t="s">
        <v>583</v>
      </c>
      <c r="Z175" s="1" t="s">
        <v>9938</v>
      </c>
      <c r="AF175" s="1" t="s">
        <v>279</v>
      </c>
      <c r="AG175" s="1" t="s">
        <v>6709</v>
      </c>
      <c r="AH175" s="1" t="s">
        <v>138</v>
      </c>
      <c r="AI175" s="1" t="s">
        <v>6794</v>
      </c>
      <c r="BB175" s="1" t="s">
        <v>115</v>
      </c>
      <c r="BC175" s="1" t="s">
        <v>5067</v>
      </c>
      <c r="BD175" s="1" t="s">
        <v>584</v>
      </c>
      <c r="BE175" s="1" t="s">
        <v>6405</v>
      </c>
      <c r="BF175" s="1" t="s">
        <v>9939</v>
      </c>
    </row>
    <row r="176" spans="1:73" ht="13.5" customHeight="1">
      <c r="A176" s="8" t="str">
        <f>HYPERLINK("http://kyu.snu.ac.kr/sdhj/index.jsp?type=hj/GK14810_00IM0001_004a.jpg","1681_수남면_004a")</f>
        <v>1681_수남면_004a</v>
      </c>
      <c r="B176" s="2">
        <v>1681</v>
      </c>
      <c r="C176" s="2" t="s">
        <v>9935</v>
      </c>
      <c r="D176" s="2" t="s">
        <v>9936</v>
      </c>
      <c r="E176" s="2">
        <v>175</v>
      </c>
      <c r="F176" s="1">
        <v>1</v>
      </c>
      <c r="I176" s="1">
        <v>10</v>
      </c>
      <c r="L176" s="1">
        <v>5</v>
      </c>
      <c r="M176" s="1" t="s">
        <v>517</v>
      </c>
      <c r="N176" s="1" t="s">
        <v>8860</v>
      </c>
      <c r="T176" s="1" t="s">
        <v>9937</v>
      </c>
      <c r="U176" s="1" t="s">
        <v>146</v>
      </c>
      <c r="V176" s="1" t="s">
        <v>5068</v>
      </c>
      <c r="Y176" s="1" t="s">
        <v>585</v>
      </c>
      <c r="Z176" s="1" t="s">
        <v>5899</v>
      </c>
      <c r="AC176" s="1">
        <v>45</v>
      </c>
      <c r="AD176" s="1" t="s">
        <v>586</v>
      </c>
      <c r="AE176" s="1" t="s">
        <v>6651</v>
      </c>
      <c r="AF176" s="1" t="s">
        <v>163</v>
      </c>
      <c r="AG176" s="1" t="s">
        <v>6700</v>
      </c>
      <c r="AT176" s="1" t="s">
        <v>33</v>
      </c>
      <c r="AU176" s="1" t="s">
        <v>5076</v>
      </c>
      <c r="AV176" s="1" t="s">
        <v>411</v>
      </c>
      <c r="AW176" s="1" t="s">
        <v>6581</v>
      </c>
      <c r="BB176" s="1" t="s">
        <v>115</v>
      </c>
      <c r="BC176" s="1" t="s">
        <v>5067</v>
      </c>
      <c r="BD176" s="1" t="s">
        <v>587</v>
      </c>
      <c r="BE176" s="1" t="s">
        <v>5462</v>
      </c>
      <c r="BF176" s="1" t="s">
        <v>9940</v>
      </c>
    </row>
    <row r="177" spans="1:73" ht="13.5" customHeight="1">
      <c r="A177" s="8" t="str">
        <f>HYPERLINK("http://kyu.snu.ac.kr/sdhj/index.jsp?type=hj/GK14810_00IM0001_004a.jpg","1681_수남면_004a")</f>
        <v>1681_수남면_004a</v>
      </c>
      <c r="B177" s="2">
        <v>1681</v>
      </c>
      <c r="C177" s="2" t="s">
        <v>9935</v>
      </c>
      <c r="D177" s="2" t="s">
        <v>9936</v>
      </c>
      <c r="E177" s="2">
        <v>176</v>
      </c>
      <c r="F177" s="1">
        <v>1</v>
      </c>
      <c r="I177" s="1">
        <v>10</v>
      </c>
      <c r="L177" s="1">
        <v>5</v>
      </c>
      <c r="M177" s="1" t="s">
        <v>517</v>
      </c>
      <c r="N177" s="1" t="s">
        <v>8860</v>
      </c>
      <c r="T177" s="1" t="s">
        <v>9937</v>
      </c>
      <c r="U177" s="1" t="s">
        <v>115</v>
      </c>
      <c r="V177" s="1" t="s">
        <v>5067</v>
      </c>
      <c r="Y177" s="1" t="s">
        <v>516</v>
      </c>
      <c r="Z177" s="1" t="s">
        <v>5828</v>
      </c>
      <c r="AC177" s="1">
        <v>59</v>
      </c>
      <c r="AD177" s="1" t="s">
        <v>208</v>
      </c>
      <c r="AE177" s="1" t="s">
        <v>6672</v>
      </c>
      <c r="AF177" s="1" t="s">
        <v>163</v>
      </c>
      <c r="AG177" s="1" t="s">
        <v>6700</v>
      </c>
      <c r="BB177" s="1" t="s">
        <v>115</v>
      </c>
      <c r="BC177" s="1" t="s">
        <v>5067</v>
      </c>
      <c r="BD177" s="1" t="s">
        <v>588</v>
      </c>
      <c r="BE177" s="1" t="s">
        <v>6069</v>
      </c>
      <c r="BF177" s="1" t="s">
        <v>9940</v>
      </c>
    </row>
    <row r="178" spans="1:73" ht="13.5" customHeight="1">
      <c r="A178" s="8" t="str">
        <f>HYPERLINK("http://kyu.snu.ac.kr/sdhj/index.jsp?type=hj/GK14810_00IM0001_004a.jpg","1681_수남면_004a")</f>
        <v>1681_수남면_004a</v>
      </c>
      <c r="B178" s="2">
        <v>1681</v>
      </c>
      <c r="C178" s="2" t="s">
        <v>9935</v>
      </c>
      <c r="D178" s="2" t="s">
        <v>9936</v>
      </c>
      <c r="E178" s="2">
        <v>177</v>
      </c>
      <c r="F178" s="1">
        <v>1</v>
      </c>
      <c r="I178" s="1">
        <v>10</v>
      </c>
      <c r="L178" s="1">
        <v>5</v>
      </c>
      <c r="M178" s="1" t="s">
        <v>517</v>
      </c>
      <c r="N178" s="1" t="s">
        <v>8860</v>
      </c>
      <c r="T178" s="1" t="s">
        <v>9937</v>
      </c>
      <c r="U178" s="1" t="s">
        <v>115</v>
      </c>
      <c r="V178" s="1" t="s">
        <v>5067</v>
      </c>
      <c r="Y178" s="1" t="s">
        <v>589</v>
      </c>
      <c r="Z178" s="1" t="s">
        <v>6554</v>
      </c>
      <c r="AG178" s="1" t="s">
        <v>9941</v>
      </c>
      <c r="BB178" s="1" t="s">
        <v>160</v>
      </c>
      <c r="BC178" s="1" t="s">
        <v>5197</v>
      </c>
      <c r="BF178" s="1" t="s">
        <v>9942</v>
      </c>
    </row>
    <row r="179" spans="1:73" ht="13.5" customHeight="1">
      <c r="A179" s="8" t="str">
        <f>HYPERLINK("http://kyu.snu.ac.kr/sdhj/index.jsp?type=hj/GK14810_00IM0001_004a.jpg","1681_수남면_004a")</f>
        <v>1681_수남면_004a</v>
      </c>
      <c r="B179" s="2">
        <v>1681</v>
      </c>
      <c r="C179" s="2" t="s">
        <v>9943</v>
      </c>
      <c r="D179" s="2" t="s">
        <v>9944</v>
      </c>
      <c r="E179" s="2">
        <v>178</v>
      </c>
      <c r="F179" s="1">
        <v>1</v>
      </c>
      <c r="I179" s="1">
        <v>10</v>
      </c>
      <c r="L179" s="1">
        <v>5</v>
      </c>
      <c r="M179" s="1" t="s">
        <v>517</v>
      </c>
      <c r="N179" s="1" t="s">
        <v>8860</v>
      </c>
      <c r="T179" s="1" t="s">
        <v>9937</v>
      </c>
      <c r="U179" s="1" t="s">
        <v>146</v>
      </c>
      <c r="V179" s="1" t="s">
        <v>5068</v>
      </c>
      <c r="Y179" s="1" t="s">
        <v>543</v>
      </c>
      <c r="Z179" s="1" t="s">
        <v>6558</v>
      </c>
      <c r="AF179" s="1" t="s">
        <v>590</v>
      </c>
      <c r="AG179" s="1" t="s">
        <v>9945</v>
      </c>
      <c r="BC179" s="1" t="s">
        <v>9946</v>
      </c>
      <c r="BE179" s="1" t="s">
        <v>9947</v>
      </c>
      <c r="BF179" s="1" t="s">
        <v>9948</v>
      </c>
    </row>
    <row r="180" spans="1:73" ht="13.5" customHeight="1">
      <c r="A180" s="8" t="str">
        <f>HYPERLINK("http://kyu.snu.ac.kr/sdhj/index.jsp?type=hj/GK14810_00IM0001_004a.jpg","1681_수남면_004a")</f>
        <v>1681_수남면_004a</v>
      </c>
      <c r="B180" s="2">
        <v>1681</v>
      </c>
      <c r="C180" s="2" t="s">
        <v>9935</v>
      </c>
      <c r="D180" s="2" t="s">
        <v>9936</v>
      </c>
      <c r="E180" s="2">
        <v>179</v>
      </c>
      <c r="F180" s="1">
        <v>1</v>
      </c>
      <c r="I180" s="1">
        <v>10</v>
      </c>
      <c r="L180" s="1">
        <v>5</v>
      </c>
      <c r="M180" s="1" t="s">
        <v>517</v>
      </c>
      <c r="N180" s="1" t="s">
        <v>8860</v>
      </c>
      <c r="T180" s="1" t="s">
        <v>9937</v>
      </c>
      <c r="U180" s="1" t="s">
        <v>115</v>
      </c>
      <c r="V180" s="1" t="s">
        <v>5067</v>
      </c>
      <c r="Y180" s="1" t="s">
        <v>591</v>
      </c>
      <c r="Z180" s="1" t="s">
        <v>6230</v>
      </c>
      <c r="AF180" s="1" t="s">
        <v>157</v>
      </c>
      <c r="AG180" s="1" t="s">
        <v>6688</v>
      </c>
      <c r="AH180" s="1" t="s">
        <v>592</v>
      </c>
      <c r="AI180" s="1" t="s">
        <v>6807</v>
      </c>
      <c r="BB180" s="1" t="s">
        <v>115</v>
      </c>
      <c r="BC180" s="1" t="s">
        <v>5067</v>
      </c>
      <c r="BD180" s="1" t="s">
        <v>593</v>
      </c>
      <c r="BE180" s="1" t="s">
        <v>9949</v>
      </c>
      <c r="BF180" s="1" t="s">
        <v>9680</v>
      </c>
    </row>
    <row r="181" spans="1:73" ht="13.5" customHeight="1">
      <c r="A181" s="8" t="str">
        <f>HYPERLINK("http://kyu.snu.ac.kr/sdhj/index.jsp?type=hj/GK14810_00IM0001_004a.jpg","1681_수남면_004a")</f>
        <v>1681_수남면_004a</v>
      </c>
      <c r="B181" s="2">
        <v>1681</v>
      </c>
      <c r="C181" s="2" t="s">
        <v>9603</v>
      </c>
      <c r="D181" s="2" t="s">
        <v>9604</v>
      </c>
      <c r="E181" s="2">
        <v>180</v>
      </c>
      <c r="F181" s="1">
        <v>1</v>
      </c>
      <c r="I181" s="1">
        <v>10</v>
      </c>
      <c r="L181" s="1">
        <v>5</v>
      </c>
      <c r="M181" s="1" t="s">
        <v>517</v>
      </c>
      <c r="N181" s="1" t="s">
        <v>8860</v>
      </c>
      <c r="T181" s="1" t="s">
        <v>9937</v>
      </c>
      <c r="U181" s="1" t="s">
        <v>594</v>
      </c>
      <c r="V181" s="1" t="s">
        <v>5248</v>
      </c>
      <c r="Y181" s="1" t="s">
        <v>595</v>
      </c>
      <c r="Z181" s="1" t="s">
        <v>6127</v>
      </c>
      <c r="AC181" s="1">
        <v>31</v>
      </c>
      <c r="AD181" s="1" t="s">
        <v>57</v>
      </c>
      <c r="AE181" s="1" t="s">
        <v>6650</v>
      </c>
      <c r="AT181" s="1" t="s">
        <v>33</v>
      </c>
      <c r="AU181" s="1" t="s">
        <v>5076</v>
      </c>
      <c r="AV181" s="1" t="s">
        <v>596</v>
      </c>
      <c r="AW181" s="1" t="s">
        <v>6443</v>
      </c>
      <c r="BB181" s="1" t="s">
        <v>115</v>
      </c>
      <c r="BC181" s="1" t="s">
        <v>5067</v>
      </c>
      <c r="BD181" s="1" t="s">
        <v>375</v>
      </c>
      <c r="BE181" s="1" t="s">
        <v>5303</v>
      </c>
      <c r="BF181" s="1" t="s">
        <v>9950</v>
      </c>
    </row>
    <row r="182" spans="1:73" ht="13.5" customHeight="1">
      <c r="A182" s="8" t="str">
        <f>HYPERLINK("http://kyu.snu.ac.kr/sdhj/index.jsp?type=hj/GK14810_00IM0001_004a.jpg","1681_수남면_004a")</f>
        <v>1681_수남면_004a</v>
      </c>
      <c r="B182" s="2">
        <v>1681</v>
      </c>
      <c r="C182" s="2" t="s">
        <v>9951</v>
      </c>
      <c r="D182" s="2" t="s">
        <v>9952</v>
      </c>
      <c r="E182" s="2">
        <v>181</v>
      </c>
      <c r="F182" s="1">
        <v>1</v>
      </c>
      <c r="I182" s="1">
        <v>10</v>
      </c>
      <c r="L182" s="1">
        <v>5</v>
      </c>
      <c r="M182" s="1" t="s">
        <v>517</v>
      </c>
      <c r="N182" s="1" t="s">
        <v>8860</v>
      </c>
      <c r="T182" s="1" t="s">
        <v>9937</v>
      </c>
      <c r="Y182" s="1" t="s">
        <v>597</v>
      </c>
      <c r="Z182" s="1" t="s">
        <v>6557</v>
      </c>
      <c r="AC182" s="1">
        <v>33</v>
      </c>
      <c r="AD182" s="1" t="s">
        <v>91</v>
      </c>
      <c r="AE182" s="1" t="s">
        <v>6675</v>
      </c>
      <c r="AT182" s="1" t="s">
        <v>146</v>
      </c>
      <c r="AU182" s="1" t="s">
        <v>5068</v>
      </c>
      <c r="AV182" s="1" t="s">
        <v>598</v>
      </c>
      <c r="AW182" s="1" t="s">
        <v>6521</v>
      </c>
      <c r="BB182" s="1" t="s">
        <v>285</v>
      </c>
      <c r="BC182" s="1" t="s">
        <v>9953</v>
      </c>
      <c r="BD182" s="1" t="s">
        <v>599</v>
      </c>
      <c r="BE182" s="1" t="s">
        <v>7504</v>
      </c>
      <c r="BF182" s="1" t="s">
        <v>27</v>
      </c>
    </row>
    <row r="183" spans="1:73" ht="13.5" customHeight="1">
      <c r="A183" s="8" t="str">
        <f>HYPERLINK("http://kyu.snu.ac.kr/sdhj/index.jsp?type=hj/GK14810_00IM0001_004a.jpg","1681_수남면_004a")</f>
        <v>1681_수남면_004a</v>
      </c>
      <c r="B183" s="2">
        <v>1681</v>
      </c>
      <c r="C183" s="2" t="s">
        <v>9954</v>
      </c>
      <c r="D183" s="2" t="s">
        <v>9955</v>
      </c>
      <c r="E183" s="2">
        <v>182</v>
      </c>
      <c r="F183" s="1">
        <v>1</v>
      </c>
      <c r="I183" s="1">
        <v>10</v>
      </c>
      <c r="L183" s="1">
        <v>5</v>
      </c>
      <c r="M183" s="1" t="s">
        <v>517</v>
      </c>
      <c r="N183" s="1" t="s">
        <v>8860</v>
      </c>
      <c r="T183" s="1" t="s">
        <v>9937</v>
      </c>
      <c r="U183" s="1" t="s">
        <v>600</v>
      </c>
      <c r="V183" s="1" t="s">
        <v>5139</v>
      </c>
      <c r="Y183" s="1" t="s">
        <v>601</v>
      </c>
      <c r="Z183" s="1" t="s">
        <v>6556</v>
      </c>
      <c r="AC183" s="1">
        <v>27</v>
      </c>
      <c r="AD183" s="1" t="s">
        <v>224</v>
      </c>
      <c r="AE183" s="1" t="s">
        <v>6658</v>
      </c>
      <c r="AF183" s="1" t="s">
        <v>260</v>
      </c>
      <c r="AG183" s="1" t="s">
        <v>6690</v>
      </c>
      <c r="AT183" s="1" t="s">
        <v>33</v>
      </c>
      <c r="AU183" s="1" t="s">
        <v>5076</v>
      </c>
      <c r="AV183" s="1" t="s">
        <v>602</v>
      </c>
      <c r="AW183" s="1" t="s">
        <v>6493</v>
      </c>
      <c r="BB183" s="1" t="s">
        <v>38</v>
      </c>
      <c r="BC183" s="1" t="s">
        <v>5065</v>
      </c>
      <c r="BD183" s="1" t="s">
        <v>444</v>
      </c>
      <c r="BE183" s="1" t="s">
        <v>5699</v>
      </c>
    </row>
    <row r="184" spans="1:73" ht="13.5" customHeight="1">
      <c r="A184" s="8" t="str">
        <f>HYPERLINK("http://kyu.snu.ac.kr/sdhj/index.jsp?type=hj/GK14810_00IM0001_004a.jpg","1681_수남면_004a")</f>
        <v>1681_수남면_004a</v>
      </c>
      <c r="B184" s="2">
        <v>1681</v>
      </c>
      <c r="C184" s="2" t="s">
        <v>9956</v>
      </c>
      <c r="D184" s="2" t="s">
        <v>9957</v>
      </c>
      <c r="E184" s="2">
        <v>183</v>
      </c>
      <c r="F184" s="1">
        <v>1</v>
      </c>
      <c r="I184" s="1">
        <v>10</v>
      </c>
      <c r="L184" s="1">
        <v>5</v>
      </c>
      <c r="M184" s="1" t="s">
        <v>517</v>
      </c>
      <c r="N184" s="1" t="s">
        <v>8860</v>
      </c>
      <c r="T184" s="1" t="s">
        <v>9937</v>
      </c>
      <c r="U184" s="1" t="s">
        <v>115</v>
      </c>
      <c r="V184" s="1" t="s">
        <v>5067</v>
      </c>
      <c r="Y184" s="1" t="s">
        <v>4889</v>
      </c>
      <c r="Z184" s="1" t="s">
        <v>6555</v>
      </c>
      <c r="AC184" s="1">
        <v>19</v>
      </c>
      <c r="AD184" s="1" t="s">
        <v>177</v>
      </c>
      <c r="AE184" s="1" t="s">
        <v>6639</v>
      </c>
      <c r="AF184" s="1" t="s">
        <v>523</v>
      </c>
      <c r="AG184" s="1" t="s">
        <v>6763</v>
      </c>
      <c r="BD184" s="1" t="s">
        <v>516</v>
      </c>
      <c r="BE184" s="1" t="s">
        <v>5828</v>
      </c>
      <c r="BF184" s="1" t="s">
        <v>9948</v>
      </c>
    </row>
    <row r="185" spans="1:73" ht="13.5" customHeight="1">
      <c r="A185" s="8" t="str">
        <f>HYPERLINK("http://kyu.snu.ac.kr/sdhj/index.jsp?type=hj/GK14810_00IM0001_004a.jpg","1681_수남면_004a")</f>
        <v>1681_수남면_004a</v>
      </c>
      <c r="B185" s="2">
        <v>1681</v>
      </c>
      <c r="C185" s="2" t="s">
        <v>9935</v>
      </c>
      <c r="D185" s="2" t="s">
        <v>9936</v>
      </c>
      <c r="E185" s="2">
        <v>184</v>
      </c>
      <c r="F185" s="1">
        <v>1</v>
      </c>
      <c r="I185" s="1">
        <v>11</v>
      </c>
      <c r="J185" s="1" t="s">
        <v>603</v>
      </c>
      <c r="K185" s="1" t="s">
        <v>4984</v>
      </c>
      <c r="L185" s="1">
        <v>1</v>
      </c>
      <c r="M185" s="1" t="s">
        <v>9958</v>
      </c>
      <c r="N185" s="1" t="s">
        <v>9959</v>
      </c>
      <c r="T185" s="1" t="s">
        <v>9790</v>
      </c>
      <c r="U185" s="1" t="s">
        <v>604</v>
      </c>
      <c r="V185" s="1" t="s">
        <v>5242</v>
      </c>
      <c r="Y185" s="1" t="s">
        <v>161</v>
      </c>
      <c r="Z185" s="1" t="s">
        <v>6001</v>
      </c>
      <c r="AC185" s="1">
        <v>40</v>
      </c>
      <c r="AD185" s="1" t="s">
        <v>162</v>
      </c>
      <c r="AE185" s="1" t="s">
        <v>6670</v>
      </c>
      <c r="AJ185" s="1" t="s">
        <v>16</v>
      </c>
      <c r="AK185" s="1" t="s">
        <v>6856</v>
      </c>
      <c r="AL185" s="1" t="s">
        <v>53</v>
      </c>
      <c r="AM185" s="1" t="s">
        <v>6356</v>
      </c>
      <c r="AR185" s="1" t="s">
        <v>62</v>
      </c>
      <c r="AS185" s="1" t="s">
        <v>6997</v>
      </c>
      <c r="AT185" s="1" t="s">
        <v>63</v>
      </c>
      <c r="AU185" s="1" t="s">
        <v>5113</v>
      </c>
      <c r="AV185" s="1" t="s">
        <v>9921</v>
      </c>
      <c r="AW185" s="1" t="s">
        <v>9922</v>
      </c>
      <c r="BB185" s="1" t="s">
        <v>38</v>
      </c>
      <c r="BC185" s="1" t="s">
        <v>5065</v>
      </c>
      <c r="BD185" s="1" t="s">
        <v>65</v>
      </c>
      <c r="BE185" s="1" t="s">
        <v>6553</v>
      </c>
      <c r="BI185" s="1" t="s">
        <v>564</v>
      </c>
      <c r="BJ185" s="1" t="s">
        <v>6213</v>
      </c>
      <c r="BM185" s="1" t="s">
        <v>66</v>
      </c>
      <c r="BN185" s="1" t="s">
        <v>5728</v>
      </c>
      <c r="BQ185" s="1" t="s">
        <v>68</v>
      </c>
      <c r="BR185" s="1" t="s">
        <v>7493</v>
      </c>
      <c r="BS185" s="1" t="s">
        <v>69</v>
      </c>
      <c r="BT185" s="1" t="s">
        <v>6798</v>
      </c>
      <c r="BU185" s="1" t="s">
        <v>9960</v>
      </c>
    </row>
    <row r="186" spans="1:73" ht="13.5" customHeight="1">
      <c r="A186" s="8" t="str">
        <f>HYPERLINK("http://kyu.snu.ac.kr/sdhj/index.jsp?type=hj/GK14810_00IM0001_004a.jpg","1681_수남면_004a")</f>
        <v>1681_수남면_004a</v>
      </c>
      <c r="B186" s="2">
        <v>1681</v>
      </c>
      <c r="C186" s="2" t="s">
        <v>9616</v>
      </c>
      <c r="D186" s="2" t="s">
        <v>9617</v>
      </c>
      <c r="E186" s="2">
        <v>185</v>
      </c>
      <c r="F186" s="1">
        <v>1</v>
      </c>
      <c r="I186" s="1">
        <v>11</v>
      </c>
      <c r="L186" s="1">
        <v>1</v>
      </c>
      <c r="M186" s="1" t="s">
        <v>9961</v>
      </c>
      <c r="N186" s="1" t="s">
        <v>9962</v>
      </c>
      <c r="S186" s="1" t="s">
        <v>43</v>
      </c>
      <c r="T186" s="1" t="s">
        <v>5000</v>
      </c>
      <c r="U186" s="1" t="s">
        <v>38</v>
      </c>
      <c r="V186" s="1" t="s">
        <v>5065</v>
      </c>
      <c r="Y186" s="1" t="s">
        <v>589</v>
      </c>
      <c r="Z186" s="1" t="s">
        <v>6554</v>
      </c>
      <c r="AC186" s="1">
        <v>34</v>
      </c>
      <c r="AD186" s="1" t="s">
        <v>81</v>
      </c>
      <c r="AE186" s="1" t="s">
        <v>6641</v>
      </c>
      <c r="AJ186" s="1" t="s">
        <v>16</v>
      </c>
      <c r="AK186" s="1" t="s">
        <v>6856</v>
      </c>
      <c r="AL186" s="1" t="s">
        <v>60</v>
      </c>
      <c r="AM186" s="1" t="s">
        <v>6863</v>
      </c>
      <c r="AN186" s="1" t="s">
        <v>61</v>
      </c>
      <c r="AO186" s="1" t="s">
        <v>5034</v>
      </c>
      <c r="AP186" s="1" t="s">
        <v>226</v>
      </c>
      <c r="AQ186" s="1" t="s">
        <v>5070</v>
      </c>
      <c r="AR186" s="1" t="s">
        <v>517</v>
      </c>
      <c r="AS186" s="1" t="s">
        <v>9883</v>
      </c>
      <c r="AT186" s="1" t="s">
        <v>382</v>
      </c>
      <c r="AU186" s="1" t="s">
        <v>9963</v>
      </c>
      <c r="AV186" s="1" t="s">
        <v>9906</v>
      </c>
      <c r="AW186" s="1" t="s">
        <v>9964</v>
      </c>
      <c r="BB186" s="1" t="s">
        <v>38</v>
      </c>
      <c r="BC186" s="1" t="s">
        <v>5065</v>
      </c>
      <c r="BD186" s="1" t="s">
        <v>519</v>
      </c>
      <c r="BE186" s="1" t="s">
        <v>6211</v>
      </c>
      <c r="BG186" s="1" t="s">
        <v>63</v>
      </c>
      <c r="BH186" s="1" t="s">
        <v>5113</v>
      </c>
      <c r="BI186" s="1" t="s">
        <v>546</v>
      </c>
      <c r="BJ186" s="1" t="s">
        <v>7933</v>
      </c>
      <c r="BK186" s="1" t="s">
        <v>63</v>
      </c>
      <c r="BL186" s="1" t="s">
        <v>5113</v>
      </c>
      <c r="BM186" s="1" t="s">
        <v>132</v>
      </c>
      <c r="BN186" s="1" t="s">
        <v>8260</v>
      </c>
      <c r="BQ186" s="1" t="s">
        <v>547</v>
      </c>
      <c r="BR186" s="1" t="s">
        <v>8834</v>
      </c>
      <c r="BS186" s="1" t="s">
        <v>53</v>
      </c>
      <c r="BT186" s="1" t="s">
        <v>6356</v>
      </c>
      <c r="BU186" s="1" t="s">
        <v>9907</v>
      </c>
    </row>
    <row r="187" spans="1:73" ht="13.5" customHeight="1">
      <c r="A187" s="8" t="str">
        <f>HYPERLINK("http://kyu.snu.ac.kr/sdhj/index.jsp?type=hj/GK14810_00IM0001_004a.jpg","1681_수남면_004a")</f>
        <v>1681_수남면_004a</v>
      </c>
      <c r="B187" s="2">
        <v>1681</v>
      </c>
      <c r="C187" s="2" t="s">
        <v>9884</v>
      </c>
      <c r="D187" s="2" t="s">
        <v>9885</v>
      </c>
      <c r="E187" s="2">
        <v>186</v>
      </c>
      <c r="F187" s="1">
        <v>1</v>
      </c>
      <c r="I187" s="1">
        <v>11</v>
      </c>
      <c r="L187" s="1">
        <v>1</v>
      </c>
      <c r="M187" s="1" t="s">
        <v>9965</v>
      </c>
      <c r="N187" s="1" t="s">
        <v>9966</v>
      </c>
      <c r="S187" s="1" t="s">
        <v>206</v>
      </c>
      <c r="T187" s="1" t="s">
        <v>5008</v>
      </c>
      <c r="Y187" s="1" t="s">
        <v>65</v>
      </c>
      <c r="Z187" s="1" t="s">
        <v>6553</v>
      </c>
      <c r="AC187" s="1">
        <v>69</v>
      </c>
      <c r="AD187" s="1" t="s">
        <v>502</v>
      </c>
      <c r="AE187" s="1" t="s">
        <v>6662</v>
      </c>
    </row>
    <row r="188" spans="1:73" ht="13.5" customHeight="1">
      <c r="A188" s="8" t="str">
        <f>HYPERLINK("http://kyu.snu.ac.kr/sdhj/index.jsp?type=hj/GK14810_00IM0001_004a.jpg","1681_수남면_004a")</f>
        <v>1681_수남면_004a</v>
      </c>
      <c r="B188" s="2">
        <v>1681</v>
      </c>
      <c r="C188" s="2" t="s">
        <v>9884</v>
      </c>
      <c r="D188" s="2" t="s">
        <v>9885</v>
      </c>
      <c r="E188" s="2">
        <v>187</v>
      </c>
      <c r="F188" s="1">
        <v>1</v>
      </c>
      <c r="I188" s="1">
        <v>11</v>
      </c>
      <c r="L188" s="1">
        <v>1</v>
      </c>
      <c r="M188" s="1" t="s">
        <v>9965</v>
      </c>
      <c r="N188" s="1" t="s">
        <v>9966</v>
      </c>
      <c r="S188" s="1" t="s">
        <v>99</v>
      </c>
      <c r="T188" s="1" t="s">
        <v>252</v>
      </c>
      <c r="Y188" s="1" t="s">
        <v>605</v>
      </c>
      <c r="Z188" s="1" t="s">
        <v>6552</v>
      </c>
      <c r="AC188" s="1">
        <v>12</v>
      </c>
      <c r="AD188" s="1" t="s">
        <v>296</v>
      </c>
      <c r="AE188" s="1" t="s">
        <v>5331</v>
      </c>
    </row>
    <row r="189" spans="1:73" ht="13.5" customHeight="1">
      <c r="A189" s="8" t="str">
        <f>HYPERLINK("http://kyu.snu.ac.kr/sdhj/index.jsp?type=hj/GK14810_00IM0001_004a.jpg","1681_수남면_004a")</f>
        <v>1681_수남면_004a</v>
      </c>
      <c r="B189" s="2">
        <v>1681</v>
      </c>
      <c r="C189" s="2" t="s">
        <v>9884</v>
      </c>
      <c r="D189" s="2" t="s">
        <v>9885</v>
      </c>
      <c r="E189" s="2">
        <v>188</v>
      </c>
      <c r="F189" s="1">
        <v>1</v>
      </c>
      <c r="I189" s="1">
        <v>11</v>
      </c>
      <c r="L189" s="1">
        <v>1</v>
      </c>
      <c r="M189" s="1" t="s">
        <v>9965</v>
      </c>
      <c r="N189" s="1" t="s">
        <v>9966</v>
      </c>
      <c r="S189" s="1" t="s">
        <v>191</v>
      </c>
      <c r="T189" s="1" t="s">
        <v>5004</v>
      </c>
      <c r="Y189" s="1" t="s">
        <v>606</v>
      </c>
      <c r="Z189" s="1" t="s">
        <v>6551</v>
      </c>
      <c r="AC189" s="1">
        <v>5</v>
      </c>
      <c r="AD189" s="1" t="s">
        <v>101</v>
      </c>
      <c r="AE189" s="1" t="s">
        <v>6648</v>
      </c>
    </row>
    <row r="190" spans="1:73" ht="13.5" customHeight="1">
      <c r="A190" s="8" t="str">
        <f>HYPERLINK("http://kyu.snu.ac.kr/sdhj/index.jsp?type=hj/GK14810_00IM0001_004a.jpg","1681_수남면_004a")</f>
        <v>1681_수남면_004a</v>
      </c>
      <c r="B190" s="2">
        <v>1681</v>
      </c>
      <c r="C190" s="2" t="s">
        <v>9884</v>
      </c>
      <c r="D190" s="2" t="s">
        <v>9885</v>
      </c>
      <c r="E190" s="2">
        <v>189</v>
      </c>
      <c r="F190" s="1">
        <v>1</v>
      </c>
      <c r="I190" s="1">
        <v>11</v>
      </c>
      <c r="L190" s="1">
        <v>2</v>
      </c>
      <c r="M190" s="1" t="s">
        <v>747</v>
      </c>
      <c r="N190" s="1" t="s">
        <v>8861</v>
      </c>
      <c r="T190" s="1" t="s">
        <v>9967</v>
      </c>
      <c r="U190" s="1" t="s">
        <v>133</v>
      </c>
      <c r="V190" s="1" t="s">
        <v>5100</v>
      </c>
      <c r="W190" s="1" t="s">
        <v>567</v>
      </c>
      <c r="X190" s="1" t="s">
        <v>9968</v>
      </c>
      <c r="Y190" s="1" t="s">
        <v>607</v>
      </c>
      <c r="Z190" s="1" t="s">
        <v>6550</v>
      </c>
      <c r="AC190" s="1">
        <v>37</v>
      </c>
      <c r="AD190" s="1" t="s">
        <v>259</v>
      </c>
      <c r="AE190" s="1" t="s">
        <v>6674</v>
      </c>
      <c r="AJ190" s="1" t="s">
        <v>16</v>
      </c>
      <c r="AK190" s="1" t="s">
        <v>6856</v>
      </c>
      <c r="AL190" s="1" t="s">
        <v>377</v>
      </c>
      <c r="AM190" s="1" t="s">
        <v>6803</v>
      </c>
      <c r="AT190" s="1" t="s">
        <v>241</v>
      </c>
      <c r="AU190" s="1" t="s">
        <v>9969</v>
      </c>
      <c r="AV190" s="1" t="s">
        <v>569</v>
      </c>
      <c r="AW190" s="1" t="s">
        <v>7066</v>
      </c>
      <c r="BG190" s="1" t="s">
        <v>570</v>
      </c>
      <c r="BH190" s="1" t="s">
        <v>9970</v>
      </c>
      <c r="BI190" s="1" t="s">
        <v>571</v>
      </c>
      <c r="BJ190" s="1" t="s">
        <v>7646</v>
      </c>
      <c r="BK190" s="1" t="s">
        <v>123</v>
      </c>
      <c r="BL190" s="1" t="s">
        <v>7000</v>
      </c>
      <c r="BM190" s="1" t="s">
        <v>572</v>
      </c>
      <c r="BN190" s="1" t="s">
        <v>7822</v>
      </c>
      <c r="BO190" s="1" t="s">
        <v>241</v>
      </c>
      <c r="BP190" s="1" t="s">
        <v>9969</v>
      </c>
      <c r="BQ190" s="1" t="s">
        <v>573</v>
      </c>
      <c r="BR190" s="1" t="s">
        <v>9929</v>
      </c>
      <c r="BS190" s="1" t="s">
        <v>69</v>
      </c>
      <c r="BT190" s="1" t="s">
        <v>6798</v>
      </c>
    </row>
    <row r="191" spans="1:73" ht="13.5" customHeight="1">
      <c r="A191" s="8" t="str">
        <f>HYPERLINK("http://kyu.snu.ac.kr/sdhj/index.jsp?type=hj/GK14810_00IM0001_004a.jpg","1681_수남면_004a")</f>
        <v>1681_수남면_004a</v>
      </c>
      <c r="B191" s="2">
        <v>1681</v>
      </c>
      <c r="C191" s="2" t="s">
        <v>9971</v>
      </c>
      <c r="D191" s="2" t="s">
        <v>9972</v>
      </c>
      <c r="E191" s="2">
        <v>190</v>
      </c>
      <c r="F191" s="1">
        <v>1</v>
      </c>
      <c r="I191" s="1">
        <v>11</v>
      </c>
      <c r="L191" s="1">
        <v>2</v>
      </c>
      <c r="M191" s="1" t="s">
        <v>747</v>
      </c>
      <c r="N191" s="1" t="s">
        <v>8861</v>
      </c>
      <c r="S191" s="1" t="s">
        <v>43</v>
      </c>
      <c r="T191" s="1" t="s">
        <v>5000</v>
      </c>
      <c r="W191" s="1" t="s">
        <v>608</v>
      </c>
      <c r="X191" s="1" t="s">
        <v>9973</v>
      </c>
      <c r="Y191" s="1" t="s">
        <v>136</v>
      </c>
      <c r="Z191" s="1" t="s">
        <v>5313</v>
      </c>
      <c r="AC191" s="1">
        <v>36</v>
      </c>
      <c r="AD191" s="1" t="s">
        <v>59</v>
      </c>
      <c r="AE191" s="1" t="s">
        <v>6653</v>
      </c>
      <c r="AJ191" s="1" t="s">
        <v>239</v>
      </c>
      <c r="AK191" s="1" t="s">
        <v>6857</v>
      </c>
      <c r="AL191" s="1" t="s">
        <v>609</v>
      </c>
      <c r="AM191" s="1" t="s">
        <v>6903</v>
      </c>
      <c r="AT191" s="1" t="s">
        <v>123</v>
      </c>
      <c r="AU191" s="1" t="s">
        <v>7000</v>
      </c>
      <c r="AV191" s="1" t="s">
        <v>610</v>
      </c>
      <c r="AW191" s="1" t="s">
        <v>7471</v>
      </c>
      <c r="BG191" s="1" t="s">
        <v>123</v>
      </c>
      <c r="BH191" s="1" t="s">
        <v>7000</v>
      </c>
      <c r="BI191" s="1" t="s">
        <v>611</v>
      </c>
      <c r="BJ191" s="1" t="s">
        <v>7932</v>
      </c>
      <c r="BK191" s="1" t="s">
        <v>612</v>
      </c>
      <c r="BL191" s="1" t="s">
        <v>7993</v>
      </c>
      <c r="BM191" s="1" t="s">
        <v>613</v>
      </c>
      <c r="BN191" s="1" t="s">
        <v>8282</v>
      </c>
      <c r="BO191" s="1" t="s">
        <v>123</v>
      </c>
      <c r="BP191" s="1" t="s">
        <v>7000</v>
      </c>
      <c r="BQ191" s="1" t="s">
        <v>614</v>
      </c>
      <c r="BR191" s="1" t="s">
        <v>8830</v>
      </c>
      <c r="BS191" s="1" t="s">
        <v>615</v>
      </c>
      <c r="BT191" s="1" t="s">
        <v>6817</v>
      </c>
    </row>
    <row r="192" spans="1:73" ht="13.5" customHeight="1">
      <c r="A192" s="8" t="str">
        <f>HYPERLINK("http://kyu.snu.ac.kr/sdhj/index.jsp?type=hj/GK14810_00IM0001_004a.jpg","1681_수남면_004a")</f>
        <v>1681_수남면_004a</v>
      </c>
      <c r="B192" s="2">
        <v>1681</v>
      </c>
      <c r="C192" s="2" t="s">
        <v>9974</v>
      </c>
      <c r="D192" s="2" t="s">
        <v>9975</v>
      </c>
      <c r="E192" s="2">
        <v>191</v>
      </c>
      <c r="F192" s="1">
        <v>1</v>
      </c>
      <c r="I192" s="1">
        <v>11</v>
      </c>
      <c r="L192" s="1">
        <v>2</v>
      </c>
      <c r="M192" s="1" t="s">
        <v>747</v>
      </c>
      <c r="N192" s="1" t="s">
        <v>8861</v>
      </c>
      <c r="S192" s="1" t="s">
        <v>54</v>
      </c>
      <c r="T192" s="1" t="s">
        <v>5003</v>
      </c>
      <c r="Y192" s="1" t="s">
        <v>616</v>
      </c>
      <c r="Z192" s="1" t="s">
        <v>6549</v>
      </c>
      <c r="AA192" s="1" t="s">
        <v>4890</v>
      </c>
      <c r="AB192" s="1" t="s">
        <v>6627</v>
      </c>
      <c r="AC192" s="1">
        <v>16</v>
      </c>
      <c r="AD192" s="1" t="s">
        <v>254</v>
      </c>
      <c r="AE192" s="1" t="s">
        <v>6677</v>
      </c>
    </row>
    <row r="193" spans="1:72" ht="13.5" customHeight="1">
      <c r="A193" s="8" t="str">
        <f>HYPERLINK("http://kyu.snu.ac.kr/sdhj/index.jsp?type=hj/GK14810_00IM0001_004a.jpg","1681_수남면_004a")</f>
        <v>1681_수남면_004a</v>
      </c>
      <c r="B193" s="2">
        <v>1681</v>
      </c>
      <c r="C193" s="2" t="s">
        <v>9974</v>
      </c>
      <c r="D193" s="2" t="s">
        <v>9975</v>
      </c>
      <c r="E193" s="2">
        <v>192</v>
      </c>
      <c r="F193" s="1">
        <v>1</v>
      </c>
      <c r="I193" s="1">
        <v>11</v>
      </c>
      <c r="L193" s="1">
        <v>2</v>
      </c>
      <c r="M193" s="1" t="s">
        <v>747</v>
      </c>
      <c r="N193" s="1" t="s">
        <v>8861</v>
      </c>
      <c r="T193" s="1" t="s">
        <v>9976</v>
      </c>
      <c r="U193" s="1" t="s">
        <v>115</v>
      </c>
      <c r="V193" s="1" t="s">
        <v>5067</v>
      </c>
      <c r="Y193" s="1" t="s">
        <v>617</v>
      </c>
      <c r="Z193" s="1" t="s">
        <v>5878</v>
      </c>
      <c r="AC193" s="1">
        <v>36</v>
      </c>
      <c r="AD193" s="1" t="s">
        <v>167</v>
      </c>
      <c r="AE193" s="1" t="s">
        <v>6644</v>
      </c>
      <c r="AF193" s="1" t="s">
        <v>163</v>
      </c>
      <c r="AG193" s="1" t="s">
        <v>6700</v>
      </c>
      <c r="AT193" s="1" t="s">
        <v>146</v>
      </c>
      <c r="AU193" s="1" t="s">
        <v>5068</v>
      </c>
      <c r="AV193" s="1" t="s">
        <v>528</v>
      </c>
      <c r="AW193" s="1" t="s">
        <v>5692</v>
      </c>
      <c r="BB193" s="1" t="s">
        <v>115</v>
      </c>
      <c r="BC193" s="1" t="s">
        <v>5067</v>
      </c>
      <c r="BD193" s="1" t="s">
        <v>529</v>
      </c>
      <c r="BE193" s="1" t="s">
        <v>9977</v>
      </c>
      <c r="BF193" s="1" t="s">
        <v>9978</v>
      </c>
    </row>
    <row r="194" spans="1:72" ht="13.5" customHeight="1">
      <c r="A194" s="8" t="str">
        <f>HYPERLINK("http://kyu.snu.ac.kr/sdhj/index.jsp?type=hj/GK14810_00IM0001_004a.jpg","1681_수남면_004a")</f>
        <v>1681_수남면_004a</v>
      </c>
      <c r="B194" s="2">
        <v>1681</v>
      </c>
      <c r="C194" s="2" t="s">
        <v>9974</v>
      </c>
      <c r="D194" s="2" t="s">
        <v>9975</v>
      </c>
      <c r="E194" s="2">
        <v>193</v>
      </c>
      <c r="F194" s="1">
        <v>1</v>
      </c>
      <c r="I194" s="1">
        <v>11</v>
      </c>
      <c r="L194" s="1">
        <v>2</v>
      </c>
      <c r="M194" s="1" t="s">
        <v>747</v>
      </c>
      <c r="N194" s="1" t="s">
        <v>8861</v>
      </c>
      <c r="T194" s="1" t="s">
        <v>9976</v>
      </c>
      <c r="U194" s="1" t="s">
        <v>146</v>
      </c>
      <c r="V194" s="1" t="s">
        <v>5068</v>
      </c>
      <c r="Y194" s="1" t="s">
        <v>618</v>
      </c>
      <c r="Z194" s="1" t="s">
        <v>5877</v>
      </c>
      <c r="AC194" s="1">
        <v>13</v>
      </c>
      <c r="AD194" s="1" t="s">
        <v>174</v>
      </c>
      <c r="AE194" s="1" t="s">
        <v>6676</v>
      </c>
      <c r="AG194" s="1" t="s">
        <v>9979</v>
      </c>
      <c r="AI194" s="1" t="s">
        <v>9980</v>
      </c>
      <c r="BB194" s="1" t="s">
        <v>160</v>
      </c>
      <c r="BC194" s="1" t="s">
        <v>5197</v>
      </c>
      <c r="BF194" s="1" t="s">
        <v>9981</v>
      </c>
    </row>
    <row r="195" spans="1:72" ht="13.5" customHeight="1">
      <c r="A195" s="8" t="str">
        <f>HYPERLINK("http://kyu.snu.ac.kr/sdhj/index.jsp?type=hj/GK14810_00IM0001_004a.jpg","1681_수남면_004a")</f>
        <v>1681_수남면_004a</v>
      </c>
      <c r="B195" s="2">
        <v>1681</v>
      </c>
      <c r="C195" s="2" t="s">
        <v>9603</v>
      </c>
      <c r="D195" s="2" t="s">
        <v>9604</v>
      </c>
      <c r="E195" s="2">
        <v>194</v>
      </c>
      <c r="F195" s="1">
        <v>1</v>
      </c>
      <c r="I195" s="1">
        <v>11</v>
      </c>
      <c r="L195" s="1">
        <v>2</v>
      </c>
      <c r="M195" s="1" t="s">
        <v>747</v>
      </c>
      <c r="N195" s="1" t="s">
        <v>8861</v>
      </c>
      <c r="T195" s="1" t="s">
        <v>9976</v>
      </c>
      <c r="U195" s="1" t="s">
        <v>115</v>
      </c>
      <c r="V195" s="1" t="s">
        <v>5067</v>
      </c>
      <c r="Y195" s="1" t="s">
        <v>555</v>
      </c>
      <c r="Z195" s="1" t="s">
        <v>8728</v>
      </c>
      <c r="AC195" s="1">
        <v>6</v>
      </c>
      <c r="AD195" s="1" t="s">
        <v>77</v>
      </c>
      <c r="AE195" s="1" t="s">
        <v>6659</v>
      </c>
      <c r="AF195" s="1" t="s">
        <v>9982</v>
      </c>
      <c r="AG195" s="1" t="s">
        <v>9983</v>
      </c>
      <c r="AH195" s="1" t="s">
        <v>9984</v>
      </c>
      <c r="AI195" s="1" t="s">
        <v>9985</v>
      </c>
      <c r="BB195" s="1" t="s">
        <v>160</v>
      </c>
      <c r="BC195" s="1" t="s">
        <v>5197</v>
      </c>
      <c r="BF195" s="1" t="s">
        <v>9986</v>
      </c>
    </row>
    <row r="196" spans="1:72" ht="13.5" customHeight="1">
      <c r="A196" s="8" t="str">
        <f>HYPERLINK("http://kyu.snu.ac.kr/sdhj/index.jsp?type=hj/GK14810_00IM0001_004a.jpg","1681_수남면_004a")</f>
        <v>1681_수남면_004a</v>
      </c>
      <c r="B196" s="2">
        <v>1681</v>
      </c>
      <c r="C196" s="2" t="s">
        <v>9916</v>
      </c>
      <c r="D196" s="2" t="s">
        <v>9917</v>
      </c>
      <c r="E196" s="2">
        <v>195</v>
      </c>
      <c r="F196" s="1">
        <v>1</v>
      </c>
      <c r="I196" s="1">
        <v>11</v>
      </c>
      <c r="L196" s="1">
        <v>2</v>
      </c>
      <c r="M196" s="1" t="s">
        <v>747</v>
      </c>
      <c r="N196" s="1" t="s">
        <v>8861</v>
      </c>
      <c r="T196" s="1" t="s">
        <v>9976</v>
      </c>
      <c r="U196" s="1" t="s">
        <v>115</v>
      </c>
      <c r="V196" s="1" t="s">
        <v>5067</v>
      </c>
      <c r="Y196" s="1" t="s">
        <v>619</v>
      </c>
      <c r="Z196" s="1" t="s">
        <v>6548</v>
      </c>
      <c r="AC196" s="1">
        <v>36</v>
      </c>
      <c r="AD196" s="1" t="s">
        <v>59</v>
      </c>
      <c r="AE196" s="1" t="s">
        <v>6653</v>
      </c>
      <c r="AT196" s="1" t="s">
        <v>146</v>
      </c>
      <c r="AU196" s="1" t="s">
        <v>5068</v>
      </c>
      <c r="AV196" s="1" t="s">
        <v>620</v>
      </c>
      <c r="AW196" s="1" t="s">
        <v>9987</v>
      </c>
      <c r="BB196" s="1" t="s">
        <v>115</v>
      </c>
      <c r="BC196" s="1" t="s">
        <v>5067</v>
      </c>
      <c r="BD196" s="1" t="s">
        <v>516</v>
      </c>
      <c r="BE196" s="1" t="s">
        <v>5828</v>
      </c>
      <c r="BF196" s="1" t="s">
        <v>9988</v>
      </c>
    </row>
    <row r="197" spans="1:72" ht="13.5" customHeight="1">
      <c r="A197" s="8" t="str">
        <f>HYPERLINK("http://kyu.snu.ac.kr/sdhj/index.jsp?type=hj/GK14810_00IM0001_004a.jpg","1681_수남면_004a")</f>
        <v>1681_수남면_004a</v>
      </c>
      <c r="B197" s="2">
        <v>1681</v>
      </c>
      <c r="C197" s="2" t="s">
        <v>9974</v>
      </c>
      <c r="D197" s="2" t="s">
        <v>9975</v>
      </c>
      <c r="E197" s="2">
        <v>196</v>
      </c>
      <c r="F197" s="1">
        <v>1</v>
      </c>
      <c r="I197" s="1">
        <v>11</v>
      </c>
      <c r="L197" s="1">
        <v>2</v>
      </c>
      <c r="M197" s="1" t="s">
        <v>747</v>
      </c>
      <c r="N197" s="1" t="s">
        <v>8861</v>
      </c>
      <c r="T197" s="1" t="s">
        <v>9976</v>
      </c>
      <c r="U197" s="1" t="s">
        <v>621</v>
      </c>
      <c r="V197" s="1" t="s">
        <v>5247</v>
      </c>
      <c r="Y197" s="1" t="s">
        <v>622</v>
      </c>
      <c r="Z197" s="1" t="s">
        <v>6523</v>
      </c>
      <c r="AC197" s="1">
        <v>47</v>
      </c>
      <c r="AD197" s="1" t="s">
        <v>440</v>
      </c>
      <c r="AE197" s="1" t="s">
        <v>6635</v>
      </c>
      <c r="AF197" s="1" t="s">
        <v>163</v>
      </c>
      <c r="AG197" s="1" t="s">
        <v>6700</v>
      </c>
      <c r="AT197" s="1" t="s">
        <v>146</v>
      </c>
      <c r="AU197" s="1" t="s">
        <v>5068</v>
      </c>
      <c r="AV197" s="1" t="s">
        <v>598</v>
      </c>
      <c r="AW197" s="1" t="s">
        <v>6521</v>
      </c>
      <c r="BB197" s="1" t="s">
        <v>623</v>
      </c>
      <c r="BC197" s="1" t="s">
        <v>9989</v>
      </c>
    </row>
    <row r="198" spans="1:72" ht="13.5" customHeight="1">
      <c r="A198" s="8" t="str">
        <f>HYPERLINK("http://kyu.snu.ac.kr/sdhj/index.jsp?type=hj/GK14810_00IM0001_004a.jpg","1681_수남면_004a")</f>
        <v>1681_수남면_004a</v>
      </c>
      <c r="B198" s="2">
        <v>1681</v>
      </c>
      <c r="C198" s="2" t="s">
        <v>9974</v>
      </c>
      <c r="D198" s="2" t="s">
        <v>9975</v>
      </c>
      <c r="E198" s="2">
        <v>197</v>
      </c>
      <c r="F198" s="1">
        <v>1</v>
      </c>
      <c r="I198" s="1">
        <v>11</v>
      </c>
      <c r="L198" s="1">
        <v>2</v>
      </c>
      <c r="M198" s="1" t="s">
        <v>747</v>
      </c>
      <c r="N198" s="1" t="s">
        <v>8861</v>
      </c>
      <c r="T198" s="1" t="s">
        <v>9976</v>
      </c>
      <c r="U198" s="1" t="s">
        <v>146</v>
      </c>
      <c r="V198" s="1" t="s">
        <v>5068</v>
      </c>
      <c r="Y198" s="1" t="s">
        <v>624</v>
      </c>
      <c r="Z198" s="1" t="s">
        <v>6547</v>
      </c>
      <c r="AC198" s="1">
        <v>29</v>
      </c>
      <c r="AD198" s="1" t="s">
        <v>104</v>
      </c>
      <c r="AE198" s="1" t="s">
        <v>6663</v>
      </c>
      <c r="AF198" s="1" t="s">
        <v>625</v>
      </c>
      <c r="AG198" s="1" t="s">
        <v>6770</v>
      </c>
      <c r="BB198" s="1" t="s">
        <v>115</v>
      </c>
      <c r="BC198" s="1" t="s">
        <v>5067</v>
      </c>
      <c r="BD198" s="1" t="s">
        <v>375</v>
      </c>
      <c r="BE198" s="1" t="s">
        <v>5303</v>
      </c>
      <c r="BF198" s="1" t="s">
        <v>9978</v>
      </c>
    </row>
    <row r="199" spans="1:72" ht="13.5" customHeight="1">
      <c r="A199" s="8" t="str">
        <f>HYPERLINK("http://kyu.snu.ac.kr/sdhj/index.jsp?type=hj/GK14810_00IM0001_004a.jpg","1681_수남면_004a")</f>
        <v>1681_수남면_004a</v>
      </c>
      <c r="B199" s="2">
        <v>1681</v>
      </c>
      <c r="C199" s="2" t="s">
        <v>9974</v>
      </c>
      <c r="D199" s="2" t="s">
        <v>9975</v>
      </c>
      <c r="E199" s="2">
        <v>198</v>
      </c>
      <c r="F199" s="1">
        <v>1</v>
      </c>
      <c r="I199" s="1">
        <v>11</v>
      </c>
      <c r="L199" s="1">
        <v>2</v>
      </c>
      <c r="M199" s="1" t="s">
        <v>747</v>
      </c>
      <c r="N199" s="1" t="s">
        <v>8861</v>
      </c>
      <c r="T199" s="1" t="s">
        <v>9976</v>
      </c>
      <c r="U199" s="1" t="s">
        <v>146</v>
      </c>
      <c r="V199" s="1" t="s">
        <v>5068</v>
      </c>
      <c r="Y199" s="1" t="s">
        <v>626</v>
      </c>
      <c r="Z199" s="1" t="s">
        <v>6546</v>
      </c>
      <c r="AF199" s="1" t="s">
        <v>627</v>
      </c>
      <c r="AG199" s="1" t="s">
        <v>6703</v>
      </c>
      <c r="BB199" s="1" t="s">
        <v>115</v>
      </c>
      <c r="BC199" s="1" t="s">
        <v>5067</v>
      </c>
      <c r="BD199" s="1" t="s">
        <v>628</v>
      </c>
      <c r="BE199" s="1" t="s">
        <v>6447</v>
      </c>
      <c r="BF199" s="1" t="s">
        <v>9990</v>
      </c>
    </row>
    <row r="200" spans="1:72" ht="13.5" customHeight="1">
      <c r="A200" s="8" t="str">
        <f>HYPERLINK("http://kyu.snu.ac.kr/sdhj/index.jsp?type=hj/GK14810_00IM0001_004a.jpg","1681_수남면_004a")</f>
        <v>1681_수남면_004a</v>
      </c>
      <c r="B200" s="2">
        <v>1681</v>
      </c>
      <c r="C200" s="2" t="s">
        <v>9974</v>
      </c>
      <c r="D200" s="2" t="s">
        <v>9975</v>
      </c>
      <c r="E200" s="2">
        <v>199</v>
      </c>
      <c r="F200" s="1">
        <v>1</v>
      </c>
      <c r="I200" s="1">
        <v>11</v>
      </c>
      <c r="L200" s="1">
        <v>2</v>
      </c>
      <c r="M200" s="1" t="s">
        <v>747</v>
      </c>
      <c r="N200" s="1" t="s">
        <v>8861</v>
      </c>
      <c r="T200" s="1" t="s">
        <v>9976</v>
      </c>
      <c r="U200" s="1" t="s">
        <v>146</v>
      </c>
      <c r="V200" s="1" t="s">
        <v>5068</v>
      </c>
      <c r="Y200" s="1" t="s">
        <v>629</v>
      </c>
      <c r="Z200" s="1" t="s">
        <v>5371</v>
      </c>
      <c r="AC200" s="1">
        <v>57</v>
      </c>
      <c r="AD200" s="1" t="s">
        <v>421</v>
      </c>
      <c r="AE200" s="1" t="s">
        <v>6666</v>
      </c>
      <c r="AF200" s="1" t="s">
        <v>163</v>
      </c>
      <c r="AG200" s="1" t="s">
        <v>6700</v>
      </c>
      <c r="BB200" s="1" t="s">
        <v>115</v>
      </c>
      <c r="BC200" s="1" t="s">
        <v>5067</v>
      </c>
      <c r="BD200" s="1" t="s">
        <v>519</v>
      </c>
      <c r="BE200" s="1" t="s">
        <v>6211</v>
      </c>
      <c r="BF200" s="1" t="s">
        <v>9990</v>
      </c>
    </row>
    <row r="201" spans="1:72" ht="13.5" customHeight="1">
      <c r="A201" s="8" t="str">
        <f>HYPERLINK("http://kyu.snu.ac.kr/sdhj/index.jsp?type=hj/GK14810_00IM0001_004b.jpg","1681_수남면_004b")</f>
        <v>1681_수남면_004b</v>
      </c>
      <c r="B201" s="2">
        <v>1681</v>
      </c>
      <c r="C201" s="2" t="s">
        <v>9974</v>
      </c>
      <c r="D201" s="2" t="s">
        <v>9975</v>
      </c>
      <c r="E201" s="2">
        <v>200</v>
      </c>
      <c r="F201" s="1">
        <v>1</v>
      </c>
      <c r="I201" s="1">
        <v>11</v>
      </c>
      <c r="L201" s="1">
        <v>2</v>
      </c>
      <c r="M201" s="1" t="s">
        <v>747</v>
      </c>
      <c r="N201" s="1" t="s">
        <v>8861</v>
      </c>
      <c r="T201" s="1" t="s">
        <v>9976</v>
      </c>
      <c r="U201" s="1" t="s">
        <v>115</v>
      </c>
      <c r="V201" s="1" t="s">
        <v>5067</v>
      </c>
      <c r="Y201" s="1" t="s">
        <v>630</v>
      </c>
      <c r="Z201" s="1" t="s">
        <v>9991</v>
      </c>
      <c r="AC201" s="1">
        <v>28</v>
      </c>
      <c r="AD201" s="1" t="s">
        <v>165</v>
      </c>
      <c r="AE201" s="1" t="s">
        <v>6678</v>
      </c>
      <c r="AF201" s="1" t="s">
        <v>260</v>
      </c>
      <c r="AG201" s="1" t="s">
        <v>6690</v>
      </c>
      <c r="AT201" s="1" t="s">
        <v>146</v>
      </c>
      <c r="AU201" s="1" t="s">
        <v>5068</v>
      </c>
      <c r="AV201" s="1" t="s">
        <v>631</v>
      </c>
      <c r="AW201" s="1" t="s">
        <v>6030</v>
      </c>
      <c r="BB201" s="1" t="s">
        <v>115</v>
      </c>
      <c r="BC201" s="1" t="s">
        <v>5067</v>
      </c>
      <c r="BD201" s="1" t="s">
        <v>439</v>
      </c>
      <c r="BE201" s="1" t="s">
        <v>6192</v>
      </c>
      <c r="BF201" s="1" t="s">
        <v>9667</v>
      </c>
    </row>
    <row r="202" spans="1:72" ht="13.5" customHeight="1">
      <c r="A202" s="8" t="str">
        <f>HYPERLINK("http://kyu.snu.ac.kr/sdhj/index.jsp?type=hj/GK14810_00IM0001_004b.jpg","1681_수남면_004b")</f>
        <v>1681_수남면_004b</v>
      </c>
      <c r="B202" s="2">
        <v>1681</v>
      </c>
      <c r="C202" s="2" t="s">
        <v>9668</v>
      </c>
      <c r="D202" s="2" t="s">
        <v>9669</v>
      </c>
      <c r="E202" s="2">
        <v>201</v>
      </c>
      <c r="F202" s="1">
        <v>1</v>
      </c>
      <c r="I202" s="1">
        <v>11</v>
      </c>
      <c r="L202" s="1">
        <v>2</v>
      </c>
      <c r="M202" s="1" t="s">
        <v>747</v>
      </c>
      <c r="N202" s="1" t="s">
        <v>8861</v>
      </c>
      <c r="T202" s="1" t="s">
        <v>9976</v>
      </c>
      <c r="U202" s="1" t="s">
        <v>146</v>
      </c>
      <c r="V202" s="1" t="s">
        <v>5068</v>
      </c>
      <c r="Y202" s="1" t="s">
        <v>632</v>
      </c>
      <c r="Z202" s="1" t="s">
        <v>5717</v>
      </c>
      <c r="AC202" s="1">
        <v>64</v>
      </c>
      <c r="AD202" s="1" t="s">
        <v>267</v>
      </c>
      <c r="AE202" s="1" t="s">
        <v>6631</v>
      </c>
      <c r="AF202" s="1" t="s">
        <v>163</v>
      </c>
      <c r="AG202" s="1" t="s">
        <v>6700</v>
      </c>
      <c r="BB202" s="1" t="s">
        <v>115</v>
      </c>
      <c r="BC202" s="1" t="s">
        <v>5067</v>
      </c>
      <c r="BD202" s="1" t="s">
        <v>633</v>
      </c>
      <c r="BE202" s="1" t="s">
        <v>6518</v>
      </c>
      <c r="BF202" s="1" t="s">
        <v>9992</v>
      </c>
    </row>
    <row r="203" spans="1:72" ht="13.5" customHeight="1">
      <c r="A203" s="8" t="str">
        <f>HYPERLINK("http://kyu.snu.ac.kr/sdhj/index.jsp?type=hj/GK14810_00IM0001_004b.jpg","1681_수남면_004b")</f>
        <v>1681_수남면_004b</v>
      </c>
      <c r="B203" s="2">
        <v>1681</v>
      </c>
      <c r="C203" s="2" t="s">
        <v>9974</v>
      </c>
      <c r="D203" s="2" t="s">
        <v>9975</v>
      </c>
      <c r="E203" s="2">
        <v>202</v>
      </c>
      <c r="F203" s="1">
        <v>1</v>
      </c>
      <c r="I203" s="1">
        <v>11</v>
      </c>
      <c r="L203" s="1">
        <v>2</v>
      </c>
      <c r="M203" s="1" t="s">
        <v>747</v>
      </c>
      <c r="N203" s="1" t="s">
        <v>8861</v>
      </c>
      <c r="T203" s="1" t="s">
        <v>9976</v>
      </c>
      <c r="U203" s="1" t="s">
        <v>600</v>
      </c>
      <c r="V203" s="1" t="s">
        <v>5139</v>
      </c>
      <c r="Y203" s="1" t="s">
        <v>634</v>
      </c>
      <c r="Z203" s="1" t="s">
        <v>5481</v>
      </c>
      <c r="AC203" s="1">
        <v>18</v>
      </c>
      <c r="AD203" s="1" t="s">
        <v>73</v>
      </c>
      <c r="AE203" s="1" t="s">
        <v>6630</v>
      </c>
      <c r="AF203" s="1" t="s">
        <v>260</v>
      </c>
      <c r="AG203" s="1" t="s">
        <v>6690</v>
      </c>
      <c r="AT203" s="1" t="s">
        <v>146</v>
      </c>
      <c r="AU203" s="1" t="s">
        <v>5068</v>
      </c>
      <c r="AV203" s="1" t="s">
        <v>602</v>
      </c>
      <c r="AW203" s="1" t="s">
        <v>6493</v>
      </c>
    </row>
    <row r="204" spans="1:72" ht="13.5" customHeight="1">
      <c r="A204" s="8" t="str">
        <f>HYPERLINK("http://kyu.snu.ac.kr/sdhj/index.jsp?type=hj/GK14810_00IM0001_004b.jpg","1681_수남면_004b")</f>
        <v>1681_수남면_004b</v>
      </c>
      <c r="B204" s="2">
        <v>1681</v>
      </c>
      <c r="C204" s="2" t="s">
        <v>9956</v>
      </c>
      <c r="D204" s="2" t="s">
        <v>9957</v>
      </c>
      <c r="E204" s="2">
        <v>203</v>
      </c>
      <c r="F204" s="1">
        <v>1</v>
      </c>
      <c r="I204" s="1">
        <v>11</v>
      </c>
      <c r="L204" s="1">
        <v>2</v>
      </c>
      <c r="M204" s="1" t="s">
        <v>747</v>
      </c>
      <c r="N204" s="1" t="s">
        <v>8861</v>
      </c>
      <c r="T204" s="1" t="s">
        <v>9976</v>
      </c>
      <c r="U204" s="1" t="s">
        <v>635</v>
      </c>
      <c r="V204" s="1" t="s">
        <v>5081</v>
      </c>
      <c r="Y204" s="1" t="s">
        <v>636</v>
      </c>
      <c r="Z204" s="1" t="s">
        <v>6545</v>
      </c>
      <c r="AF204" s="1" t="s">
        <v>426</v>
      </c>
      <c r="AG204" s="1" t="s">
        <v>6769</v>
      </c>
    </row>
    <row r="205" spans="1:72" ht="13.5" customHeight="1">
      <c r="A205" s="8" t="str">
        <f>HYPERLINK("http://kyu.snu.ac.kr/sdhj/index.jsp?type=hj/GK14810_00IM0001_004b.jpg","1681_수남면_004b")</f>
        <v>1681_수남면_004b</v>
      </c>
      <c r="B205" s="2">
        <v>1681</v>
      </c>
      <c r="C205" s="2" t="s">
        <v>9993</v>
      </c>
      <c r="D205" s="2" t="s">
        <v>9994</v>
      </c>
      <c r="E205" s="2">
        <v>204</v>
      </c>
      <c r="F205" s="1">
        <v>1</v>
      </c>
      <c r="I205" s="1">
        <v>11</v>
      </c>
      <c r="L205" s="1">
        <v>3</v>
      </c>
      <c r="M205" s="1" t="s">
        <v>637</v>
      </c>
      <c r="N205" s="1" t="s">
        <v>5597</v>
      </c>
      <c r="T205" s="1" t="s">
        <v>9995</v>
      </c>
      <c r="U205" s="1" t="s">
        <v>33</v>
      </c>
      <c r="V205" s="1" t="s">
        <v>5076</v>
      </c>
      <c r="Y205" s="1" t="s">
        <v>637</v>
      </c>
      <c r="Z205" s="1" t="s">
        <v>5597</v>
      </c>
      <c r="AC205" s="1">
        <v>69</v>
      </c>
      <c r="AD205" s="1" t="s">
        <v>556</v>
      </c>
      <c r="AE205" s="1" t="s">
        <v>6652</v>
      </c>
      <c r="AJ205" s="1" t="s">
        <v>16</v>
      </c>
      <c r="AK205" s="1" t="s">
        <v>6856</v>
      </c>
      <c r="AL205" s="1" t="s">
        <v>638</v>
      </c>
      <c r="AM205" s="1" t="s">
        <v>6858</v>
      </c>
      <c r="AN205" s="1" t="s">
        <v>639</v>
      </c>
      <c r="AO205" s="1" t="s">
        <v>6920</v>
      </c>
      <c r="AP205" s="1" t="s">
        <v>226</v>
      </c>
      <c r="AQ205" s="1" t="s">
        <v>5070</v>
      </c>
      <c r="AR205" s="1" t="s">
        <v>640</v>
      </c>
      <c r="AS205" s="1" t="s">
        <v>9996</v>
      </c>
      <c r="AV205" s="1" t="s">
        <v>641</v>
      </c>
      <c r="AW205" s="1" t="s">
        <v>5435</v>
      </c>
      <c r="BB205" s="1" t="s">
        <v>38</v>
      </c>
      <c r="BC205" s="1" t="s">
        <v>5065</v>
      </c>
      <c r="BD205" s="1" t="s">
        <v>642</v>
      </c>
      <c r="BE205" s="1" t="s">
        <v>9997</v>
      </c>
      <c r="BG205" s="1" t="s">
        <v>33</v>
      </c>
      <c r="BH205" s="1" t="s">
        <v>5076</v>
      </c>
      <c r="BI205" s="1" t="s">
        <v>66</v>
      </c>
      <c r="BJ205" s="1" t="s">
        <v>5728</v>
      </c>
      <c r="BK205" s="1" t="s">
        <v>33</v>
      </c>
      <c r="BL205" s="1" t="s">
        <v>5076</v>
      </c>
      <c r="BM205" s="1" t="s">
        <v>564</v>
      </c>
      <c r="BN205" s="1" t="s">
        <v>6213</v>
      </c>
      <c r="BQ205" s="1" t="s">
        <v>643</v>
      </c>
      <c r="BR205" s="1" t="s">
        <v>8686</v>
      </c>
      <c r="BS205" s="1" t="s">
        <v>536</v>
      </c>
      <c r="BT205" s="1" t="s">
        <v>6824</v>
      </c>
    </row>
    <row r="206" spans="1:72" ht="13.5" customHeight="1">
      <c r="A206" s="8" t="str">
        <f>HYPERLINK("http://kyu.snu.ac.kr/sdhj/index.jsp?type=hj/GK14810_00IM0001_004b.jpg","1681_수남면_004b")</f>
        <v>1681_수남면_004b</v>
      </c>
      <c r="B206" s="2">
        <v>1681</v>
      </c>
      <c r="C206" s="2" t="s">
        <v>9998</v>
      </c>
      <c r="D206" s="2" t="s">
        <v>9999</v>
      </c>
      <c r="E206" s="2">
        <v>205</v>
      </c>
      <c r="F206" s="1">
        <v>1</v>
      </c>
      <c r="I206" s="1">
        <v>11</v>
      </c>
      <c r="L206" s="1">
        <v>3</v>
      </c>
      <c r="M206" s="1" t="s">
        <v>637</v>
      </c>
      <c r="N206" s="1" t="s">
        <v>5597</v>
      </c>
      <c r="S206" s="1" t="s">
        <v>43</v>
      </c>
      <c r="T206" s="1" t="s">
        <v>5000</v>
      </c>
      <c r="U206" s="1" t="s">
        <v>285</v>
      </c>
      <c r="V206" s="1" t="s">
        <v>10000</v>
      </c>
      <c r="Y206" s="1" t="s">
        <v>644</v>
      </c>
      <c r="Z206" s="1" t="s">
        <v>6544</v>
      </c>
      <c r="AC206" s="1">
        <v>58</v>
      </c>
      <c r="AD206" s="1" t="s">
        <v>645</v>
      </c>
      <c r="AE206" s="1" t="s">
        <v>6655</v>
      </c>
      <c r="AJ206" s="1" t="s">
        <v>16</v>
      </c>
      <c r="AK206" s="1" t="s">
        <v>6856</v>
      </c>
      <c r="AL206" s="1" t="s">
        <v>53</v>
      </c>
      <c r="AM206" s="1" t="s">
        <v>6356</v>
      </c>
      <c r="AT206" s="1" t="s">
        <v>118</v>
      </c>
      <c r="AU206" s="1" t="s">
        <v>5094</v>
      </c>
      <c r="AV206" s="1" t="s">
        <v>646</v>
      </c>
      <c r="AW206" s="1" t="s">
        <v>7470</v>
      </c>
      <c r="BG206" s="1" t="s">
        <v>118</v>
      </c>
      <c r="BH206" s="1" t="s">
        <v>5094</v>
      </c>
      <c r="BI206" s="1" t="s">
        <v>647</v>
      </c>
      <c r="BJ206" s="1" t="s">
        <v>7931</v>
      </c>
      <c r="BM206" s="1" t="s">
        <v>648</v>
      </c>
      <c r="BN206" s="1" t="s">
        <v>7126</v>
      </c>
      <c r="BO206" s="1" t="s">
        <v>63</v>
      </c>
      <c r="BP206" s="1" t="s">
        <v>5113</v>
      </c>
      <c r="BQ206" s="1" t="s">
        <v>649</v>
      </c>
      <c r="BR206" s="1" t="s">
        <v>10001</v>
      </c>
      <c r="BS206" s="1" t="s">
        <v>92</v>
      </c>
      <c r="BT206" s="1" t="s">
        <v>10002</v>
      </c>
    </row>
    <row r="207" spans="1:72" ht="13.5" customHeight="1">
      <c r="A207" s="8" t="str">
        <f>HYPERLINK("http://kyu.snu.ac.kr/sdhj/index.jsp?type=hj/GK14810_00IM0001_004b.jpg","1681_수남면_004b")</f>
        <v>1681_수남면_004b</v>
      </c>
      <c r="B207" s="2">
        <v>1681</v>
      </c>
      <c r="C207" s="2" t="s">
        <v>10003</v>
      </c>
      <c r="D207" s="2" t="s">
        <v>10004</v>
      </c>
      <c r="E207" s="2">
        <v>206</v>
      </c>
      <c r="F207" s="1">
        <v>1</v>
      </c>
      <c r="I207" s="1">
        <v>11</v>
      </c>
      <c r="L207" s="1">
        <v>3</v>
      </c>
      <c r="M207" s="1" t="s">
        <v>637</v>
      </c>
      <c r="N207" s="1" t="s">
        <v>5597</v>
      </c>
      <c r="S207" s="1" t="s">
        <v>98</v>
      </c>
      <c r="T207" s="1" t="s">
        <v>5001</v>
      </c>
      <c r="Y207" s="1" t="s">
        <v>650</v>
      </c>
      <c r="Z207" s="1" t="s">
        <v>10005</v>
      </c>
      <c r="AC207" s="1">
        <v>17</v>
      </c>
      <c r="AD207" s="1" t="s">
        <v>311</v>
      </c>
      <c r="AE207" s="1" t="s">
        <v>6645</v>
      </c>
    </row>
    <row r="208" spans="1:72" ht="13.5" customHeight="1">
      <c r="A208" s="8" t="str">
        <f>HYPERLINK("http://kyu.snu.ac.kr/sdhj/index.jsp?type=hj/GK14810_00IM0001_004b.jpg","1681_수남면_004b")</f>
        <v>1681_수남면_004b</v>
      </c>
      <c r="B208" s="2">
        <v>1681</v>
      </c>
      <c r="C208" s="2" t="s">
        <v>10003</v>
      </c>
      <c r="D208" s="2" t="s">
        <v>10004</v>
      </c>
      <c r="E208" s="2">
        <v>207</v>
      </c>
      <c r="F208" s="1">
        <v>1</v>
      </c>
      <c r="I208" s="1">
        <v>11</v>
      </c>
      <c r="L208" s="1">
        <v>3</v>
      </c>
      <c r="M208" s="1" t="s">
        <v>637</v>
      </c>
      <c r="N208" s="1" t="s">
        <v>5597</v>
      </c>
      <c r="S208" s="1" t="s">
        <v>191</v>
      </c>
      <c r="T208" s="1" t="s">
        <v>5004</v>
      </c>
      <c r="Y208" s="1" t="s">
        <v>651</v>
      </c>
      <c r="Z208" s="1" t="s">
        <v>10006</v>
      </c>
      <c r="AC208" s="1">
        <v>21</v>
      </c>
      <c r="AD208" s="1" t="s">
        <v>129</v>
      </c>
      <c r="AE208" s="1" t="s">
        <v>6638</v>
      </c>
    </row>
    <row r="209" spans="1:73" ht="13.5" customHeight="1">
      <c r="A209" s="8" t="str">
        <f>HYPERLINK("http://kyu.snu.ac.kr/sdhj/index.jsp?type=hj/GK14810_00IM0001_004b.jpg","1681_수남면_004b")</f>
        <v>1681_수남면_004b</v>
      </c>
      <c r="B209" s="2">
        <v>1681</v>
      </c>
      <c r="C209" s="2" t="s">
        <v>9603</v>
      </c>
      <c r="D209" s="2" t="s">
        <v>9604</v>
      </c>
      <c r="E209" s="2">
        <v>208</v>
      </c>
      <c r="F209" s="1">
        <v>1</v>
      </c>
      <c r="I209" s="1">
        <v>11</v>
      </c>
      <c r="L209" s="1">
        <v>3</v>
      </c>
      <c r="M209" s="1" t="s">
        <v>637</v>
      </c>
      <c r="N209" s="1" t="s">
        <v>5597</v>
      </c>
      <c r="S209" s="1" t="s">
        <v>99</v>
      </c>
      <c r="T209" s="1" t="s">
        <v>252</v>
      </c>
      <c r="Y209" s="1" t="s">
        <v>199</v>
      </c>
      <c r="Z209" s="1" t="s">
        <v>6121</v>
      </c>
      <c r="AC209" s="1">
        <v>6</v>
      </c>
      <c r="AD209" s="1" t="s">
        <v>77</v>
      </c>
      <c r="AE209" s="1" t="s">
        <v>6659</v>
      </c>
      <c r="AF209" s="1" t="s">
        <v>175</v>
      </c>
      <c r="AG209" s="1" t="s">
        <v>6685</v>
      </c>
    </row>
    <row r="210" spans="1:73" ht="13.5" customHeight="1">
      <c r="A210" s="8" t="str">
        <f>HYPERLINK("http://kyu.snu.ac.kr/sdhj/index.jsp?type=hj/GK14810_00IM0001_004b.jpg","1681_수남면_004b")</f>
        <v>1681_수남면_004b</v>
      </c>
      <c r="B210" s="2">
        <v>1681</v>
      </c>
      <c r="C210" s="2" t="s">
        <v>9682</v>
      </c>
      <c r="D210" s="2" t="s">
        <v>9683</v>
      </c>
      <c r="E210" s="2">
        <v>209</v>
      </c>
      <c r="F210" s="1">
        <v>1</v>
      </c>
      <c r="I210" s="1">
        <v>11</v>
      </c>
      <c r="L210" s="1">
        <v>4</v>
      </c>
      <c r="M210" s="1" t="s">
        <v>585</v>
      </c>
      <c r="N210" s="1" t="s">
        <v>5899</v>
      </c>
      <c r="T210" s="1" t="s">
        <v>9846</v>
      </c>
      <c r="U210" s="1" t="s">
        <v>652</v>
      </c>
      <c r="V210" s="1" t="s">
        <v>5246</v>
      </c>
      <c r="Y210" s="1" t="s">
        <v>585</v>
      </c>
      <c r="Z210" s="1" t="s">
        <v>5899</v>
      </c>
      <c r="AC210" s="1">
        <v>45</v>
      </c>
      <c r="AD210" s="1" t="s">
        <v>586</v>
      </c>
      <c r="AE210" s="1" t="s">
        <v>6651</v>
      </c>
      <c r="AJ210" s="1" t="s">
        <v>16</v>
      </c>
      <c r="AK210" s="1" t="s">
        <v>6856</v>
      </c>
      <c r="AL210" s="1" t="s">
        <v>128</v>
      </c>
      <c r="AM210" s="1" t="s">
        <v>6834</v>
      </c>
      <c r="AN210" s="1" t="s">
        <v>61</v>
      </c>
      <c r="AO210" s="1" t="s">
        <v>5034</v>
      </c>
      <c r="AP210" s="1" t="s">
        <v>226</v>
      </c>
      <c r="AQ210" s="1" t="s">
        <v>5070</v>
      </c>
      <c r="AR210" s="1" t="s">
        <v>517</v>
      </c>
      <c r="AS210" s="1" t="s">
        <v>9883</v>
      </c>
      <c r="AT210" s="1" t="s">
        <v>33</v>
      </c>
      <c r="AU210" s="1" t="s">
        <v>5076</v>
      </c>
      <c r="AV210" s="1" t="s">
        <v>411</v>
      </c>
      <c r="AW210" s="1" t="s">
        <v>6581</v>
      </c>
      <c r="BB210" s="1" t="s">
        <v>38</v>
      </c>
      <c r="BC210" s="1" t="s">
        <v>5065</v>
      </c>
      <c r="BD210" s="1" t="s">
        <v>587</v>
      </c>
      <c r="BE210" s="1" t="s">
        <v>5462</v>
      </c>
      <c r="BG210" s="1" t="s">
        <v>63</v>
      </c>
      <c r="BH210" s="1" t="s">
        <v>5113</v>
      </c>
      <c r="BI210" s="1" t="s">
        <v>653</v>
      </c>
      <c r="BJ210" s="1" t="s">
        <v>7930</v>
      </c>
      <c r="BK210" s="1" t="s">
        <v>118</v>
      </c>
      <c r="BL210" s="1" t="s">
        <v>5094</v>
      </c>
      <c r="BM210" s="1" t="s">
        <v>654</v>
      </c>
      <c r="BN210" s="1" t="s">
        <v>8285</v>
      </c>
      <c r="BO210" s="1" t="s">
        <v>33</v>
      </c>
      <c r="BP210" s="1" t="s">
        <v>5076</v>
      </c>
      <c r="BQ210" s="1" t="s">
        <v>655</v>
      </c>
      <c r="BR210" s="1" t="s">
        <v>6236</v>
      </c>
      <c r="BS210" s="1" t="s">
        <v>377</v>
      </c>
      <c r="BT210" s="1" t="s">
        <v>6803</v>
      </c>
    </row>
    <row r="211" spans="1:73" ht="13.5" customHeight="1">
      <c r="A211" s="8" t="str">
        <f>HYPERLINK("http://kyu.snu.ac.kr/sdhj/index.jsp?type=hj/GK14810_00IM0001_004b.jpg","1681_수남면_004b")</f>
        <v>1681_수남면_004b</v>
      </c>
      <c r="B211" s="2">
        <v>1681</v>
      </c>
      <c r="C211" s="2" t="s">
        <v>10007</v>
      </c>
      <c r="D211" s="2" t="s">
        <v>10008</v>
      </c>
      <c r="E211" s="2">
        <v>210</v>
      </c>
      <c r="F211" s="1">
        <v>1</v>
      </c>
      <c r="I211" s="1">
        <v>11</v>
      </c>
      <c r="L211" s="1">
        <v>4</v>
      </c>
      <c r="M211" s="1" t="s">
        <v>585</v>
      </c>
      <c r="N211" s="1" t="s">
        <v>5899</v>
      </c>
      <c r="S211" s="1" t="s">
        <v>43</v>
      </c>
      <c r="T211" s="1" t="s">
        <v>5000</v>
      </c>
      <c r="U211" s="1" t="s">
        <v>38</v>
      </c>
      <c r="V211" s="1" t="s">
        <v>5065</v>
      </c>
      <c r="Y211" s="1" t="s">
        <v>656</v>
      </c>
      <c r="Z211" s="1" t="s">
        <v>5690</v>
      </c>
      <c r="AC211" s="1">
        <v>42</v>
      </c>
      <c r="AD211" s="1" t="s">
        <v>214</v>
      </c>
      <c r="AE211" s="1" t="s">
        <v>6633</v>
      </c>
      <c r="AJ211" s="1" t="s">
        <v>16</v>
      </c>
      <c r="AK211" s="1" t="s">
        <v>6856</v>
      </c>
      <c r="AL211" s="1" t="s">
        <v>69</v>
      </c>
      <c r="AM211" s="1" t="s">
        <v>6798</v>
      </c>
      <c r="AN211" s="1" t="s">
        <v>61</v>
      </c>
      <c r="AO211" s="1" t="s">
        <v>5034</v>
      </c>
      <c r="AP211" s="1" t="s">
        <v>226</v>
      </c>
      <c r="AQ211" s="1" t="s">
        <v>5070</v>
      </c>
      <c r="AR211" s="1" t="s">
        <v>527</v>
      </c>
      <c r="AS211" s="1" t="s">
        <v>9887</v>
      </c>
      <c r="AT211" s="1" t="s">
        <v>33</v>
      </c>
      <c r="AU211" s="1" t="s">
        <v>5076</v>
      </c>
      <c r="AV211" s="1" t="s">
        <v>364</v>
      </c>
      <c r="AW211" s="1" t="s">
        <v>7265</v>
      </c>
      <c r="BB211" s="1" t="s">
        <v>38</v>
      </c>
      <c r="BC211" s="1" t="s">
        <v>5065</v>
      </c>
      <c r="BD211" s="1" t="s">
        <v>633</v>
      </c>
      <c r="BE211" s="1" t="s">
        <v>6518</v>
      </c>
      <c r="BG211" s="1" t="s">
        <v>33</v>
      </c>
      <c r="BH211" s="1" t="s">
        <v>5076</v>
      </c>
      <c r="BI211" s="1" t="s">
        <v>657</v>
      </c>
      <c r="BJ211" s="1" t="s">
        <v>7924</v>
      </c>
      <c r="BK211" s="1" t="s">
        <v>33</v>
      </c>
      <c r="BL211" s="1" t="s">
        <v>5076</v>
      </c>
      <c r="BM211" s="1" t="s">
        <v>658</v>
      </c>
      <c r="BN211" s="1" t="s">
        <v>8277</v>
      </c>
      <c r="BO211" s="1" t="s">
        <v>33</v>
      </c>
      <c r="BP211" s="1" t="s">
        <v>5076</v>
      </c>
      <c r="BQ211" s="1" t="s">
        <v>659</v>
      </c>
      <c r="BR211" s="1" t="s">
        <v>10009</v>
      </c>
      <c r="BS211" s="1" t="s">
        <v>69</v>
      </c>
      <c r="BT211" s="1" t="s">
        <v>6798</v>
      </c>
    </row>
    <row r="212" spans="1:73" ht="13.5" customHeight="1">
      <c r="A212" s="8" t="str">
        <f>HYPERLINK("http://kyu.snu.ac.kr/sdhj/index.jsp?type=hj/GK14810_00IM0001_004b.jpg","1681_수남면_004b")</f>
        <v>1681_수남면_004b</v>
      </c>
      <c r="B212" s="2">
        <v>1681</v>
      </c>
      <c r="C212" s="2" t="s">
        <v>10010</v>
      </c>
      <c r="D212" s="2" t="s">
        <v>10011</v>
      </c>
      <c r="E212" s="2">
        <v>211</v>
      </c>
      <c r="F212" s="1">
        <v>1</v>
      </c>
      <c r="I212" s="1">
        <v>11</v>
      </c>
      <c r="L212" s="1">
        <v>4</v>
      </c>
      <c r="M212" s="1" t="s">
        <v>585</v>
      </c>
      <c r="N212" s="1" t="s">
        <v>5899</v>
      </c>
      <c r="S212" s="1" t="s">
        <v>54</v>
      </c>
      <c r="T212" s="1" t="s">
        <v>5003</v>
      </c>
      <c r="U212" s="1" t="s">
        <v>660</v>
      </c>
      <c r="V212" s="1" t="s">
        <v>5083</v>
      </c>
      <c r="Y212" s="1" t="s">
        <v>661</v>
      </c>
      <c r="Z212" s="1" t="s">
        <v>6543</v>
      </c>
      <c r="AC212" s="1">
        <v>10</v>
      </c>
      <c r="AD212" s="1" t="s">
        <v>35</v>
      </c>
      <c r="AE212" s="1" t="s">
        <v>6681</v>
      </c>
    </row>
    <row r="213" spans="1:73" ht="13.5" customHeight="1">
      <c r="A213" s="8" t="str">
        <f>HYPERLINK("http://kyu.snu.ac.kr/sdhj/index.jsp?type=hj/GK14810_00IM0001_004b.jpg","1681_수남면_004b")</f>
        <v>1681_수남면_004b</v>
      </c>
      <c r="B213" s="2">
        <v>1681</v>
      </c>
      <c r="C213" s="2" t="s">
        <v>10010</v>
      </c>
      <c r="D213" s="2" t="s">
        <v>10011</v>
      </c>
      <c r="E213" s="2">
        <v>212</v>
      </c>
      <c r="F213" s="1">
        <v>1</v>
      </c>
      <c r="I213" s="1">
        <v>11</v>
      </c>
      <c r="L213" s="1">
        <v>4</v>
      </c>
      <c r="M213" s="1" t="s">
        <v>585</v>
      </c>
      <c r="N213" s="1" t="s">
        <v>5899</v>
      </c>
      <c r="S213" s="1" t="s">
        <v>191</v>
      </c>
      <c r="T213" s="1" t="s">
        <v>5004</v>
      </c>
      <c r="Y213" s="1" t="s">
        <v>209</v>
      </c>
      <c r="Z213" s="1" t="s">
        <v>5557</v>
      </c>
      <c r="AC213" s="1">
        <v>8</v>
      </c>
      <c r="AD213" s="1" t="s">
        <v>222</v>
      </c>
      <c r="AE213" s="1" t="s">
        <v>6476</v>
      </c>
    </row>
    <row r="214" spans="1:73" ht="13.5" customHeight="1">
      <c r="A214" s="8" t="str">
        <f>HYPERLINK("http://kyu.snu.ac.kr/sdhj/index.jsp?type=hj/GK14810_00IM0001_004b.jpg","1681_수남면_004b")</f>
        <v>1681_수남면_004b</v>
      </c>
      <c r="B214" s="2">
        <v>1681</v>
      </c>
      <c r="C214" s="2" t="s">
        <v>10010</v>
      </c>
      <c r="D214" s="2" t="s">
        <v>10011</v>
      </c>
      <c r="E214" s="2">
        <v>213</v>
      </c>
      <c r="F214" s="1">
        <v>1</v>
      </c>
      <c r="I214" s="1">
        <v>11</v>
      </c>
      <c r="L214" s="1">
        <v>4</v>
      </c>
      <c r="M214" s="1" t="s">
        <v>585</v>
      </c>
      <c r="N214" s="1" t="s">
        <v>5899</v>
      </c>
      <c r="S214" s="1" t="s">
        <v>206</v>
      </c>
      <c r="T214" s="1" t="s">
        <v>5008</v>
      </c>
      <c r="U214" s="1" t="s">
        <v>38</v>
      </c>
      <c r="V214" s="1" t="s">
        <v>5065</v>
      </c>
      <c r="Y214" s="1" t="s">
        <v>587</v>
      </c>
      <c r="Z214" s="1" t="s">
        <v>5462</v>
      </c>
      <c r="AC214" s="1">
        <v>59</v>
      </c>
      <c r="AD214" s="1" t="s">
        <v>208</v>
      </c>
      <c r="AE214" s="1" t="s">
        <v>6672</v>
      </c>
    </row>
    <row r="215" spans="1:73" ht="13.5" customHeight="1">
      <c r="A215" s="8" t="str">
        <f>HYPERLINK("http://kyu.snu.ac.kr/sdhj/index.jsp?type=hj/GK14810_00IM0001_004b.jpg","1681_수남면_004b")</f>
        <v>1681_수남면_004b</v>
      </c>
      <c r="B215" s="2">
        <v>1681</v>
      </c>
      <c r="C215" s="2" t="s">
        <v>10010</v>
      </c>
      <c r="D215" s="2" t="s">
        <v>10011</v>
      </c>
      <c r="E215" s="2">
        <v>214</v>
      </c>
      <c r="F215" s="1">
        <v>1</v>
      </c>
      <c r="I215" s="1">
        <v>11</v>
      </c>
      <c r="L215" s="1">
        <v>4</v>
      </c>
      <c r="M215" s="1" t="s">
        <v>585</v>
      </c>
      <c r="N215" s="1" t="s">
        <v>5899</v>
      </c>
      <c r="S215" s="1" t="s">
        <v>191</v>
      </c>
      <c r="T215" s="1" t="s">
        <v>5004</v>
      </c>
      <c r="Y215" s="1" t="s">
        <v>662</v>
      </c>
      <c r="Z215" s="1" t="s">
        <v>5477</v>
      </c>
      <c r="AC215" s="1">
        <v>2</v>
      </c>
      <c r="AD215" s="1" t="s">
        <v>152</v>
      </c>
      <c r="AE215" s="1" t="s">
        <v>5812</v>
      </c>
      <c r="AF215" s="1" t="s">
        <v>192</v>
      </c>
      <c r="AG215" s="1" t="s">
        <v>6692</v>
      </c>
    </row>
    <row r="216" spans="1:73" ht="13.5" customHeight="1">
      <c r="A216" s="8" t="str">
        <f>HYPERLINK("http://kyu.snu.ac.kr/sdhj/index.jsp?type=hj/GK14810_00IM0001_004b.jpg","1681_수남면_004b")</f>
        <v>1681_수남면_004b</v>
      </c>
      <c r="B216" s="2">
        <v>1681</v>
      </c>
      <c r="C216" s="2" t="s">
        <v>10010</v>
      </c>
      <c r="D216" s="2" t="s">
        <v>10011</v>
      </c>
      <c r="E216" s="2">
        <v>215</v>
      </c>
      <c r="F216" s="1">
        <v>1</v>
      </c>
      <c r="I216" s="1">
        <v>11</v>
      </c>
      <c r="L216" s="1">
        <v>5</v>
      </c>
      <c r="M216" s="1" t="s">
        <v>527</v>
      </c>
      <c r="N216" s="1" t="s">
        <v>8862</v>
      </c>
      <c r="T216" s="1" t="s">
        <v>10012</v>
      </c>
      <c r="U216" s="1" t="s">
        <v>226</v>
      </c>
      <c r="V216" s="1" t="s">
        <v>5070</v>
      </c>
      <c r="W216" s="1" t="s">
        <v>567</v>
      </c>
      <c r="X216" s="1" t="s">
        <v>10013</v>
      </c>
      <c r="Y216" s="1" t="s">
        <v>663</v>
      </c>
      <c r="Z216" s="1" t="s">
        <v>6542</v>
      </c>
      <c r="AC216" s="1">
        <v>42</v>
      </c>
      <c r="AD216" s="1" t="s">
        <v>159</v>
      </c>
      <c r="AE216" s="1" t="s">
        <v>5400</v>
      </c>
      <c r="AJ216" s="1" t="s">
        <v>16</v>
      </c>
      <c r="AK216" s="1" t="s">
        <v>6856</v>
      </c>
      <c r="AL216" s="1" t="s">
        <v>377</v>
      </c>
      <c r="AM216" s="1" t="s">
        <v>6803</v>
      </c>
      <c r="AT216" s="1" t="s">
        <v>241</v>
      </c>
      <c r="AU216" s="1" t="s">
        <v>10014</v>
      </c>
      <c r="AV216" s="1" t="s">
        <v>569</v>
      </c>
      <c r="AW216" s="1" t="s">
        <v>7066</v>
      </c>
      <c r="BG216" s="1" t="s">
        <v>664</v>
      </c>
      <c r="BH216" s="1" t="s">
        <v>10015</v>
      </c>
      <c r="BI216" s="1" t="s">
        <v>571</v>
      </c>
      <c r="BJ216" s="1" t="s">
        <v>7646</v>
      </c>
      <c r="BK216" s="1" t="s">
        <v>123</v>
      </c>
      <c r="BL216" s="1" t="s">
        <v>7000</v>
      </c>
      <c r="BM216" s="1" t="s">
        <v>572</v>
      </c>
      <c r="BN216" s="1" t="s">
        <v>7822</v>
      </c>
      <c r="BO216" s="1" t="s">
        <v>241</v>
      </c>
      <c r="BP216" s="1" t="s">
        <v>10014</v>
      </c>
      <c r="BQ216" s="1" t="s">
        <v>665</v>
      </c>
      <c r="BR216" s="1" t="s">
        <v>8685</v>
      </c>
      <c r="BS216" s="1" t="s">
        <v>69</v>
      </c>
      <c r="BT216" s="1" t="s">
        <v>6798</v>
      </c>
    </row>
    <row r="217" spans="1:73" ht="13.5" customHeight="1">
      <c r="A217" s="8" t="str">
        <f>HYPERLINK("http://kyu.snu.ac.kr/sdhj/index.jsp?type=hj/GK14810_00IM0001_004b.jpg","1681_수남면_004b")</f>
        <v>1681_수남면_004b</v>
      </c>
      <c r="B217" s="2">
        <v>1681</v>
      </c>
      <c r="C217" s="2" t="s">
        <v>9838</v>
      </c>
      <c r="D217" s="2" t="s">
        <v>9839</v>
      </c>
      <c r="E217" s="2">
        <v>216</v>
      </c>
      <c r="F217" s="1">
        <v>1</v>
      </c>
      <c r="I217" s="1">
        <v>11</v>
      </c>
      <c r="L217" s="1">
        <v>5</v>
      </c>
      <c r="M217" s="1" t="s">
        <v>527</v>
      </c>
      <c r="N217" s="1" t="s">
        <v>8862</v>
      </c>
      <c r="S217" s="1" t="s">
        <v>43</v>
      </c>
      <c r="T217" s="1" t="s">
        <v>5000</v>
      </c>
      <c r="W217" s="1" t="s">
        <v>666</v>
      </c>
      <c r="X217" s="1" t="s">
        <v>5275</v>
      </c>
      <c r="Y217" s="1" t="s">
        <v>136</v>
      </c>
      <c r="Z217" s="1" t="s">
        <v>5313</v>
      </c>
      <c r="AC217" s="1">
        <v>41</v>
      </c>
      <c r="AD217" s="1" t="s">
        <v>214</v>
      </c>
      <c r="AE217" s="1" t="s">
        <v>6633</v>
      </c>
      <c r="AJ217" s="1" t="s">
        <v>239</v>
      </c>
      <c r="AK217" s="1" t="s">
        <v>6857</v>
      </c>
      <c r="AL217" s="1" t="s">
        <v>36</v>
      </c>
      <c r="AM217" s="1" t="s">
        <v>6885</v>
      </c>
      <c r="AT217" s="1" t="s">
        <v>226</v>
      </c>
      <c r="AU217" s="1" t="s">
        <v>5070</v>
      </c>
      <c r="AV217" s="1" t="s">
        <v>667</v>
      </c>
      <c r="AW217" s="1" t="s">
        <v>6472</v>
      </c>
      <c r="BG217" s="1" t="s">
        <v>668</v>
      </c>
      <c r="BH217" s="1" t="s">
        <v>7002</v>
      </c>
      <c r="BI217" s="1" t="s">
        <v>669</v>
      </c>
      <c r="BJ217" s="1" t="s">
        <v>7929</v>
      </c>
      <c r="BK217" s="1" t="s">
        <v>247</v>
      </c>
      <c r="BL217" s="1" t="s">
        <v>7052</v>
      </c>
      <c r="BM217" s="1" t="s">
        <v>670</v>
      </c>
      <c r="BN217" s="1" t="s">
        <v>8284</v>
      </c>
      <c r="BO217" s="1" t="s">
        <v>123</v>
      </c>
      <c r="BP217" s="1" t="s">
        <v>7000</v>
      </c>
      <c r="BQ217" s="1" t="s">
        <v>671</v>
      </c>
      <c r="BR217" s="1" t="s">
        <v>8643</v>
      </c>
      <c r="BS217" s="1" t="s">
        <v>429</v>
      </c>
      <c r="BT217" s="1" t="s">
        <v>6921</v>
      </c>
    </row>
    <row r="218" spans="1:73" ht="13.5" customHeight="1">
      <c r="A218" s="8" t="str">
        <f>HYPERLINK("http://kyu.snu.ac.kr/sdhj/index.jsp?type=hj/GK14810_00IM0001_004b.jpg","1681_수남면_004b")</f>
        <v>1681_수남면_004b</v>
      </c>
      <c r="B218" s="2">
        <v>1681</v>
      </c>
      <c r="C218" s="2" t="s">
        <v>9648</v>
      </c>
      <c r="D218" s="2" t="s">
        <v>9649</v>
      </c>
      <c r="E218" s="2">
        <v>217</v>
      </c>
      <c r="F218" s="1">
        <v>1</v>
      </c>
      <c r="I218" s="1">
        <v>11</v>
      </c>
      <c r="L218" s="1">
        <v>5</v>
      </c>
      <c r="M218" s="1" t="s">
        <v>527</v>
      </c>
      <c r="N218" s="1" t="s">
        <v>8862</v>
      </c>
      <c r="S218" s="1" t="s">
        <v>54</v>
      </c>
      <c r="T218" s="1" t="s">
        <v>5003</v>
      </c>
      <c r="U218" s="1" t="s">
        <v>226</v>
      </c>
      <c r="V218" s="1" t="s">
        <v>5070</v>
      </c>
      <c r="Y218" s="1" t="s">
        <v>672</v>
      </c>
      <c r="Z218" s="1" t="s">
        <v>6541</v>
      </c>
      <c r="AA218" s="1" t="s">
        <v>673</v>
      </c>
      <c r="AB218" s="1" t="s">
        <v>6626</v>
      </c>
      <c r="AC218" s="1">
        <v>16</v>
      </c>
      <c r="AD218" s="1" t="s">
        <v>254</v>
      </c>
      <c r="AE218" s="1" t="s">
        <v>6677</v>
      </c>
    </row>
    <row r="219" spans="1:73" ht="13.5" customHeight="1">
      <c r="A219" s="8" t="str">
        <f>HYPERLINK("http://kyu.snu.ac.kr/sdhj/index.jsp?type=hj/GK14810_00IM0001_004b.jpg","1681_수남면_004b")</f>
        <v>1681_수남면_004b</v>
      </c>
      <c r="B219" s="2">
        <v>1681</v>
      </c>
      <c r="C219" s="2" t="s">
        <v>10016</v>
      </c>
      <c r="D219" s="2" t="s">
        <v>10017</v>
      </c>
      <c r="E219" s="2">
        <v>218</v>
      </c>
      <c r="F219" s="1">
        <v>1</v>
      </c>
      <c r="I219" s="1">
        <v>11</v>
      </c>
      <c r="L219" s="1">
        <v>5</v>
      </c>
      <c r="M219" s="1" t="s">
        <v>527</v>
      </c>
      <c r="N219" s="1" t="s">
        <v>8862</v>
      </c>
      <c r="S219" s="1" t="s">
        <v>99</v>
      </c>
      <c r="T219" s="1" t="s">
        <v>252</v>
      </c>
      <c r="U219" s="1" t="s">
        <v>226</v>
      </c>
      <c r="V219" s="1" t="s">
        <v>5070</v>
      </c>
      <c r="Y219" s="1" t="s">
        <v>674</v>
      </c>
      <c r="Z219" s="1" t="s">
        <v>6540</v>
      </c>
      <c r="AC219" s="1">
        <v>13</v>
      </c>
      <c r="AD219" s="1" t="s">
        <v>174</v>
      </c>
      <c r="AE219" s="1" t="s">
        <v>6676</v>
      </c>
    </row>
    <row r="220" spans="1:73" ht="13.5" customHeight="1">
      <c r="A220" s="8" t="str">
        <f>HYPERLINK("http://kyu.snu.ac.kr/sdhj/index.jsp?type=hj/GK14810_00IM0001_004b.jpg","1681_수남면_004b")</f>
        <v>1681_수남면_004b</v>
      </c>
      <c r="B220" s="2">
        <v>1681</v>
      </c>
      <c r="C220" s="2" t="s">
        <v>10016</v>
      </c>
      <c r="D220" s="2" t="s">
        <v>10017</v>
      </c>
      <c r="E220" s="2">
        <v>219</v>
      </c>
      <c r="F220" s="1">
        <v>1</v>
      </c>
      <c r="I220" s="1">
        <v>11</v>
      </c>
      <c r="L220" s="1">
        <v>5</v>
      </c>
      <c r="M220" s="1" t="s">
        <v>527</v>
      </c>
      <c r="N220" s="1" t="s">
        <v>8862</v>
      </c>
      <c r="S220" s="1" t="s">
        <v>99</v>
      </c>
      <c r="T220" s="1" t="s">
        <v>252</v>
      </c>
      <c r="U220" s="1" t="s">
        <v>226</v>
      </c>
      <c r="V220" s="1" t="s">
        <v>5070</v>
      </c>
      <c r="Y220" s="1" t="s">
        <v>675</v>
      </c>
      <c r="Z220" s="1" t="s">
        <v>6419</v>
      </c>
      <c r="AC220" s="1">
        <v>10</v>
      </c>
      <c r="AD220" s="1" t="s">
        <v>35</v>
      </c>
      <c r="AE220" s="1" t="s">
        <v>6681</v>
      </c>
    </row>
    <row r="221" spans="1:73" ht="13.5" customHeight="1">
      <c r="A221" s="8" t="str">
        <f>HYPERLINK("http://kyu.snu.ac.kr/sdhj/index.jsp?type=hj/GK14810_00IM0001_004b.jpg","1681_수남면_004b")</f>
        <v>1681_수남면_004b</v>
      </c>
      <c r="B221" s="2">
        <v>1681</v>
      </c>
      <c r="C221" s="2" t="s">
        <v>10016</v>
      </c>
      <c r="D221" s="2" t="s">
        <v>10017</v>
      </c>
      <c r="E221" s="2">
        <v>220</v>
      </c>
      <c r="F221" s="1">
        <v>1</v>
      </c>
      <c r="I221" s="1">
        <v>11</v>
      </c>
      <c r="L221" s="1">
        <v>5</v>
      </c>
      <c r="M221" s="1" t="s">
        <v>527</v>
      </c>
      <c r="N221" s="1" t="s">
        <v>8862</v>
      </c>
      <c r="T221" s="1" t="s">
        <v>10018</v>
      </c>
      <c r="U221" s="1" t="s">
        <v>676</v>
      </c>
      <c r="V221" s="1" t="s">
        <v>5073</v>
      </c>
      <c r="Y221" s="1" t="s">
        <v>525</v>
      </c>
      <c r="Z221" s="1" t="s">
        <v>6539</v>
      </c>
      <c r="AC221" s="1">
        <v>50</v>
      </c>
      <c r="AD221" s="1" t="s">
        <v>526</v>
      </c>
      <c r="AE221" s="1" t="s">
        <v>6673</v>
      </c>
      <c r="AF221" s="1" t="s">
        <v>163</v>
      </c>
      <c r="AG221" s="1" t="s">
        <v>6700</v>
      </c>
      <c r="AT221" s="1" t="s">
        <v>146</v>
      </c>
      <c r="AU221" s="1" t="s">
        <v>5068</v>
      </c>
      <c r="AV221" s="1" t="s">
        <v>528</v>
      </c>
      <c r="AW221" s="1" t="s">
        <v>5692</v>
      </c>
      <c r="BB221" s="1" t="s">
        <v>115</v>
      </c>
      <c r="BC221" s="1" t="s">
        <v>5067</v>
      </c>
      <c r="BD221" s="1" t="s">
        <v>529</v>
      </c>
      <c r="BE221" s="1" t="s">
        <v>10019</v>
      </c>
      <c r="BF221" s="1" t="s">
        <v>10020</v>
      </c>
    </row>
    <row r="222" spans="1:73" ht="13.5" customHeight="1">
      <c r="A222" s="8" t="str">
        <f>HYPERLINK("http://kyu.snu.ac.kr/sdhj/index.jsp?type=hj/GK14810_00IM0001_004b.jpg","1681_수남면_004b")</f>
        <v>1681_수남면_004b</v>
      </c>
      <c r="B222" s="2">
        <v>1681</v>
      </c>
      <c r="C222" s="2" t="s">
        <v>10016</v>
      </c>
      <c r="D222" s="2" t="s">
        <v>10017</v>
      </c>
      <c r="E222" s="2">
        <v>221</v>
      </c>
      <c r="F222" s="1">
        <v>1</v>
      </c>
      <c r="I222" s="1">
        <v>11</v>
      </c>
      <c r="L222" s="1">
        <v>5</v>
      </c>
      <c r="M222" s="1" t="s">
        <v>527</v>
      </c>
      <c r="N222" s="1" t="s">
        <v>8862</v>
      </c>
      <c r="T222" s="1" t="s">
        <v>10018</v>
      </c>
      <c r="U222" s="1" t="s">
        <v>115</v>
      </c>
      <c r="V222" s="1" t="s">
        <v>5067</v>
      </c>
      <c r="Y222" s="1" t="s">
        <v>677</v>
      </c>
      <c r="Z222" s="1" t="s">
        <v>5648</v>
      </c>
      <c r="AC222" s="1">
        <v>26</v>
      </c>
      <c r="AD222" s="1" t="s">
        <v>137</v>
      </c>
      <c r="AE222" s="1" t="s">
        <v>6669</v>
      </c>
      <c r="AF222" s="1" t="s">
        <v>260</v>
      </c>
      <c r="AG222" s="1" t="s">
        <v>6690</v>
      </c>
      <c r="AT222" s="1" t="s">
        <v>146</v>
      </c>
      <c r="AU222" s="1" t="s">
        <v>5068</v>
      </c>
      <c r="AV222" s="1" t="s">
        <v>528</v>
      </c>
      <c r="AW222" s="1" t="s">
        <v>5692</v>
      </c>
      <c r="BB222" s="1" t="s">
        <v>160</v>
      </c>
      <c r="BC222" s="1" t="s">
        <v>5197</v>
      </c>
      <c r="BF222" s="1" t="s">
        <v>10021</v>
      </c>
      <c r="BU222" s="1" t="s">
        <v>678</v>
      </c>
    </row>
    <row r="223" spans="1:73" ht="13.5" customHeight="1">
      <c r="A223" s="8" t="str">
        <f>HYPERLINK("http://kyu.snu.ac.kr/sdhj/index.jsp?type=hj/GK14810_00IM0001_004b.jpg","1681_수남면_004b")</f>
        <v>1681_수남면_004b</v>
      </c>
      <c r="B223" s="2">
        <v>1681</v>
      </c>
      <c r="C223" s="2" t="s">
        <v>9859</v>
      </c>
      <c r="D223" s="2" t="s">
        <v>9860</v>
      </c>
      <c r="E223" s="2">
        <v>222</v>
      </c>
      <c r="F223" s="1">
        <v>1</v>
      </c>
      <c r="I223" s="1">
        <v>11</v>
      </c>
      <c r="L223" s="1">
        <v>5</v>
      </c>
      <c r="M223" s="1" t="s">
        <v>527</v>
      </c>
      <c r="N223" s="1" t="s">
        <v>8862</v>
      </c>
      <c r="T223" s="1" t="s">
        <v>10018</v>
      </c>
      <c r="U223" s="1" t="s">
        <v>679</v>
      </c>
      <c r="V223" s="1" t="s">
        <v>5245</v>
      </c>
      <c r="Y223" s="1" t="s">
        <v>680</v>
      </c>
      <c r="Z223" s="1" t="s">
        <v>6538</v>
      </c>
      <c r="AC223" s="1">
        <v>31</v>
      </c>
      <c r="AD223" s="1" t="s">
        <v>57</v>
      </c>
      <c r="AE223" s="1" t="s">
        <v>6650</v>
      </c>
      <c r="AT223" s="1" t="s">
        <v>33</v>
      </c>
      <c r="AU223" s="1" t="s">
        <v>5076</v>
      </c>
      <c r="AV223" s="1" t="s">
        <v>620</v>
      </c>
      <c r="AW223" s="1" t="s">
        <v>10022</v>
      </c>
      <c r="BB223" s="1" t="s">
        <v>115</v>
      </c>
      <c r="BC223" s="1" t="s">
        <v>5067</v>
      </c>
      <c r="BD223" s="1" t="s">
        <v>516</v>
      </c>
      <c r="BE223" s="1" t="s">
        <v>5828</v>
      </c>
      <c r="BF223" s="1" t="s">
        <v>10023</v>
      </c>
    </row>
    <row r="224" spans="1:73" ht="13.5" customHeight="1">
      <c r="A224" s="8" t="str">
        <f>HYPERLINK("http://kyu.snu.ac.kr/sdhj/index.jsp?type=hj/GK14810_00IM0001_004b.jpg","1681_수남면_004b")</f>
        <v>1681_수남면_004b</v>
      </c>
      <c r="B224" s="2">
        <v>1681</v>
      </c>
      <c r="C224" s="2" t="s">
        <v>9993</v>
      </c>
      <c r="D224" s="2" t="s">
        <v>9994</v>
      </c>
      <c r="E224" s="2">
        <v>223</v>
      </c>
      <c r="F224" s="1">
        <v>1</v>
      </c>
      <c r="I224" s="1">
        <v>11</v>
      </c>
      <c r="L224" s="1">
        <v>5</v>
      </c>
      <c r="M224" s="1" t="s">
        <v>527</v>
      </c>
      <c r="N224" s="1" t="s">
        <v>8862</v>
      </c>
      <c r="T224" s="1" t="s">
        <v>10018</v>
      </c>
      <c r="U224" s="1" t="s">
        <v>115</v>
      </c>
      <c r="V224" s="1" t="s">
        <v>5067</v>
      </c>
      <c r="Y224" s="1" t="s">
        <v>681</v>
      </c>
      <c r="Z224" s="1" t="s">
        <v>6537</v>
      </c>
      <c r="AC224" s="1">
        <v>41</v>
      </c>
      <c r="AD224" s="1" t="s">
        <v>214</v>
      </c>
      <c r="AE224" s="1" t="s">
        <v>6633</v>
      </c>
      <c r="AF224" s="1" t="s">
        <v>163</v>
      </c>
      <c r="AG224" s="1" t="s">
        <v>6700</v>
      </c>
      <c r="AT224" s="1" t="s">
        <v>146</v>
      </c>
      <c r="AU224" s="1" t="s">
        <v>5068</v>
      </c>
      <c r="AV224" s="1" t="s">
        <v>364</v>
      </c>
      <c r="AW224" s="1" t="s">
        <v>7265</v>
      </c>
      <c r="BB224" s="1" t="s">
        <v>115</v>
      </c>
      <c r="BC224" s="1" t="s">
        <v>5067</v>
      </c>
      <c r="BD224" s="1" t="s">
        <v>633</v>
      </c>
      <c r="BE224" s="1" t="s">
        <v>6518</v>
      </c>
      <c r="BF224" s="1" t="s">
        <v>10024</v>
      </c>
    </row>
    <row r="225" spans="1:73" ht="13.5" customHeight="1">
      <c r="A225" s="8" t="str">
        <f>HYPERLINK("http://kyu.snu.ac.kr/sdhj/index.jsp?type=hj/GK14810_00IM0001_004b.jpg","1681_수남면_004b")</f>
        <v>1681_수남면_004b</v>
      </c>
      <c r="B225" s="2">
        <v>1681</v>
      </c>
      <c r="C225" s="2" t="s">
        <v>10016</v>
      </c>
      <c r="D225" s="2" t="s">
        <v>10017</v>
      </c>
      <c r="E225" s="2">
        <v>224</v>
      </c>
      <c r="F225" s="1">
        <v>1</v>
      </c>
      <c r="I225" s="1">
        <v>11</v>
      </c>
      <c r="L225" s="1">
        <v>5</v>
      </c>
      <c r="M225" s="1" t="s">
        <v>527</v>
      </c>
      <c r="N225" s="1" t="s">
        <v>8862</v>
      </c>
      <c r="T225" s="1" t="s">
        <v>10018</v>
      </c>
      <c r="U225" s="1" t="s">
        <v>457</v>
      </c>
      <c r="V225" s="1" t="s">
        <v>5072</v>
      </c>
      <c r="Y225" s="1" t="s">
        <v>682</v>
      </c>
      <c r="Z225" s="1" t="s">
        <v>6519</v>
      </c>
      <c r="AC225" s="1">
        <v>44</v>
      </c>
      <c r="AD225" s="1" t="s">
        <v>683</v>
      </c>
      <c r="AE225" s="1" t="s">
        <v>6643</v>
      </c>
      <c r="AF225" s="1" t="s">
        <v>163</v>
      </c>
      <c r="AG225" s="1" t="s">
        <v>6700</v>
      </c>
      <c r="AT225" s="1" t="s">
        <v>146</v>
      </c>
      <c r="AU225" s="1" t="s">
        <v>5068</v>
      </c>
      <c r="AV225" s="1" t="s">
        <v>364</v>
      </c>
      <c r="AW225" s="1" t="s">
        <v>7265</v>
      </c>
      <c r="BB225" s="1" t="s">
        <v>160</v>
      </c>
      <c r="BC225" s="1" t="s">
        <v>5197</v>
      </c>
      <c r="BF225" s="1" t="s">
        <v>10025</v>
      </c>
      <c r="BU225" s="1" t="s">
        <v>678</v>
      </c>
    </row>
    <row r="226" spans="1:73" ht="13.5" customHeight="1">
      <c r="A226" s="8" t="str">
        <f>HYPERLINK("http://kyu.snu.ac.kr/sdhj/index.jsp?type=hj/GK14810_00IM0001_004b.jpg","1681_수남면_004b")</f>
        <v>1681_수남면_004b</v>
      </c>
      <c r="B226" s="2">
        <v>1681</v>
      </c>
      <c r="C226" s="2" t="s">
        <v>9859</v>
      </c>
      <c r="D226" s="2" t="s">
        <v>9860</v>
      </c>
      <c r="E226" s="2">
        <v>225</v>
      </c>
      <c r="F226" s="1">
        <v>1</v>
      </c>
      <c r="I226" s="1">
        <v>11</v>
      </c>
      <c r="L226" s="1">
        <v>5</v>
      </c>
      <c r="M226" s="1" t="s">
        <v>527</v>
      </c>
      <c r="N226" s="1" t="s">
        <v>8862</v>
      </c>
      <c r="T226" s="1" t="s">
        <v>10018</v>
      </c>
      <c r="U226" s="1" t="s">
        <v>146</v>
      </c>
      <c r="V226" s="1" t="s">
        <v>5068</v>
      </c>
      <c r="Y226" s="1" t="s">
        <v>684</v>
      </c>
      <c r="Z226" s="1" t="s">
        <v>6536</v>
      </c>
      <c r="AF226" s="1" t="s">
        <v>685</v>
      </c>
      <c r="AG226" s="1" t="s">
        <v>6768</v>
      </c>
      <c r="BB226" s="1" t="s">
        <v>115</v>
      </c>
      <c r="BC226" s="1" t="s">
        <v>5067</v>
      </c>
      <c r="BD226" s="1" t="s">
        <v>656</v>
      </c>
      <c r="BE226" s="1" t="s">
        <v>5690</v>
      </c>
      <c r="BF226" s="1" t="s">
        <v>10026</v>
      </c>
    </row>
    <row r="227" spans="1:73" ht="13.5" customHeight="1">
      <c r="A227" s="8" t="str">
        <f>HYPERLINK("http://kyu.snu.ac.kr/sdhj/index.jsp?type=hj/GK14810_00IM0001_004b.jpg","1681_수남면_004b")</f>
        <v>1681_수남면_004b</v>
      </c>
      <c r="B227" s="2">
        <v>1681</v>
      </c>
      <c r="C227" s="2" t="s">
        <v>9658</v>
      </c>
      <c r="D227" s="2" t="s">
        <v>9659</v>
      </c>
      <c r="E227" s="2">
        <v>226</v>
      </c>
      <c r="F227" s="1">
        <v>1</v>
      </c>
      <c r="I227" s="1">
        <v>11</v>
      </c>
      <c r="L227" s="1">
        <v>5</v>
      </c>
      <c r="M227" s="1" t="s">
        <v>527</v>
      </c>
      <c r="N227" s="1" t="s">
        <v>8862</v>
      </c>
      <c r="T227" s="1" t="s">
        <v>10018</v>
      </c>
      <c r="U227" s="1" t="s">
        <v>115</v>
      </c>
      <c r="V227" s="1" t="s">
        <v>5067</v>
      </c>
      <c r="Y227" s="1" t="s">
        <v>460</v>
      </c>
      <c r="Z227" s="1" t="s">
        <v>5524</v>
      </c>
      <c r="AC227" s="1">
        <v>23</v>
      </c>
      <c r="AD227" s="1" t="s">
        <v>274</v>
      </c>
      <c r="AE227" s="1" t="s">
        <v>6680</v>
      </c>
      <c r="AF227" s="1" t="s">
        <v>260</v>
      </c>
      <c r="AG227" s="1" t="s">
        <v>6690</v>
      </c>
      <c r="AT227" s="1" t="s">
        <v>146</v>
      </c>
      <c r="AU227" s="1" t="s">
        <v>5068</v>
      </c>
      <c r="AV227" s="1" t="s">
        <v>596</v>
      </c>
      <c r="AW227" s="1" t="s">
        <v>6443</v>
      </c>
      <c r="BB227" s="1" t="s">
        <v>115</v>
      </c>
      <c r="BC227" s="1" t="s">
        <v>5067</v>
      </c>
      <c r="BD227" s="1" t="s">
        <v>375</v>
      </c>
      <c r="BE227" s="1" t="s">
        <v>5303</v>
      </c>
      <c r="BF227" s="1" t="s">
        <v>10021</v>
      </c>
    </row>
    <row r="228" spans="1:73" ht="13.5" customHeight="1">
      <c r="A228" s="8" t="str">
        <f>HYPERLINK("http://kyu.snu.ac.kr/sdhj/index.jsp?type=hj/GK14810_00IM0001_004b.jpg","1681_수남면_004b")</f>
        <v>1681_수남면_004b</v>
      </c>
      <c r="B228" s="2">
        <v>1681</v>
      </c>
      <c r="C228" s="2" t="s">
        <v>10016</v>
      </c>
      <c r="D228" s="2" t="s">
        <v>10017</v>
      </c>
      <c r="E228" s="2">
        <v>227</v>
      </c>
      <c r="F228" s="1">
        <v>1</v>
      </c>
      <c r="I228" s="1">
        <v>11</v>
      </c>
      <c r="L228" s="1">
        <v>5</v>
      </c>
      <c r="M228" s="1" t="s">
        <v>527</v>
      </c>
      <c r="N228" s="1" t="s">
        <v>8862</v>
      </c>
      <c r="T228" s="1" t="s">
        <v>10018</v>
      </c>
      <c r="U228" s="1" t="s">
        <v>146</v>
      </c>
      <c r="V228" s="1" t="s">
        <v>5068</v>
      </c>
      <c r="Y228" s="1" t="s">
        <v>686</v>
      </c>
      <c r="Z228" s="1" t="s">
        <v>6233</v>
      </c>
      <c r="AF228" s="1" t="s">
        <v>153</v>
      </c>
      <c r="AG228" s="1" t="s">
        <v>6712</v>
      </c>
      <c r="BB228" s="1" t="s">
        <v>115</v>
      </c>
      <c r="BC228" s="1" t="s">
        <v>5067</v>
      </c>
      <c r="BD228" s="1" t="s">
        <v>519</v>
      </c>
      <c r="BE228" s="1" t="s">
        <v>6211</v>
      </c>
      <c r="BF228" s="1" t="s">
        <v>10027</v>
      </c>
    </row>
    <row r="229" spans="1:73" ht="13.5" customHeight="1">
      <c r="A229" s="8" t="str">
        <f>HYPERLINK("http://kyu.snu.ac.kr/sdhj/index.jsp?type=hj/GK14810_00IM0001_004b.jpg","1681_수남면_004b")</f>
        <v>1681_수남면_004b</v>
      </c>
      <c r="B229" s="2">
        <v>1681</v>
      </c>
      <c r="C229" s="2" t="s">
        <v>10016</v>
      </c>
      <c r="D229" s="2" t="s">
        <v>10017</v>
      </c>
      <c r="E229" s="2">
        <v>228</v>
      </c>
      <c r="F229" s="1">
        <v>1</v>
      </c>
      <c r="I229" s="1">
        <v>11</v>
      </c>
      <c r="L229" s="1">
        <v>5</v>
      </c>
      <c r="M229" s="1" t="s">
        <v>527</v>
      </c>
      <c r="N229" s="1" t="s">
        <v>8862</v>
      </c>
      <c r="T229" s="1" t="s">
        <v>10018</v>
      </c>
      <c r="U229" s="1" t="s">
        <v>660</v>
      </c>
      <c r="V229" s="1" t="s">
        <v>5083</v>
      </c>
      <c r="Y229" s="1" t="s">
        <v>687</v>
      </c>
      <c r="Z229" s="1" t="s">
        <v>8735</v>
      </c>
      <c r="AC229" s="1">
        <v>19</v>
      </c>
      <c r="AD229" s="1" t="s">
        <v>177</v>
      </c>
      <c r="AE229" s="1" t="s">
        <v>6639</v>
      </c>
      <c r="AF229" s="1" t="s">
        <v>688</v>
      </c>
      <c r="AG229" s="1" t="s">
        <v>6767</v>
      </c>
      <c r="AT229" s="1" t="s">
        <v>146</v>
      </c>
      <c r="AU229" s="1" t="s">
        <v>5068</v>
      </c>
      <c r="AV229" s="1" t="s">
        <v>598</v>
      </c>
      <c r="AW229" s="1" t="s">
        <v>6521</v>
      </c>
      <c r="BB229" s="1" t="s">
        <v>623</v>
      </c>
      <c r="BC229" s="1" t="s">
        <v>10028</v>
      </c>
    </row>
    <row r="230" spans="1:73" ht="13.5" customHeight="1">
      <c r="A230" s="8" t="str">
        <f>HYPERLINK("http://kyu.snu.ac.kr/sdhj/index.jsp?type=hj/GK14810_00IM0001_004b.jpg","1681_수남면_004b")</f>
        <v>1681_수남면_004b</v>
      </c>
      <c r="B230" s="2">
        <v>1681</v>
      </c>
      <c r="C230" s="2" t="s">
        <v>9685</v>
      </c>
      <c r="D230" s="2" t="s">
        <v>9686</v>
      </c>
      <c r="E230" s="2">
        <v>229</v>
      </c>
      <c r="F230" s="1">
        <v>1</v>
      </c>
      <c r="I230" s="1">
        <v>11</v>
      </c>
      <c r="L230" s="1">
        <v>5</v>
      </c>
      <c r="M230" s="1" t="s">
        <v>527</v>
      </c>
      <c r="N230" s="1" t="s">
        <v>8862</v>
      </c>
      <c r="T230" s="1" t="s">
        <v>10018</v>
      </c>
      <c r="U230" s="1" t="s">
        <v>146</v>
      </c>
      <c r="V230" s="1" t="s">
        <v>5068</v>
      </c>
      <c r="Y230" s="1" t="s">
        <v>689</v>
      </c>
      <c r="Z230" s="1" t="s">
        <v>6535</v>
      </c>
      <c r="AF230" s="1" t="s">
        <v>690</v>
      </c>
      <c r="AG230" s="1" t="s">
        <v>6765</v>
      </c>
      <c r="AT230" s="1" t="s">
        <v>146</v>
      </c>
      <c r="AU230" s="1" t="s">
        <v>5068</v>
      </c>
      <c r="AV230" s="1" t="s">
        <v>525</v>
      </c>
      <c r="AW230" s="1" t="s">
        <v>6539</v>
      </c>
      <c r="BF230" s="1" t="s">
        <v>10026</v>
      </c>
    </row>
    <row r="231" spans="1:73" ht="13.5" customHeight="1">
      <c r="A231" s="8" t="str">
        <f>HYPERLINK("http://kyu.snu.ac.kr/sdhj/index.jsp?type=hj/GK14810_00IM0001_004b.jpg","1681_수남면_004b")</f>
        <v>1681_수남면_004b</v>
      </c>
      <c r="B231" s="2">
        <v>1681</v>
      </c>
      <c r="C231" s="2" t="s">
        <v>9658</v>
      </c>
      <c r="D231" s="2" t="s">
        <v>9659</v>
      </c>
      <c r="E231" s="2">
        <v>230</v>
      </c>
      <c r="F231" s="1">
        <v>1</v>
      </c>
      <c r="I231" s="1">
        <v>12</v>
      </c>
      <c r="J231" s="1" t="s">
        <v>691</v>
      </c>
      <c r="K231" s="1" t="s">
        <v>10029</v>
      </c>
      <c r="L231" s="1">
        <v>1</v>
      </c>
      <c r="M231" s="1" t="s">
        <v>693</v>
      </c>
      <c r="N231" s="1" t="s">
        <v>8863</v>
      </c>
      <c r="T231" s="1" t="s">
        <v>10030</v>
      </c>
      <c r="U231" s="1" t="s">
        <v>692</v>
      </c>
      <c r="V231" s="1" t="s">
        <v>5227</v>
      </c>
      <c r="Y231" s="1" t="s">
        <v>693</v>
      </c>
      <c r="Z231" s="1" t="s">
        <v>10031</v>
      </c>
      <c r="AC231" s="1">
        <v>35</v>
      </c>
      <c r="AD231" s="1" t="s">
        <v>167</v>
      </c>
      <c r="AE231" s="1" t="s">
        <v>6644</v>
      </c>
      <c r="AJ231" s="1" t="s">
        <v>16</v>
      </c>
      <c r="AK231" s="1" t="s">
        <v>6856</v>
      </c>
      <c r="AL231" s="1" t="s">
        <v>237</v>
      </c>
      <c r="AM231" s="1" t="s">
        <v>6815</v>
      </c>
      <c r="AN231" s="1" t="s">
        <v>639</v>
      </c>
      <c r="AO231" s="1" t="s">
        <v>6920</v>
      </c>
      <c r="AR231" s="1" t="s">
        <v>640</v>
      </c>
      <c r="AS231" s="1" t="s">
        <v>9996</v>
      </c>
      <c r="AT231" s="1" t="s">
        <v>33</v>
      </c>
      <c r="AU231" s="1" t="s">
        <v>5076</v>
      </c>
      <c r="AV231" s="1" t="s">
        <v>694</v>
      </c>
      <c r="AW231" s="1" t="s">
        <v>10032</v>
      </c>
      <c r="BB231" s="1" t="s">
        <v>38</v>
      </c>
      <c r="BC231" s="1" t="s">
        <v>5065</v>
      </c>
      <c r="BD231" s="1" t="s">
        <v>695</v>
      </c>
      <c r="BE231" s="1" t="s">
        <v>6511</v>
      </c>
      <c r="BG231" s="1" t="s">
        <v>33</v>
      </c>
      <c r="BH231" s="1" t="s">
        <v>5076</v>
      </c>
      <c r="BI231" s="1" t="s">
        <v>696</v>
      </c>
      <c r="BJ231" s="1" t="s">
        <v>6473</v>
      </c>
      <c r="BK231" s="1" t="s">
        <v>382</v>
      </c>
      <c r="BL231" s="1" t="s">
        <v>10033</v>
      </c>
      <c r="BM231" s="1" t="s">
        <v>697</v>
      </c>
      <c r="BN231" s="1" t="s">
        <v>8283</v>
      </c>
      <c r="BO231" s="1" t="s">
        <v>33</v>
      </c>
      <c r="BP231" s="1" t="s">
        <v>5076</v>
      </c>
      <c r="BQ231" s="1" t="s">
        <v>698</v>
      </c>
      <c r="BR231" s="1" t="s">
        <v>8684</v>
      </c>
      <c r="BS231" s="1" t="s">
        <v>237</v>
      </c>
      <c r="BT231" s="1" t="s">
        <v>6815</v>
      </c>
    </row>
    <row r="232" spans="1:73" ht="13.5" customHeight="1">
      <c r="A232" s="8" t="str">
        <f>HYPERLINK("http://kyu.snu.ac.kr/sdhj/index.jsp?type=hj/GK14810_00IM0001_004b.jpg","1681_수남면_004b")</f>
        <v>1681_수남면_004b</v>
      </c>
      <c r="B232" s="2">
        <v>1681</v>
      </c>
      <c r="C232" s="2" t="s">
        <v>10034</v>
      </c>
      <c r="D232" s="2" t="s">
        <v>10035</v>
      </c>
      <c r="E232" s="2">
        <v>231</v>
      </c>
      <c r="F232" s="1">
        <v>1</v>
      </c>
      <c r="I232" s="1">
        <v>12</v>
      </c>
      <c r="L232" s="1">
        <v>1</v>
      </c>
      <c r="M232" s="1" t="s">
        <v>693</v>
      </c>
      <c r="N232" s="1" t="s">
        <v>8863</v>
      </c>
      <c r="S232" s="1" t="s">
        <v>43</v>
      </c>
      <c r="T232" s="1" t="s">
        <v>5000</v>
      </c>
      <c r="U232" s="1" t="s">
        <v>38</v>
      </c>
      <c r="V232" s="1" t="s">
        <v>5065</v>
      </c>
      <c r="Y232" s="1" t="s">
        <v>4891</v>
      </c>
      <c r="Z232" s="1" t="s">
        <v>6534</v>
      </c>
      <c r="AC232" s="1">
        <v>27</v>
      </c>
      <c r="AD232" s="1" t="s">
        <v>224</v>
      </c>
      <c r="AE232" s="1" t="s">
        <v>6658</v>
      </c>
      <c r="AN232" s="1" t="s">
        <v>61</v>
      </c>
      <c r="AO232" s="1" t="s">
        <v>5034</v>
      </c>
      <c r="AP232" s="1" t="s">
        <v>226</v>
      </c>
      <c r="AQ232" s="1" t="s">
        <v>5070</v>
      </c>
      <c r="AR232" s="1" t="s">
        <v>517</v>
      </c>
      <c r="AS232" s="1" t="s">
        <v>9883</v>
      </c>
      <c r="AT232" s="1" t="s">
        <v>33</v>
      </c>
      <c r="AU232" s="1" t="s">
        <v>5076</v>
      </c>
      <c r="AV232" s="1" t="s">
        <v>602</v>
      </c>
      <c r="AW232" s="1" t="s">
        <v>6493</v>
      </c>
      <c r="BB232" s="1" t="s">
        <v>38</v>
      </c>
      <c r="BC232" s="1" t="s">
        <v>5065</v>
      </c>
      <c r="BD232" s="1" t="s">
        <v>444</v>
      </c>
      <c r="BE232" s="1" t="s">
        <v>5699</v>
      </c>
      <c r="BG232" s="1" t="s">
        <v>33</v>
      </c>
      <c r="BH232" s="1" t="s">
        <v>5076</v>
      </c>
      <c r="BI232" s="1" t="s">
        <v>364</v>
      </c>
      <c r="BJ232" s="1" t="s">
        <v>7265</v>
      </c>
      <c r="BK232" s="1" t="s">
        <v>33</v>
      </c>
      <c r="BL232" s="1" t="s">
        <v>5076</v>
      </c>
      <c r="BM232" s="1" t="s">
        <v>657</v>
      </c>
      <c r="BN232" s="1" t="s">
        <v>7924</v>
      </c>
      <c r="BO232" s="1" t="s">
        <v>33</v>
      </c>
      <c r="BP232" s="1" t="s">
        <v>5076</v>
      </c>
      <c r="BQ232" s="1" t="s">
        <v>10036</v>
      </c>
      <c r="BR232" s="1" t="s">
        <v>10037</v>
      </c>
      <c r="BS232" s="1" t="s">
        <v>60</v>
      </c>
      <c r="BT232" s="1" t="s">
        <v>6863</v>
      </c>
    </row>
    <row r="233" spans="1:73" ht="13.5" customHeight="1">
      <c r="A233" s="8" t="str">
        <f>HYPERLINK("http://kyu.snu.ac.kr/sdhj/index.jsp?type=hj/GK14810_00IM0001_004b.jpg","1681_수남면_004b")</f>
        <v>1681_수남면_004b</v>
      </c>
      <c r="B233" s="2">
        <v>1681</v>
      </c>
      <c r="C233" s="2" t="s">
        <v>10007</v>
      </c>
      <c r="D233" s="2" t="s">
        <v>10008</v>
      </c>
      <c r="E233" s="2">
        <v>232</v>
      </c>
      <c r="F233" s="1">
        <v>1</v>
      </c>
      <c r="I233" s="1">
        <v>12</v>
      </c>
      <c r="L233" s="1">
        <v>1</v>
      </c>
      <c r="M233" s="1" t="s">
        <v>693</v>
      </c>
      <c r="N233" s="1" t="s">
        <v>8863</v>
      </c>
      <c r="S233" s="1" t="s">
        <v>206</v>
      </c>
      <c r="T233" s="1" t="s">
        <v>5008</v>
      </c>
      <c r="U233" s="1" t="s">
        <v>38</v>
      </c>
      <c r="V233" s="1" t="s">
        <v>5065</v>
      </c>
      <c r="Y233" s="1" t="s">
        <v>695</v>
      </c>
      <c r="Z233" s="1" t="s">
        <v>6511</v>
      </c>
      <c r="AC233" s="1">
        <v>86</v>
      </c>
      <c r="AD233" s="1" t="s">
        <v>137</v>
      </c>
      <c r="AE233" s="1" t="s">
        <v>6669</v>
      </c>
    </row>
    <row r="234" spans="1:73" ht="13.5" customHeight="1">
      <c r="A234" s="8" t="str">
        <f>HYPERLINK("http://kyu.snu.ac.kr/sdhj/index.jsp?type=hj/GK14810_00IM0001_004b.jpg","1681_수남면_004b")</f>
        <v>1681_수남면_004b</v>
      </c>
      <c r="B234" s="2">
        <v>1681</v>
      </c>
      <c r="C234" s="2" t="s">
        <v>10007</v>
      </c>
      <c r="D234" s="2" t="s">
        <v>10008</v>
      </c>
      <c r="E234" s="2">
        <v>233</v>
      </c>
      <c r="F234" s="1">
        <v>1</v>
      </c>
      <c r="I234" s="1">
        <v>12</v>
      </c>
      <c r="L234" s="1">
        <v>1</v>
      </c>
      <c r="M234" s="1" t="s">
        <v>693</v>
      </c>
      <c r="N234" s="1" t="s">
        <v>8863</v>
      </c>
      <c r="S234" s="1" t="s">
        <v>98</v>
      </c>
      <c r="T234" s="1" t="s">
        <v>5001</v>
      </c>
      <c r="Y234" s="1" t="s">
        <v>699</v>
      </c>
      <c r="Z234" s="1" t="s">
        <v>6298</v>
      </c>
      <c r="AC234" s="1">
        <v>5</v>
      </c>
      <c r="AD234" s="1" t="s">
        <v>101</v>
      </c>
      <c r="AE234" s="1" t="s">
        <v>6648</v>
      </c>
    </row>
    <row r="235" spans="1:73" ht="13.5" customHeight="1">
      <c r="A235" s="8" t="str">
        <f>HYPERLINK("http://kyu.snu.ac.kr/sdhj/index.jsp?type=hj/GK14810_00IM0001_004b.jpg","1681_수남면_004b")</f>
        <v>1681_수남면_004b</v>
      </c>
      <c r="B235" s="2">
        <v>1681</v>
      </c>
      <c r="C235" s="2" t="s">
        <v>10007</v>
      </c>
      <c r="D235" s="2" t="s">
        <v>10008</v>
      </c>
      <c r="E235" s="2">
        <v>234</v>
      </c>
      <c r="F235" s="1">
        <v>1</v>
      </c>
      <c r="I235" s="1">
        <v>12</v>
      </c>
      <c r="L235" s="1">
        <v>2</v>
      </c>
      <c r="M235" s="1" t="s">
        <v>8864</v>
      </c>
      <c r="N235" s="1" t="s">
        <v>8865</v>
      </c>
      <c r="Q235" s="1" t="s">
        <v>700</v>
      </c>
      <c r="R235" s="1" t="s">
        <v>10038</v>
      </c>
      <c r="T235" s="1" t="s">
        <v>10039</v>
      </c>
      <c r="U235" s="1" t="s">
        <v>226</v>
      </c>
      <c r="V235" s="1" t="s">
        <v>5070</v>
      </c>
      <c r="W235" s="1" t="s">
        <v>10040</v>
      </c>
      <c r="X235" s="1" t="s">
        <v>10041</v>
      </c>
      <c r="Y235" s="1" t="s">
        <v>701</v>
      </c>
      <c r="Z235" s="1" t="s">
        <v>6533</v>
      </c>
      <c r="AC235" s="1">
        <v>31</v>
      </c>
      <c r="AD235" s="1" t="s">
        <v>57</v>
      </c>
      <c r="AE235" s="1" t="s">
        <v>6650</v>
      </c>
      <c r="AJ235" s="1" t="s">
        <v>16</v>
      </c>
      <c r="AK235" s="1" t="s">
        <v>6856</v>
      </c>
      <c r="AL235" s="1" t="s">
        <v>377</v>
      </c>
      <c r="AM235" s="1" t="s">
        <v>6803</v>
      </c>
      <c r="AT235" s="1" t="s">
        <v>123</v>
      </c>
      <c r="AU235" s="1" t="s">
        <v>7000</v>
      </c>
      <c r="AV235" s="1" t="s">
        <v>702</v>
      </c>
      <c r="AW235" s="1" t="s">
        <v>7469</v>
      </c>
      <c r="BG235" s="1" t="s">
        <v>241</v>
      </c>
      <c r="BH235" s="1" t="s">
        <v>10042</v>
      </c>
      <c r="BI235" s="1" t="s">
        <v>569</v>
      </c>
      <c r="BJ235" s="1" t="s">
        <v>7066</v>
      </c>
      <c r="BK235" s="1" t="s">
        <v>664</v>
      </c>
      <c r="BL235" s="1" t="s">
        <v>10043</v>
      </c>
      <c r="BM235" s="1" t="s">
        <v>571</v>
      </c>
      <c r="BN235" s="1" t="s">
        <v>7646</v>
      </c>
      <c r="BO235" s="1" t="s">
        <v>123</v>
      </c>
      <c r="BP235" s="1" t="s">
        <v>7000</v>
      </c>
      <c r="BQ235" s="1" t="s">
        <v>703</v>
      </c>
      <c r="BR235" s="1" t="s">
        <v>8683</v>
      </c>
      <c r="BS235" s="1" t="s">
        <v>704</v>
      </c>
      <c r="BT235" s="1" t="s">
        <v>10044</v>
      </c>
    </row>
    <row r="236" spans="1:73" ht="13.5" customHeight="1">
      <c r="A236" s="8" t="str">
        <f>HYPERLINK("http://kyu.snu.ac.kr/sdhj/index.jsp?type=hj/GK14810_00IM0001_004b.jpg","1681_수남면_004b")</f>
        <v>1681_수남면_004b</v>
      </c>
      <c r="B236" s="2">
        <v>1681</v>
      </c>
      <c r="C236" s="2" t="s">
        <v>10045</v>
      </c>
      <c r="D236" s="2" t="s">
        <v>10046</v>
      </c>
      <c r="E236" s="2">
        <v>235</v>
      </c>
      <c r="F236" s="1">
        <v>1</v>
      </c>
      <c r="I236" s="1">
        <v>12</v>
      </c>
      <c r="L236" s="1">
        <v>2</v>
      </c>
      <c r="M236" s="1" t="s">
        <v>8864</v>
      </c>
      <c r="N236" s="1" t="s">
        <v>8865</v>
      </c>
      <c r="S236" s="1" t="s">
        <v>43</v>
      </c>
      <c r="T236" s="1" t="s">
        <v>5000</v>
      </c>
      <c r="W236" s="1" t="s">
        <v>89</v>
      </c>
      <c r="X236" s="1" t="s">
        <v>10047</v>
      </c>
      <c r="Y236" s="1" t="s">
        <v>136</v>
      </c>
      <c r="Z236" s="1" t="s">
        <v>5313</v>
      </c>
      <c r="AC236" s="1">
        <v>30</v>
      </c>
      <c r="AD236" s="1" t="s">
        <v>106</v>
      </c>
      <c r="AE236" s="1" t="s">
        <v>5531</v>
      </c>
      <c r="AJ236" s="1" t="s">
        <v>239</v>
      </c>
      <c r="AK236" s="1" t="s">
        <v>6857</v>
      </c>
      <c r="AL236" s="1" t="s">
        <v>46</v>
      </c>
      <c r="AM236" s="1" t="s">
        <v>6816</v>
      </c>
      <c r="AT236" s="1" t="s">
        <v>705</v>
      </c>
      <c r="AU236" s="1" t="s">
        <v>7054</v>
      </c>
      <c r="AV236" s="1" t="s">
        <v>706</v>
      </c>
      <c r="AW236" s="1" t="s">
        <v>7468</v>
      </c>
      <c r="BG236" s="1" t="s">
        <v>123</v>
      </c>
      <c r="BH236" s="1" t="s">
        <v>7000</v>
      </c>
      <c r="BI236" s="1" t="s">
        <v>707</v>
      </c>
      <c r="BJ236" s="1" t="s">
        <v>7928</v>
      </c>
      <c r="BK236" s="1" t="s">
        <v>123</v>
      </c>
      <c r="BL236" s="1" t="s">
        <v>7000</v>
      </c>
      <c r="BM236" s="1" t="s">
        <v>708</v>
      </c>
      <c r="BN236" s="1" t="s">
        <v>8282</v>
      </c>
      <c r="BO236" s="1" t="s">
        <v>123</v>
      </c>
      <c r="BP236" s="1" t="s">
        <v>7000</v>
      </c>
      <c r="BQ236" s="1" t="s">
        <v>709</v>
      </c>
      <c r="BR236" s="1" t="s">
        <v>8682</v>
      </c>
      <c r="BS236" s="1" t="s">
        <v>710</v>
      </c>
      <c r="BT236" s="1" t="s">
        <v>6789</v>
      </c>
    </row>
    <row r="237" spans="1:73" ht="13.5" customHeight="1">
      <c r="A237" s="8" t="str">
        <f>HYPERLINK("http://kyu.snu.ac.kr/sdhj/index.jsp?type=hj/GK14810_00IM0001_004b.jpg","1681_수남면_004b")</f>
        <v>1681_수남면_004b</v>
      </c>
      <c r="B237" s="2">
        <v>1681</v>
      </c>
      <c r="C237" s="2" t="s">
        <v>10048</v>
      </c>
      <c r="D237" s="2" t="s">
        <v>10049</v>
      </c>
      <c r="E237" s="2">
        <v>236</v>
      </c>
      <c r="F237" s="1">
        <v>1</v>
      </c>
      <c r="I237" s="1">
        <v>12</v>
      </c>
      <c r="L237" s="1">
        <v>2</v>
      </c>
      <c r="M237" s="1" t="s">
        <v>8864</v>
      </c>
      <c r="N237" s="1" t="s">
        <v>8865</v>
      </c>
      <c r="S237" s="1" t="s">
        <v>206</v>
      </c>
      <c r="T237" s="1" t="s">
        <v>5008</v>
      </c>
      <c r="W237" s="1" t="s">
        <v>195</v>
      </c>
      <c r="X237" s="1" t="s">
        <v>5257</v>
      </c>
      <c r="Y237" s="1" t="s">
        <v>136</v>
      </c>
      <c r="Z237" s="1" t="s">
        <v>5313</v>
      </c>
      <c r="AC237" s="1">
        <v>59</v>
      </c>
      <c r="AD237" s="1" t="s">
        <v>208</v>
      </c>
      <c r="AE237" s="1" t="s">
        <v>6672</v>
      </c>
      <c r="AJ237" s="1" t="s">
        <v>239</v>
      </c>
      <c r="AK237" s="1" t="s">
        <v>6857</v>
      </c>
      <c r="AL237" s="1" t="s">
        <v>704</v>
      </c>
      <c r="AM237" s="1" t="s">
        <v>10050</v>
      </c>
    </row>
    <row r="238" spans="1:73" ht="13.5" customHeight="1">
      <c r="A238" s="8" t="str">
        <f>HYPERLINK("http://kyu.snu.ac.kr/sdhj/index.jsp?type=hj/GK14810_00IM0001_004b.jpg","1681_수남면_004b")</f>
        <v>1681_수남면_004b</v>
      </c>
      <c r="B238" s="2">
        <v>1681</v>
      </c>
      <c r="C238" s="2" t="s">
        <v>10051</v>
      </c>
      <c r="D238" s="2" t="s">
        <v>10052</v>
      </c>
      <c r="E238" s="2">
        <v>237</v>
      </c>
      <c r="F238" s="1">
        <v>1</v>
      </c>
      <c r="I238" s="1">
        <v>12</v>
      </c>
      <c r="L238" s="1">
        <v>2</v>
      </c>
      <c r="M238" s="1" t="s">
        <v>8864</v>
      </c>
      <c r="N238" s="1" t="s">
        <v>8865</v>
      </c>
      <c r="S238" s="1" t="s">
        <v>513</v>
      </c>
      <c r="T238" s="1" t="s">
        <v>5002</v>
      </c>
      <c r="U238" s="1" t="s">
        <v>133</v>
      </c>
      <c r="V238" s="1" t="s">
        <v>5100</v>
      </c>
      <c r="Y238" s="1" t="s">
        <v>711</v>
      </c>
      <c r="Z238" s="1" t="s">
        <v>6532</v>
      </c>
      <c r="AC238" s="1">
        <v>29</v>
      </c>
      <c r="AD238" s="1" t="s">
        <v>104</v>
      </c>
      <c r="AE238" s="1" t="s">
        <v>6663</v>
      </c>
    </row>
    <row r="239" spans="1:73" ht="13.5" customHeight="1">
      <c r="A239" s="8" t="str">
        <f>HYPERLINK("http://kyu.snu.ac.kr/sdhj/index.jsp?type=hj/GK14810_00IM0001_004b.jpg","1681_수남면_004b")</f>
        <v>1681_수남면_004b</v>
      </c>
      <c r="B239" s="2">
        <v>1681</v>
      </c>
      <c r="C239" s="2" t="s">
        <v>10051</v>
      </c>
      <c r="D239" s="2" t="s">
        <v>10052</v>
      </c>
      <c r="E239" s="2">
        <v>238</v>
      </c>
      <c r="F239" s="1">
        <v>1</v>
      </c>
      <c r="I239" s="1">
        <v>12</v>
      </c>
      <c r="L239" s="1">
        <v>2</v>
      </c>
      <c r="M239" s="1" t="s">
        <v>8864</v>
      </c>
      <c r="N239" s="1" t="s">
        <v>8865</v>
      </c>
      <c r="S239" s="1" t="s">
        <v>712</v>
      </c>
      <c r="T239" s="1" t="s">
        <v>5005</v>
      </c>
      <c r="U239" s="1" t="s">
        <v>226</v>
      </c>
      <c r="V239" s="1" t="s">
        <v>5070</v>
      </c>
      <c r="Y239" s="1" t="s">
        <v>713</v>
      </c>
      <c r="Z239" s="1" t="s">
        <v>6531</v>
      </c>
      <c r="AA239" s="1" t="s">
        <v>714</v>
      </c>
      <c r="AB239" s="1" t="s">
        <v>6625</v>
      </c>
      <c r="AC239" s="1">
        <v>21</v>
      </c>
      <c r="AD239" s="1" t="s">
        <v>251</v>
      </c>
      <c r="AE239" s="1" t="s">
        <v>6637</v>
      </c>
      <c r="BF239" s="1" t="s">
        <v>78</v>
      </c>
    </row>
    <row r="240" spans="1:73" ht="13.5" customHeight="1">
      <c r="A240" s="8" t="str">
        <f>HYPERLINK("http://kyu.snu.ac.kr/sdhj/index.jsp?type=hj/GK14810_00IM0001_004b.jpg","1681_수남면_004b")</f>
        <v>1681_수남면_004b</v>
      </c>
      <c r="B240" s="2">
        <v>1681</v>
      </c>
      <c r="C240" s="2" t="s">
        <v>10051</v>
      </c>
      <c r="D240" s="2" t="s">
        <v>10052</v>
      </c>
      <c r="E240" s="2">
        <v>239</v>
      </c>
      <c r="F240" s="1">
        <v>1</v>
      </c>
      <c r="I240" s="1">
        <v>12</v>
      </c>
      <c r="L240" s="1">
        <v>2</v>
      </c>
      <c r="M240" s="1" t="s">
        <v>8864</v>
      </c>
      <c r="N240" s="1" t="s">
        <v>8865</v>
      </c>
      <c r="S240" s="1" t="s">
        <v>712</v>
      </c>
      <c r="T240" s="1" t="s">
        <v>5005</v>
      </c>
      <c r="U240" s="1" t="s">
        <v>226</v>
      </c>
      <c r="V240" s="1" t="s">
        <v>5070</v>
      </c>
      <c r="Y240" s="1" t="s">
        <v>715</v>
      </c>
      <c r="Z240" s="1" t="s">
        <v>6530</v>
      </c>
      <c r="AA240" s="1" t="s">
        <v>716</v>
      </c>
      <c r="AB240" s="1" t="s">
        <v>6624</v>
      </c>
      <c r="AC240" s="1">
        <v>17</v>
      </c>
      <c r="AD240" s="1" t="s">
        <v>311</v>
      </c>
      <c r="AE240" s="1" t="s">
        <v>6645</v>
      </c>
      <c r="BF240" s="1" t="s">
        <v>78</v>
      </c>
    </row>
    <row r="241" spans="1:73" ht="13.5" customHeight="1">
      <c r="A241" s="8" t="str">
        <f>HYPERLINK("http://kyu.snu.ac.kr/sdhj/index.jsp?type=hj/GK14810_00IM0001_004b.jpg","1681_수남면_004b")</f>
        <v>1681_수남면_004b</v>
      </c>
      <c r="B241" s="2">
        <v>1681</v>
      </c>
      <c r="C241" s="2" t="s">
        <v>10051</v>
      </c>
      <c r="D241" s="2" t="s">
        <v>10052</v>
      </c>
      <c r="E241" s="2">
        <v>240</v>
      </c>
      <c r="F241" s="1">
        <v>1</v>
      </c>
      <c r="I241" s="1">
        <v>12</v>
      </c>
      <c r="L241" s="1">
        <v>2</v>
      </c>
      <c r="M241" s="1" t="s">
        <v>8864</v>
      </c>
      <c r="N241" s="1" t="s">
        <v>8865</v>
      </c>
      <c r="S241" s="1" t="s">
        <v>712</v>
      </c>
      <c r="T241" s="1" t="s">
        <v>5005</v>
      </c>
      <c r="U241" s="1" t="s">
        <v>226</v>
      </c>
      <c r="V241" s="1" t="s">
        <v>5070</v>
      </c>
      <c r="Y241" s="1" t="s">
        <v>717</v>
      </c>
      <c r="Z241" s="1" t="s">
        <v>6529</v>
      </c>
      <c r="AC241" s="1">
        <v>15</v>
      </c>
      <c r="AD241" s="1" t="s">
        <v>179</v>
      </c>
      <c r="AE241" s="1" t="s">
        <v>6664</v>
      </c>
    </row>
    <row r="242" spans="1:73" ht="13.5" customHeight="1">
      <c r="A242" s="8" t="str">
        <f>HYPERLINK("http://kyu.snu.ac.kr/sdhj/index.jsp?type=hj/GK14810_00IM0001_004b.jpg","1681_수남면_004b")</f>
        <v>1681_수남면_004b</v>
      </c>
      <c r="B242" s="2">
        <v>1681</v>
      </c>
      <c r="C242" s="2" t="s">
        <v>10051</v>
      </c>
      <c r="D242" s="2" t="s">
        <v>10052</v>
      </c>
      <c r="E242" s="2">
        <v>241</v>
      </c>
      <c r="F242" s="1">
        <v>1</v>
      </c>
      <c r="I242" s="1">
        <v>12</v>
      </c>
      <c r="L242" s="1">
        <v>2</v>
      </c>
      <c r="M242" s="1" t="s">
        <v>8864</v>
      </c>
      <c r="N242" s="1" t="s">
        <v>8865</v>
      </c>
      <c r="S242" s="1" t="s">
        <v>718</v>
      </c>
      <c r="T242" s="1" t="s">
        <v>5050</v>
      </c>
      <c r="AC242" s="1">
        <v>13</v>
      </c>
      <c r="AD242" s="1" t="s">
        <v>174</v>
      </c>
      <c r="AE242" s="1" t="s">
        <v>6676</v>
      </c>
    </row>
    <row r="243" spans="1:73" ht="13.5" customHeight="1">
      <c r="A243" s="8" t="str">
        <f>HYPERLINK("http://kyu.snu.ac.kr/sdhj/index.jsp?type=hj/GK14810_00IM0001_004b.jpg","1681_수남면_004b")</f>
        <v>1681_수남면_004b</v>
      </c>
      <c r="B243" s="2">
        <v>1681</v>
      </c>
      <c r="C243" s="2" t="s">
        <v>10051</v>
      </c>
      <c r="D243" s="2" t="s">
        <v>10052</v>
      </c>
      <c r="E243" s="2">
        <v>242</v>
      </c>
      <c r="F243" s="1">
        <v>1</v>
      </c>
      <c r="I243" s="1">
        <v>12</v>
      </c>
      <c r="L243" s="1">
        <v>2</v>
      </c>
      <c r="M243" s="1" t="s">
        <v>8864</v>
      </c>
      <c r="N243" s="1" t="s">
        <v>8865</v>
      </c>
      <c r="T243" s="1" t="s">
        <v>10053</v>
      </c>
      <c r="U243" s="1" t="s">
        <v>115</v>
      </c>
      <c r="V243" s="1" t="s">
        <v>5067</v>
      </c>
      <c r="Y243" s="1" t="s">
        <v>281</v>
      </c>
      <c r="Z243" s="1" t="s">
        <v>5915</v>
      </c>
      <c r="AC243" s="1">
        <v>59</v>
      </c>
      <c r="AD243" s="1" t="s">
        <v>208</v>
      </c>
      <c r="AE243" s="1" t="s">
        <v>6672</v>
      </c>
      <c r="AF243" s="1" t="s">
        <v>268</v>
      </c>
      <c r="AG243" s="1" t="s">
        <v>6724</v>
      </c>
      <c r="AT243" s="1" t="s">
        <v>146</v>
      </c>
      <c r="AU243" s="1" t="s">
        <v>5068</v>
      </c>
      <c r="AV243" s="1" t="s">
        <v>719</v>
      </c>
      <c r="AW243" s="1" t="s">
        <v>7467</v>
      </c>
      <c r="BB243" s="1" t="s">
        <v>115</v>
      </c>
      <c r="BC243" s="1" t="s">
        <v>5067</v>
      </c>
      <c r="BD243" s="1" t="s">
        <v>720</v>
      </c>
      <c r="BE243" s="1" t="s">
        <v>10054</v>
      </c>
      <c r="BF243" s="1" t="s">
        <v>10055</v>
      </c>
    </row>
    <row r="244" spans="1:73" ht="13.5" customHeight="1">
      <c r="A244" s="8" t="str">
        <f>HYPERLINK("http://kyu.snu.ac.kr/sdhj/index.jsp?type=hj/GK14810_00IM0001_004b.jpg","1681_수남면_004b")</f>
        <v>1681_수남면_004b</v>
      </c>
      <c r="B244" s="2">
        <v>1681</v>
      </c>
      <c r="C244" s="2" t="s">
        <v>10051</v>
      </c>
      <c r="D244" s="2" t="s">
        <v>10052</v>
      </c>
      <c r="E244" s="2">
        <v>243</v>
      </c>
      <c r="F244" s="1">
        <v>1</v>
      </c>
      <c r="I244" s="1">
        <v>12</v>
      </c>
      <c r="L244" s="1">
        <v>2</v>
      </c>
      <c r="M244" s="1" t="s">
        <v>8864</v>
      </c>
      <c r="N244" s="1" t="s">
        <v>8865</v>
      </c>
      <c r="T244" s="1" t="s">
        <v>10053</v>
      </c>
      <c r="U244" s="1" t="s">
        <v>115</v>
      </c>
      <c r="V244" s="1" t="s">
        <v>5067</v>
      </c>
      <c r="Y244" s="1" t="s">
        <v>721</v>
      </c>
      <c r="Z244" s="1" t="s">
        <v>6210</v>
      </c>
      <c r="AC244" s="1">
        <v>46</v>
      </c>
      <c r="AD244" s="1" t="s">
        <v>722</v>
      </c>
      <c r="AE244" s="1" t="s">
        <v>6667</v>
      </c>
      <c r="AF244" s="1" t="s">
        <v>268</v>
      </c>
      <c r="AG244" s="1" t="s">
        <v>6724</v>
      </c>
      <c r="AT244" s="1" t="s">
        <v>146</v>
      </c>
      <c r="AU244" s="1" t="s">
        <v>5068</v>
      </c>
      <c r="AV244" s="1" t="s">
        <v>719</v>
      </c>
      <c r="AW244" s="1" t="s">
        <v>7467</v>
      </c>
      <c r="BB244" s="1" t="s">
        <v>160</v>
      </c>
      <c r="BC244" s="1" t="s">
        <v>5197</v>
      </c>
      <c r="BF244" s="1" t="s">
        <v>10056</v>
      </c>
      <c r="BU244" s="1" t="s">
        <v>678</v>
      </c>
    </row>
    <row r="245" spans="1:73" ht="13.5" customHeight="1">
      <c r="A245" s="8" t="str">
        <f>HYPERLINK("http://kyu.snu.ac.kr/sdhj/index.jsp?type=hj/GK14810_00IM0001_004b.jpg","1681_수남면_004b")</f>
        <v>1681_수남면_004b</v>
      </c>
      <c r="B245" s="2">
        <v>1681</v>
      </c>
      <c r="C245" s="2" t="s">
        <v>9859</v>
      </c>
      <c r="D245" s="2" t="s">
        <v>9860</v>
      </c>
      <c r="E245" s="2">
        <v>244</v>
      </c>
      <c r="F245" s="1">
        <v>1</v>
      </c>
      <c r="I245" s="1">
        <v>12</v>
      </c>
      <c r="L245" s="1">
        <v>2</v>
      </c>
      <c r="M245" s="1" t="s">
        <v>8864</v>
      </c>
      <c r="N245" s="1" t="s">
        <v>8865</v>
      </c>
      <c r="T245" s="1" t="s">
        <v>10053</v>
      </c>
      <c r="U245" s="1" t="s">
        <v>723</v>
      </c>
      <c r="V245" s="1" t="s">
        <v>5233</v>
      </c>
      <c r="Y245" s="1" t="s">
        <v>724</v>
      </c>
      <c r="Z245" s="1" t="s">
        <v>6528</v>
      </c>
      <c r="AF245" s="1" t="s">
        <v>725</v>
      </c>
      <c r="AG245" s="1" t="s">
        <v>6715</v>
      </c>
      <c r="AT245" s="1" t="s">
        <v>146</v>
      </c>
      <c r="AU245" s="1" t="s">
        <v>5068</v>
      </c>
      <c r="AV245" s="1" t="s">
        <v>598</v>
      </c>
      <c r="AW245" s="1" t="s">
        <v>6521</v>
      </c>
      <c r="BB245" s="1" t="s">
        <v>285</v>
      </c>
      <c r="BC245" s="1" t="s">
        <v>10057</v>
      </c>
      <c r="BD245" s="1" t="s">
        <v>599</v>
      </c>
      <c r="BE245" s="1" t="s">
        <v>7504</v>
      </c>
      <c r="BF245" s="1" t="s">
        <v>10058</v>
      </c>
    </row>
    <row r="246" spans="1:73" ht="13.5" customHeight="1">
      <c r="A246" s="8" t="str">
        <f>HYPERLINK("http://kyu.snu.ac.kr/sdhj/index.jsp?type=hj/GK14810_00IM0001_004b.jpg","1681_수남면_004b")</f>
        <v>1681_수남면_004b</v>
      </c>
      <c r="B246" s="2">
        <v>1681</v>
      </c>
      <c r="C246" s="2" t="s">
        <v>9644</v>
      </c>
      <c r="D246" s="2" t="s">
        <v>9645</v>
      </c>
      <c r="E246" s="2">
        <v>245</v>
      </c>
      <c r="F246" s="1">
        <v>1</v>
      </c>
      <c r="I246" s="1">
        <v>12</v>
      </c>
      <c r="L246" s="1">
        <v>2</v>
      </c>
      <c r="M246" s="1" t="s">
        <v>8864</v>
      </c>
      <c r="N246" s="1" t="s">
        <v>8865</v>
      </c>
      <c r="T246" s="1" t="s">
        <v>10053</v>
      </c>
      <c r="U246" s="1" t="s">
        <v>676</v>
      </c>
      <c r="V246" s="1" t="s">
        <v>5073</v>
      </c>
      <c r="Y246" s="1" t="s">
        <v>726</v>
      </c>
      <c r="Z246" s="1" t="s">
        <v>6527</v>
      </c>
      <c r="AC246" s="1">
        <v>42</v>
      </c>
      <c r="AD246" s="1" t="s">
        <v>159</v>
      </c>
      <c r="AE246" s="1" t="s">
        <v>5400</v>
      </c>
      <c r="AF246" s="1" t="s">
        <v>260</v>
      </c>
      <c r="AG246" s="1" t="s">
        <v>6690</v>
      </c>
      <c r="AV246" s="1" t="s">
        <v>528</v>
      </c>
      <c r="AW246" s="1" t="s">
        <v>5692</v>
      </c>
      <c r="BB246" s="1" t="s">
        <v>115</v>
      </c>
      <c r="BC246" s="1" t="s">
        <v>5067</v>
      </c>
      <c r="BD246" s="1" t="s">
        <v>529</v>
      </c>
      <c r="BE246" s="1" t="s">
        <v>10059</v>
      </c>
      <c r="BF246" s="1" t="s">
        <v>10060</v>
      </c>
    </row>
    <row r="247" spans="1:73" ht="13.5" customHeight="1">
      <c r="A247" s="8" t="str">
        <f>HYPERLINK("http://kyu.snu.ac.kr/sdhj/index.jsp?type=hj/GK14810_00IM0001_004b.jpg","1681_수남면_004b")</f>
        <v>1681_수남면_004b</v>
      </c>
      <c r="B247" s="2">
        <v>1681</v>
      </c>
      <c r="C247" s="2" t="s">
        <v>10051</v>
      </c>
      <c r="D247" s="2" t="s">
        <v>10052</v>
      </c>
      <c r="E247" s="2">
        <v>246</v>
      </c>
      <c r="F247" s="1">
        <v>1</v>
      </c>
      <c r="I247" s="1">
        <v>12</v>
      </c>
      <c r="L247" s="1">
        <v>2</v>
      </c>
      <c r="M247" s="1" t="s">
        <v>8864</v>
      </c>
      <c r="N247" s="1" t="s">
        <v>8865</v>
      </c>
      <c r="T247" s="1" t="s">
        <v>10053</v>
      </c>
      <c r="U247" s="1" t="s">
        <v>146</v>
      </c>
      <c r="V247" s="1" t="s">
        <v>5068</v>
      </c>
      <c r="Y247" s="1" t="s">
        <v>727</v>
      </c>
      <c r="Z247" s="1" t="s">
        <v>6526</v>
      </c>
      <c r="AC247" s="1">
        <v>35</v>
      </c>
      <c r="AD247" s="1" t="s">
        <v>167</v>
      </c>
      <c r="AE247" s="1" t="s">
        <v>6644</v>
      </c>
      <c r="AF247" s="1" t="s">
        <v>728</v>
      </c>
      <c r="AG247" s="1" t="s">
        <v>6766</v>
      </c>
      <c r="AV247" s="1" t="s">
        <v>528</v>
      </c>
      <c r="AW247" s="1" t="s">
        <v>5692</v>
      </c>
      <c r="BB247" s="1" t="s">
        <v>160</v>
      </c>
      <c r="BC247" s="1" t="s">
        <v>5197</v>
      </c>
      <c r="BF247" s="1" t="s">
        <v>10061</v>
      </c>
      <c r="BU247" s="1" t="s">
        <v>678</v>
      </c>
    </row>
    <row r="248" spans="1:73" ht="13.5" customHeight="1">
      <c r="A248" s="8" t="str">
        <f>HYPERLINK("http://kyu.snu.ac.kr/sdhj/index.jsp?type=hj/GK14810_00IM0001_004b.jpg","1681_수남면_004b")</f>
        <v>1681_수남면_004b</v>
      </c>
      <c r="B248" s="2">
        <v>1681</v>
      </c>
      <c r="C248" s="2" t="s">
        <v>9859</v>
      </c>
      <c r="D248" s="2" t="s">
        <v>9860</v>
      </c>
      <c r="E248" s="2">
        <v>247</v>
      </c>
      <c r="F248" s="1">
        <v>1</v>
      </c>
      <c r="I248" s="1">
        <v>12</v>
      </c>
      <c r="L248" s="1">
        <v>2</v>
      </c>
      <c r="M248" s="1" t="s">
        <v>8864</v>
      </c>
      <c r="N248" s="1" t="s">
        <v>8865</v>
      </c>
      <c r="T248" s="1" t="s">
        <v>10053</v>
      </c>
      <c r="U248" s="1" t="s">
        <v>115</v>
      </c>
      <c r="V248" s="1" t="s">
        <v>5067</v>
      </c>
      <c r="Y248" s="1" t="s">
        <v>555</v>
      </c>
      <c r="Z248" s="1" t="s">
        <v>8728</v>
      </c>
      <c r="AF248" s="1" t="s">
        <v>149</v>
      </c>
      <c r="AG248" s="1" t="s">
        <v>6688</v>
      </c>
      <c r="AH248" s="1" t="s">
        <v>10062</v>
      </c>
      <c r="AI248" s="1" t="s">
        <v>10063</v>
      </c>
    </row>
    <row r="249" spans="1:73" ht="13.5" customHeight="1">
      <c r="A249" s="8" t="str">
        <f>HYPERLINK("http://kyu.snu.ac.kr/sdhj/index.jsp?type=hj/GK14810_00IM0001_004b.jpg","1681_수남면_004b")</f>
        <v>1681_수남면_004b</v>
      </c>
      <c r="B249" s="2">
        <v>1681</v>
      </c>
      <c r="C249" s="2" t="s">
        <v>9916</v>
      </c>
      <c r="D249" s="2" t="s">
        <v>9917</v>
      </c>
      <c r="E249" s="2">
        <v>248</v>
      </c>
      <c r="F249" s="1">
        <v>1</v>
      </c>
      <c r="I249" s="1">
        <v>12</v>
      </c>
      <c r="L249" s="1">
        <v>2</v>
      </c>
      <c r="M249" s="1" t="s">
        <v>8864</v>
      </c>
      <c r="N249" s="1" t="s">
        <v>8865</v>
      </c>
      <c r="T249" s="1" t="s">
        <v>10053</v>
      </c>
      <c r="U249" s="1" t="s">
        <v>115</v>
      </c>
      <c r="V249" s="1" t="s">
        <v>5067</v>
      </c>
      <c r="Y249" s="1" t="s">
        <v>729</v>
      </c>
      <c r="Z249" s="1" t="s">
        <v>6525</v>
      </c>
      <c r="AC249" s="1">
        <v>25</v>
      </c>
      <c r="AD249" s="1" t="s">
        <v>137</v>
      </c>
      <c r="AE249" s="1" t="s">
        <v>6669</v>
      </c>
      <c r="AF249" s="1" t="s">
        <v>260</v>
      </c>
      <c r="AG249" s="1" t="s">
        <v>6690</v>
      </c>
      <c r="AT249" s="1" t="s">
        <v>382</v>
      </c>
      <c r="AU249" s="1" t="s">
        <v>10064</v>
      </c>
      <c r="AV249" s="1" t="s">
        <v>730</v>
      </c>
      <c r="AW249" s="1" t="s">
        <v>10065</v>
      </c>
      <c r="BB249" s="1" t="s">
        <v>115</v>
      </c>
      <c r="BC249" s="1" t="s">
        <v>5067</v>
      </c>
      <c r="BD249" s="1" t="s">
        <v>731</v>
      </c>
      <c r="BE249" s="1" t="s">
        <v>6494</v>
      </c>
      <c r="BF249" s="1" t="s">
        <v>10066</v>
      </c>
    </row>
    <row r="250" spans="1:73" ht="13.5" customHeight="1">
      <c r="A250" s="8" t="str">
        <f>HYPERLINK("http://kyu.snu.ac.kr/sdhj/index.jsp?type=hj/GK14810_00IM0001_004b.jpg","1681_수남면_004b")</f>
        <v>1681_수남면_004b</v>
      </c>
      <c r="B250" s="2">
        <v>1681</v>
      </c>
      <c r="C250" s="2" t="s">
        <v>10067</v>
      </c>
      <c r="D250" s="2" t="s">
        <v>10068</v>
      </c>
      <c r="E250" s="2">
        <v>249</v>
      </c>
      <c r="F250" s="1">
        <v>1</v>
      </c>
      <c r="I250" s="1">
        <v>12</v>
      </c>
      <c r="L250" s="1">
        <v>2</v>
      </c>
      <c r="M250" s="1" t="s">
        <v>8864</v>
      </c>
      <c r="N250" s="1" t="s">
        <v>8865</v>
      </c>
      <c r="T250" s="1" t="s">
        <v>10053</v>
      </c>
      <c r="U250" s="1" t="s">
        <v>115</v>
      </c>
      <c r="V250" s="1" t="s">
        <v>5067</v>
      </c>
      <c r="Y250" s="1" t="s">
        <v>732</v>
      </c>
      <c r="Z250" s="1" t="s">
        <v>6241</v>
      </c>
      <c r="AC250" s="1">
        <v>45</v>
      </c>
      <c r="AD250" s="1" t="s">
        <v>586</v>
      </c>
      <c r="AE250" s="1" t="s">
        <v>6651</v>
      </c>
      <c r="AF250" s="1" t="s">
        <v>225</v>
      </c>
      <c r="AG250" s="1" t="s">
        <v>6686</v>
      </c>
      <c r="AT250" s="1" t="s">
        <v>382</v>
      </c>
      <c r="AU250" s="1" t="s">
        <v>10064</v>
      </c>
      <c r="AV250" s="1" t="s">
        <v>733</v>
      </c>
      <c r="AW250" s="1" t="s">
        <v>7466</v>
      </c>
      <c r="BB250" s="1" t="s">
        <v>115</v>
      </c>
      <c r="BC250" s="1" t="s">
        <v>5067</v>
      </c>
      <c r="BD250" s="1" t="s">
        <v>628</v>
      </c>
      <c r="BE250" s="1" t="s">
        <v>6447</v>
      </c>
      <c r="BF250" s="1" t="s">
        <v>10069</v>
      </c>
    </row>
    <row r="251" spans="1:73" ht="13.5" customHeight="1">
      <c r="A251" s="8" t="str">
        <f>HYPERLINK("http://kyu.snu.ac.kr/sdhj/index.jsp?type=hj/GK14810_00IM0001_004b.jpg","1681_수남면_004b")</f>
        <v>1681_수남면_004b</v>
      </c>
      <c r="B251" s="2">
        <v>1681</v>
      </c>
      <c r="C251" s="2" t="s">
        <v>10070</v>
      </c>
      <c r="D251" s="2" t="s">
        <v>10071</v>
      </c>
      <c r="E251" s="2">
        <v>250</v>
      </c>
      <c r="F251" s="1">
        <v>1</v>
      </c>
      <c r="I251" s="1">
        <v>12</v>
      </c>
      <c r="L251" s="1">
        <v>2</v>
      </c>
      <c r="M251" s="1" t="s">
        <v>8864</v>
      </c>
      <c r="N251" s="1" t="s">
        <v>8865</v>
      </c>
      <c r="T251" s="1" t="s">
        <v>10053</v>
      </c>
      <c r="U251" s="1" t="s">
        <v>115</v>
      </c>
      <c r="V251" s="1" t="s">
        <v>5067</v>
      </c>
      <c r="Y251" s="1" t="s">
        <v>734</v>
      </c>
      <c r="Z251" s="1" t="s">
        <v>6086</v>
      </c>
      <c r="AF251" s="1" t="s">
        <v>190</v>
      </c>
      <c r="AG251" s="1" t="s">
        <v>6699</v>
      </c>
      <c r="BB251" s="1" t="s">
        <v>115</v>
      </c>
      <c r="BC251" s="1" t="s">
        <v>5067</v>
      </c>
      <c r="BD251" s="1" t="s">
        <v>735</v>
      </c>
      <c r="BE251" s="1" t="s">
        <v>5814</v>
      </c>
      <c r="BF251" s="1" t="s">
        <v>10072</v>
      </c>
    </row>
    <row r="252" spans="1:73" ht="13.5" customHeight="1">
      <c r="A252" s="8" t="str">
        <f>HYPERLINK("http://kyu.snu.ac.kr/sdhj/index.jsp?type=hj/GK14810_00IM0001_004b.jpg","1681_수남면_004b")</f>
        <v>1681_수남면_004b</v>
      </c>
      <c r="B252" s="2">
        <v>1681</v>
      </c>
      <c r="C252" s="2" t="s">
        <v>10051</v>
      </c>
      <c r="D252" s="2" t="s">
        <v>10052</v>
      </c>
      <c r="E252" s="2">
        <v>251</v>
      </c>
      <c r="F252" s="1">
        <v>1</v>
      </c>
      <c r="I252" s="1">
        <v>12</v>
      </c>
      <c r="L252" s="1">
        <v>2</v>
      </c>
      <c r="M252" s="1" t="s">
        <v>8864</v>
      </c>
      <c r="N252" s="1" t="s">
        <v>8865</v>
      </c>
      <c r="T252" s="1" t="s">
        <v>10053</v>
      </c>
      <c r="U252" s="1" t="s">
        <v>115</v>
      </c>
      <c r="V252" s="1" t="s">
        <v>5067</v>
      </c>
      <c r="Y252" s="1" t="s">
        <v>736</v>
      </c>
      <c r="Z252" s="1" t="s">
        <v>6524</v>
      </c>
      <c r="AC252" s="1">
        <v>40</v>
      </c>
      <c r="AD252" s="1" t="s">
        <v>162</v>
      </c>
      <c r="AE252" s="1" t="s">
        <v>6670</v>
      </c>
      <c r="AG252" s="1" t="s">
        <v>10073</v>
      </c>
      <c r="BB252" s="1" t="s">
        <v>160</v>
      </c>
      <c r="BC252" s="1" t="s">
        <v>5197</v>
      </c>
      <c r="BF252" s="1" t="s">
        <v>9950</v>
      </c>
    </row>
    <row r="253" spans="1:73" ht="13.5" customHeight="1">
      <c r="A253" s="8" t="str">
        <f>HYPERLINK("http://kyu.snu.ac.kr/sdhj/index.jsp?type=hj/GK14810_00IM0001_004b.jpg","1681_수남면_004b")</f>
        <v>1681_수남면_004b</v>
      </c>
      <c r="B253" s="2">
        <v>1681</v>
      </c>
      <c r="C253" s="2" t="s">
        <v>9951</v>
      </c>
      <c r="D253" s="2" t="s">
        <v>9952</v>
      </c>
      <c r="E253" s="2">
        <v>252</v>
      </c>
      <c r="F253" s="1">
        <v>1</v>
      </c>
      <c r="I253" s="1">
        <v>12</v>
      </c>
      <c r="L253" s="1">
        <v>2</v>
      </c>
      <c r="M253" s="1" t="s">
        <v>8864</v>
      </c>
      <c r="N253" s="1" t="s">
        <v>8865</v>
      </c>
      <c r="T253" s="1" t="s">
        <v>10053</v>
      </c>
      <c r="U253" s="1" t="s">
        <v>115</v>
      </c>
      <c r="V253" s="1" t="s">
        <v>5067</v>
      </c>
      <c r="Y253" s="1" t="s">
        <v>737</v>
      </c>
      <c r="Z253" s="1" t="s">
        <v>5824</v>
      </c>
      <c r="AC253" s="1">
        <v>35</v>
      </c>
      <c r="AD253" s="1" t="s">
        <v>167</v>
      </c>
      <c r="AE253" s="1" t="s">
        <v>6644</v>
      </c>
      <c r="AF253" s="1" t="s">
        <v>10074</v>
      </c>
      <c r="AG253" s="1" t="s">
        <v>10075</v>
      </c>
      <c r="BB253" s="1" t="s">
        <v>160</v>
      </c>
      <c r="BC253" s="1" t="s">
        <v>5197</v>
      </c>
      <c r="BF253" s="1" t="s">
        <v>10055</v>
      </c>
    </row>
    <row r="254" spans="1:73" ht="13.5" customHeight="1">
      <c r="A254" s="8" t="str">
        <f>HYPERLINK("http://kyu.snu.ac.kr/sdhj/index.jsp?type=hj/GK14810_00IM0001_004b.jpg","1681_수남면_004b")</f>
        <v>1681_수남면_004b</v>
      </c>
      <c r="B254" s="2">
        <v>1681</v>
      </c>
      <c r="C254" s="2" t="s">
        <v>10051</v>
      </c>
      <c r="D254" s="2" t="s">
        <v>10052</v>
      </c>
      <c r="E254" s="2">
        <v>253</v>
      </c>
      <c r="F254" s="1">
        <v>1</v>
      </c>
      <c r="I254" s="1">
        <v>12</v>
      </c>
      <c r="L254" s="1">
        <v>2</v>
      </c>
      <c r="M254" s="1" t="s">
        <v>8864</v>
      </c>
      <c r="N254" s="1" t="s">
        <v>8865</v>
      </c>
      <c r="T254" s="1" t="s">
        <v>10053</v>
      </c>
      <c r="U254" s="1" t="s">
        <v>115</v>
      </c>
      <c r="V254" s="1" t="s">
        <v>5067</v>
      </c>
      <c r="Y254" s="1" t="s">
        <v>738</v>
      </c>
      <c r="Z254" s="1" t="s">
        <v>6425</v>
      </c>
      <c r="AC254" s="1">
        <v>15</v>
      </c>
      <c r="AD254" s="1" t="s">
        <v>179</v>
      </c>
      <c r="AE254" s="1" t="s">
        <v>6664</v>
      </c>
      <c r="AT254" s="1" t="s">
        <v>33</v>
      </c>
      <c r="AU254" s="1" t="s">
        <v>5076</v>
      </c>
      <c r="AV254" s="1" t="s">
        <v>739</v>
      </c>
      <c r="AW254" s="1" t="s">
        <v>10076</v>
      </c>
      <c r="BB254" s="1" t="s">
        <v>115</v>
      </c>
      <c r="BC254" s="1" t="s">
        <v>5067</v>
      </c>
      <c r="BD254" s="1" t="s">
        <v>740</v>
      </c>
      <c r="BE254" s="1" t="s">
        <v>5541</v>
      </c>
      <c r="BF254" s="1" t="s">
        <v>10060</v>
      </c>
    </row>
    <row r="255" spans="1:73" ht="13.5" customHeight="1">
      <c r="A255" s="8" t="str">
        <f>HYPERLINK("http://kyu.snu.ac.kr/sdhj/index.jsp?type=hj/GK14810_00IM0001_004b.jpg","1681_수남면_004b")</f>
        <v>1681_수남면_004b</v>
      </c>
      <c r="B255" s="2">
        <v>1681</v>
      </c>
      <c r="C255" s="2" t="s">
        <v>10051</v>
      </c>
      <c r="D255" s="2" t="s">
        <v>10052</v>
      </c>
      <c r="E255" s="2">
        <v>254</v>
      </c>
      <c r="F255" s="1">
        <v>1</v>
      </c>
      <c r="I255" s="1">
        <v>12</v>
      </c>
      <c r="L255" s="1">
        <v>2</v>
      </c>
      <c r="M255" s="1" t="s">
        <v>8864</v>
      </c>
      <c r="N255" s="1" t="s">
        <v>8865</v>
      </c>
      <c r="T255" s="1" t="s">
        <v>10053</v>
      </c>
      <c r="U255" s="1" t="s">
        <v>741</v>
      </c>
      <c r="V255" s="1" t="s">
        <v>5244</v>
      </c>
      <c r="Y255" s="1" t="s">
        <v>4892</v>
      </c>
      <c r="Z255" s="1" t="s">
        <v>6515</v>
      </c>
      <c r="AC255" s="1">
        <v>21</v>
      </c>
      <c r="AD255" s="1" t="s">
        <v>129</v>
      </c>
      <c r="AE255" s="1" t="s">
        <v>6638</v>
      </c>
      <c r="AF255" s="1" t="s">
        <v>192</v>
      </c>
      <c r="AG255" s="1" t="s">
        <v>6692</v>
      </c>
      <c r="AT255" s="1" t="s">
        <v>33</v>
      </c>
      <c r="AU255" s="1" t="s">
        <v>5076</v>
      </c>
      <c r="AV255" s="1" t="s">
        <v>742</v>
      </c>
      <c r="AW255" s="1" t="s">
        <v>5966</v>
      </c>
      <c r="BB255" s="1" t="s">
        <v>38</v>
      </c>
      <c r="BC255" s="1" t="s">
        <v>5065</v>
      </c>
      <c r="BD255" s="1" t="s">
        <v>743</v>
      </c>
      <c r="BE255" s="1" t="s">
        <v>5498</v>
      </c>
    </row>
    <row r="256" spans="1:73" ht="13.5" customHeight="1">
      <c r="A256" s="8" t="str">
        <f>HYPERLINK("http://kyu.snu.ac.kr/sdhj/index.jsp?type=hj/GK14810_00IM0001_004b.jpg","1681_수남면_004b")</f>
        <v>1681_수남면_004b</v>
      </c>
      <c r="B256" s="2">
        <v>1681</v>
      </c>
      <c r="C256" s="2" t="s">
        <v>9956</v>
      </c>
      <c r="D256" s="2" t="s">
        <v>9957</v>
      </c>
      <c r="E256" s="2">
        <v>255</v>
      </c>
      <c r="F256" s="1">
        <v>1</v>
      </c>
      <c r="I256" s="1">
        <v>12</v>
      </c>
      <c r="L256" s="1">
        <v>2</v>
      </c>
      <c r="M256" s="1" t="s">
        <v>8864</v>
      </c>
      <c r="N256" s="1" t="s">
        <v>8865</v>
      </c>
      <c r="T256" s="1" t="s">
        <v>10053</v>
      </c>
      <c r="U256" s="1" t="s">
        <v>115</v>
      </c>
      <c r="V256" s="1" t="s">
        <v>5067</v>
      </c>
      <c r="Y256" s="1" t="s">
        <v>734</v>
      </c>
      <c r="Z256" s="1" t="s">
        <v>6086</v>
      </c>
      <c r="AF256" s="1" t="s">
        <v>190</v>
      </c>
      <c r="AG256" s="1" t="s">
        <v>6699</v>
      </c>
      <c r="AT256" s="1" t="s">
        <v>146</v>
      </c>
      <c r="AU256" s="1" t="s">
        <v>5068</v>
      </c>
      <c r="AV256" s="1" t="s">
        <v>380</v>
      </c>
      <c r="AW256" s="1" t="s">
        <v>5814</v>
      </c>
      <c r="BF256" s="1" t="s">
        <v>10072</v>
      </c>
    </row>
    <row r="257" spans="1:73" ht="13.5" customHeight="1">
      <c r="A257" s="8" t="str">
        <f>HYPERLINK("http://kyu.snu.ac.kr/sdhj/index.jsp?type=hj/GK14810_00IM0001_004b.jpg","1681_수남면_004b")</f>
        <v>1681_수남면_004b</v>
      </c>
      <c r="B257" s="2">
        <v>1681</v>
      </c>
      <c r="C257" s="2" t="s">
        <v>10051</v>
      </c>
      <c r="D257" s="2" t="s">
        <v>10052</v>
      </c>
      <c r="E257" s="2">
        <v>256</v>
      </c>
      <c r="F257" s="1">
        <v>1</v>
      </c>
      <c r="I257" s="1">
        <v>12</v>
      </c>
      <c r="L257" s="1">
        <v>2</v>
      </c>
      <c r="M257" s="1" t="s">
        <v>8864</v>
      </c>
      <c r="N257" s="1" t="s">
        <v>8865</v>
      </c>
      <c r="T257" s="1" t="s">
        <v>10053</v>
      </c>
      <c r="U257" s="1" t="s">
        <v>115</v>
      </c>
      <c r="V257" s="1" t="s">
        <v>5067</v>
      </c>
      <c r="Y257" s="1" t="s">
        <v>744</v>
      </c>
      <c r="Z257" s="1" t="s">
        <v>5548</v>
      </c>
      <c r="AC257" s="1">
        <v>42</v>
      </c>
      <c r="AD257" s="1" t="s">
        <v>159</v>
      </c>
      <c r="AE257" s="1" t="s">
        <v>5400</v>
      </c>
      <c r="AF257" s="1" t="s">
        <v>153</v>
      </c>
      <c r="AG257" s="1" t="s">
        <v>6712</v>
      </c>
      <c r="BB257" s="1" t="s">
        <v>160</v>
      </c>
      <c r="BC257" s="1" t="s">
        <v>5197</v>
      </c>
      <c r="BF257" s="1" t="s">
        <v>10072</v>
      </c>
    </row>
    <row r="258" spans="1:73" ht="13.5" customHeight="1">
      <c r="A258" s="8" t="str">
        <f>HYPERLINK("http://kyu.snu.ac.kr/sdhj/index.jsp?type=hj/GK14810_00IM0001_004b.jpg","1681_수남면_004b")</f>
        <v>1681_수남면_004b</v>
      </c>
      <c r="B258" s="2">
        <v>1681</v>
      </c>
      <c r="C258" s="2" t="s">
        <v>10051</v>
      </c>
      <c r="D258" s="2" t="s">
        <v>10052</v>
      </c>
      <c r="E258" s="2">
        <v>257</v>
      </c>
      <c r="F258" s="1">
        <v>1</v>
      </c>
      <c r="I258" s="1">
        <v>12</v>
      </c>
      <c r="L258" s="1">
        <v>3</v>
      </c>
      <c r="M258" s="1" t="s">
        <v>622</v>
      </c>
      <c r="N258" s="1" t="s">
        <v>6523</v>
      </c>
      <c r="T258" s="1" t="s">
        <v>10039</v>
      </c>
      <c r="U258" s="1" t="s">
        <v>745</v>
      </c>
      <c r="V258" s="1" t="s">
        <v>5243</v>
      </c>
      <c r="Y258" s="1" t="s">
        <v>622</v>
      </c>
      <c r="Z258" s="1" t="s">
        <v>6523</v>
      </c>
      <c r="AC258" s="1">
        <v>47</v>
      </c>
      <c r="AD258" s="1" t="s">
        <v>440</v>
      </c>
      <c r="AE258" s="1" t="s">
        <v>6635</v>
      </c>
      <c r="AJ258" s="1" t="s">
        <v>16</v>
      </c>
      <c r="AK258" s="1" t="s">
        <v>6856</v>
      </c>
      <c r="AL258" s="1" t="s">
        <v>746</v>
      </c>
      <c r="AM258" s="1" t="s">
        <v>6862</v>
      </c>
      <c r="AN258" s="1" t="s">
        <v>61</v>
      </c>
      <c r="AO258" s="1" t="s">
        <v>5034</v>
      </c>
      <c r="AR258" s="1" t="s">
        <v>747</v>
      </c>
      <c r="AS258" s="1" t="s">
        <v>10077</v>
      </c>
      <c r="AT258" s="1" t="s">
        <v>33</v>
      </c>
      <c r="AU258" s="1" t="s">
        <v>5076</v>
      </c>
      <c r="AV258" s="1" t="s">
        <v>598</v>
      </c>
      <c r="AW258" s="1" t="s">
        <v>6521</v>
      </c>
      <c r="BB258" s="1" t="s">
        <v>285</v>
      </c>
      <c r="BC258" s="1" t="s">
        <v>10078</v>
      </c>
      <c r="BD258" s="1" t="s">
        <v>599</v>
      </c>
      <c r="BE258" s="1" t="s">
        <v>7504</v>
      </c>
      <c r="BG258" s="1" t="s">
        <v>33</v>
      </c>
      <c r="BH258" s="1" t="s">
        <v>5076</v>
      </c>
      <c r="BI258" s="1" t="s">
        <v>364</v>
      </c>
      <c r="BJ258" s="1" t="s">
        <v>7265</v>
      </c>
      <c r="BM258" s="1" t="s">
        <v>657</v>
      </c>
      <c r="BN258" s="1" t="s">
        <v>7924</v>
      </c>
      <c r="BO258" s="1" t="s">
        <v>382</v>
      </c>
      <c r="BP258" s="1" t="s">
        <v>10079</v>
      </c>
      <c r="BQ258" s="1" t="s">
        <v>748</v>
      </c>
      <c r="BR258" s="1" t="s">
        <v>8681</v>
      </c>
      <c r="BS258" s="1" t="s">
        <v>749</v>
      </c>
      <c r="BT258" s="1" t="s">
        <v>6814</v>
      </c>
    </row>
    <row r="259" spans="1:73" ht="13.5" customHeight="1">
      <c r="A259" s="8" t="str">
        <f>HYPERLINK("http://kyu.snu.ac.kr/sdhj/index.jsp?type=hj/GK14810_00IM0001_004b.jpg","1681_수남면_004b")</f>
        <v>1681_수남면_004b</v>
      </c>
      <c r="B259" s="2">
        <v>1681</v>
      </c>
      <c r="C259" s="2" t="s">
        <v>9838</v>
      </c>
      <c r="D259" s="2" t="s">
        <v>9839</v>
      </c>
      <c r="E259" s="2">
        <v>258</v>
      </c>
      <c r="F259" s="1">
        <v>1</v>
      </c>
      <c r="I259" s="1">
        <v>12</v>
      </c>
      <c r="L259" s="1">
        <v>3</v>
      </c>
      <c r="M259" s="1" t="s">
        <v>622</v>
      </c>
      <c r="N259" s="1" t="s">
        <v>6523</v>
      </c>
      <c r="S259" s="1" t="s">
        <v>43</v>
      </c>
      <c r="T259" s="1" t="s">
        <v>5000</v>
      </c>
      <c r="U259" s="1" t="s">
        <v>285</v>
      </c>
      <c r="V259" s="1" t="s">
        <v>10080</v>
      </c>
      <c r="Y259" s="1" t="s">
        <v>750</v>
      </c>
      <c r="Z259" s="1" t="s">
        <v>6522</v>
      </c>
      <c r="AF259" s="1" t="s">
        <v>751</v>
      </c>
      <c r="AG259" s="1" t="s">
        <v>6691</v>
      </c>
    </row>
    <row r="260" spans="1:73" ht="13.5" customHeight="1">
      <c r="A260" s="8" t="str">
        <f>HYPERLINK("http://kyu.snu.ac.kr/sdhj/index.jsp?type=hj/GK14810_00IM0001_005a.jpg","1681_수남면_005a")</f>
        <v>1681_수남면_005a</v>
      </c>
      <c r="B260" s="2">
        <v>1681</v>
      </c>
      <c r="C260" s="2" t="s">
        <v>9658</v>
      </c>
      <c r="D260" s="2" t="s">
        <v>9659</v>
      </c>
      <c r="E260" s="2">
        <v>259</v>
      </c>
      <c r="F260" s="1">
        <v>1</v>
      </c>
      <c r="I260" s="1">
        <v>12</v>
      </c>
      <c r="L260" s="1">
        <v>3</v>
      </c>
      <c r="M260" s="1" t="s">
        <v>622</v>
      </c>
      <c r="N260" s="1" t="s">
        <v>6523</v>
      </c>
      <c r="S260" s="1" t="s">
        <v>752</v>
      </c>
      <c r="T260" s="1" t="s">
        <v>10081</v>
      </c>
      <c r="Y260" s="1" t="s">
        <v>598</v>
      </c>
      <c r="Z260" s="1" t="s">
        <v>6521</v>
      </c>
      <c r="AC260" s="1">
        <v>65</v>
      </c>
      <c r="AD260" s="1" t="s">
        <v>101</v>
      </c>
      <c r="AE260" s="1" t="s">
        <v>6648</v>
      </c>
      <c r="AN260" s="1" t="s">
        <v>61</v>
      </c>
      <c r="AO260" s="1" t="s">
        <v>5034</v>
      </c>
      <c r="AP260" s="1" t="s">
        <v>226</v>
      </c>
      <c r="AQ260" s="1" t="s">
        <v>5070</v>
      </c>
      <c r="AR260" s="1" t="s">
        <v>378</v>
      </c>
      <c r="AS260" s="1" t="s">
        <v>9791</v>
      </c>
    </row>
    <row r="261" spans="1:73" ht="13.5" customHeight="1">
      <c r="A261" s="8" t="str">
        <f>HYPERLINK("http://kyu.snu.ac.kr/sdhj/index.jsp?type=hj/GK14810_00IM0001_005a.jpg","1681_수남면_005a")</f>
        <v>1681_수남면_005a</v>
      </c>
      <c r="B261" s="2">
        <v>1681</v>
      </c>
      <c r="C261" s="2" t="s">
        <v>10082</v>
      </c>
      <c r="D261" s="2" t="s">
        <v>10083</v>
      </c>
      <c r="E261" s="2">
        <v>260</v>
      </c>
      <c r="F261" s="1">
        <v>1</v>
      </c>
      <c r="I261" s="1">
        <v>12</v>
      </c>
      <c r="L261" s="1">
        <v>4</v>
      </c>
      <c r="M261" s="1" t="s">
        <v>753</v>
      </c>
      <c r="N261" s="1" t="s">
        <v>6520</v>
      </c>
      <c r="T261" s="1" t="s">
        <v>10084</v>
      </c>
      <c r="U261" s="1" t="s">
        <v>33</v>
      </c>
      <c r="V261" s="1" t="s">
        <v>5076</v>
      </c>
      <c r="Y261" s="1" t="s">
        <v>753</v>
      </c>
      <c r="Z261" s="1" t="s">
        <v>6520</v>
      </c>
      <c r="AC261" s="1">
        <v>45</v>
      </c>
      <c r="AD261" s="1" t="s">
        <v>586</v>
      </c>
      <c r="AE261" s="1" t="s">
        <v>6651</v>
      </c>
      <c r="AJ261" s="1" t="s">
        <v>16</v>
      </c>
      <c r="AK261" s="1" t="s">
        <v>6856</v>
      </c>
      <c r="AL261" s="1" t="s">
        <v>60</v>
      </c>
      <c r="AM261" s="1" t="s">
        <v>6863</v>
      </c>
      <c r="AN261" s="1" t="s">
        <v>61</v>
      </c>
      <c r="AO261" s="1" t="s">
        <v>5034</v>
      </c>
      <c r="AP261" s="1" t="s">
        <v>226</v>
      </c>
      <c r="AQ261" s="1" t="s">
        <v>5070</v>
      </c>
      <c r="AR261" s="1" t="s">
        <v>532</v>
      </c>
      <c r="AS261" s="1" t="s">
        <v>9897</v>
      </c>
      <c r="AT261" s="1" t="s">
        <v>33</v>
      </c>
      <c r="AU261" s="1" t="s">
        <v>5076</v>
      </c>
      <c r="AV261" s="1" t="s">
        <v>379</v>
      </c>
      <c r="AW261" s="1" t="s">
        <v>7465</v>
      </c>
      <c r="BB261" s="1" t="s">
        <v>285</v>
      </c>
      <c r="BC261" s="1" t="s">
        <v>9792</v>
      </c>
      <c r="BD261" s="1" t="s">
        <v>314</v>
      </c>
      <c r="BE261" s="1" t="s">
        <v>6160</v>
      </c>
      <c r="BG261" s="1" t="s">
        <v>33</v>
      </c>
      <c r="BH261" s="1" t="s">
        <v>5076</v>
      </c>
      <c r="BI261" s="1" t="s">
        <v>380</v>
      </c>
      <c r="BJ261" s="1" t="s">
        <v>5814</v>
      </c>
      <c r="BK261" s="1" t="s">
        <v>33</v>
      </c>
      <c r="BL261" s="1" t="s">
        <v>5076</v>
      </c>
      <c r="BM261" s="1" t="s">
        <v>381</v>
      </c>
      <c r="BN261" s="1" t="s">
        <v>7936</v>
      </c>
      <c r="BO261" s="1" t="s">
        <v>382</v>
      </c>
      <c r="BP261" s="1" t="s">
        <v>9793</v>
      </c>
      <c r="BQ261" s="1" t="s">
        <v>383</v>
      </c>
      <c r="BR261" s="1" t="s">
        <v>9794</v>
      </c>
      <c r="BS261" s="1" t="s">
        <v>53</v>
      </c>
      <c r="BT261" s="1" t="s">
        <v>6356</v>
      </c>
    </row>
    <row r="262" spans="1:73" ht="13.5" customHeight="1">
      <c r="A262" s="8" t="str">
        <f>HYPERLINK("http://kyu.snu.ac.kr/sdhj/index.jsp?type=hj/GK14810_00IM0001_005a.jpg","1681_수남면_005a")</f>
        <v>1681_수남면_005a</v>
      </c>
      <c r="B262" s="2">
        <v>1681</v>
      </c>
      <c r="C262" s="2" t="s">
        <v>9795</v>
      </c>
      <c r="D262" s="2" t="s">
        <v>9796</v>
      </c>
      <c r="E262" s="2">
        <v>261</v>
      </c>
      <c r="F262" s="1">
        <v>1</v>
      </c>
      <c r="I262" s="1">
        <v>12</v>
      </c>
      <c r="L262" s="1">
        <v>4</v>
      </c>
      <c r="M262" s="1" t="s">
        <v>753</v>
      </c>
      <c r="N262" s="1" t="s">
        <v>6520</v>
      </c>
      <c r="S262" s="1" t="s">
        <v>43</v>
      </c>
      <c r="T262" s="1" t="s">
        <v>5000</v>
      </c>
      <c r="U262" s="1" t="s">
        <v>38</v>
      </c>
      <c r="V262" s="1" t="s">
        <v>5065</v>
      </c>
      <c r="Y262" s="1" t="s">
        <v>754</v>
      </c>
      <c r="Z262" s="1" t="s">
        <v>5784</v>
      </c>
      <c r="AC262" s="1">
        <v>44</v>
      </c>
      <c r="AD262" s="1" t="s">
        <v>683</v>
      </c>
      <c r="AE262" s="1" t="s">
        <v>6643</v>
      </c>
      <c r="AJ262" s="1" t="s">
        <v>16</v>
      </c>
      <c r="AK262" s="1" t="s">
        <v>6856</v>
      </c>
      <c r="AL262" s="1" t="s">
        <v>53</v>
      </c>
      <c r="AM262" s="1" t="s">
        <v>6356</v>
      </c>
      <c r="AN262" s="1" t="s">
        <v>61</v>
      </c>
      <c r="AO262" s="1" t="s">
        <v>5034</v>
      </c>
      <c r="AP262" s="1" t="s">
        <v>226</v>
      </c>
      <c r="AQ262" s="1" t="s">
        <v>5070</v>
      </c>
      <c r="AR262" s="1" t="s">
        <v>532</v>
      </c>
      <c r="AS262" s="1" t="s">
        <v>9897</v>
      </c>
      <c r="AT262" s="1" t="s">
        <v>33</v>
      </c>
      <c r="AU262" s="1" t="s">
        <v>5076</v>
      </c>
      <c r="AV262" s="1" t="s">
        <v>755</v>
      </c>
      <c r="AW262" s="1" t="s">
        <v>7464</v>
      </c>
      <c r="BB262" s="1" t="s">
        <v>115</v>
      </c>
      <c r="BC262" s="1" t="s">
        <v>5067</v>
      </c>
      <c r="BD262" s="1" t="s">
        <v>756</v>
      </c>
      <c r="BE262" s="1" t="s">
        <v>10085</v>
      </c>
      <c r="BG262" s="1" t="s">
        <v>33</v>
      </c>
      <c r="BH262" s="1" t="s">
        <v>5076</v>
      </c>
      <c r="BI262" s="1" t="s">
        <v>757</v>
      </c>
      <c r="BJ262" s="1" t="s">
        <v>7072</v>
      </c>
      <c r="BK262" s="1" t="s">
        <v>33</v>
      </c>
      <c r="BL262" s="1" t="s">
        <v>5076</v>
      </c>
      <c r="BM262" s="1" t="s">
        <v>758</v>
      </c>
      <c r="BN262" s="1" t="s">
        <v>8281</v>
      </c>
      <c r="BQ262" s="1" t="s">
        <v>759</v>
      </c>
      <c r="BR262" s="1" t="s">
        <v>5521</v>
      </c>
      <c r="BS262" s="1" t="s">
        <v>53</v>
      </c>
      <c r="BT262" s="1" t="s">
        <v>6356</v>
      </c>
      <c r="BU262" s="1" t="s">
        <v>477</v>
      </c>
    </row>
    <row r="263" spans="1:73" ht="13.5" customHeight="1">
      <c r="A263" s="8" t="str">
        <f>HYPERLINK("http://kyu.snu.ac.kr/sdhj/index.jsp?type=hj/GK14810_00IM0001_005a.jpg","1681_수남면_005a")</f>
        <v>1681_수남면_005a</v>
      </c>
      <c r="B263" s="2">
        <v>1681</v>
      </c>
      <c r="C263" s="2" t="s">
        <v>9859</v>
      </c>
      <c r="D263" s="2" t="s">
        <v>9860</v>
      </c>
      <c r="E263" s="2">
        <v>262</v>
      </c>
      <c r="F263" s="1">
        <v>1</v>
      </c>
      <c r="I263" s="1">
        <v>12</v>
      </c>
      <c r="L263" s="1">
        <v>4</v>
      </c>
      <c r="M263" s="1" t="s">
        <v>753</v>
      </c>
      <c r="N263" s="1" t="s">
        <v>6520</v>
      </c>
      <c r="S263" s="1" t="s">
        <v>98</v>
      </c>
      <c r="T263" s="1" t="s">
        <v>5001</v>
      </c>
      <c r="Y263" s="1" t="s">
        <v>760</v>
      </c>
      <c r="Z263" s="1" t="s">
        <v>5425</v>
      </c>
      <c r="AC263" s="1">
        <v>5</v>
      </c>
      <c r="AD263" s="1" t="s">
        <v>101</v>
      </c>
      <c r="AE263" s="1" t="s">
        <v>6648</v>
      </c>
    </row>
    <row r="264" spans="1:73" ht="13.5" customHeight="1">
      <c r="A264" s="8" t="str">
        <f>HYPERLINK("http://kyu.snu.ac.kr/sdhj/index.jsp?type=hj/GK14810_00IM0001_005a.jpg","1681_수남면_005a")</f>
        <v>1681_수남면_005a</v>
      </c>
      <c r="B264" s="2">
        <v>1681</v>
      </c>
      <c r="C264" s="2" t="s">
        <v>9730</v>
      </c>
      <c r="D264" s="2" t="s">
        <v>9731</v>
      </c>
      <c r="E264" s="2">
        <v>263</v>
      </c>
      <c r="F264" s="1">
        <v>1</v>
      </c>
      <c r="I264" s="1">
        <v>12</v>
      </c>
      <c r="L264" s="1">
        <v>4</v>
      </c>
      <c r="M264" s="1" t="s">
        <v>753</v>
      </c>
      <c r="N264" s="1" t="s">
        <v>6520</v>
      </c>
      <c r="S264" s="1" t="s">
        <v>191</v>
      </c>
      <c r="T264" s="1" t="s">
        <v>5004</v>
      </c>
      <c r="Y264" s="1" t="s">
        <v>761</v>
      </c>
      <c r="Z264" s="1" t="s">
        <v>5438</v>
      </c>
      <c r="AC264" s="1">
        <v>2</v>
      </c>
      <c r="AD264" s="1" t="s">
        <v>152</v>
      </c>
      <c r="AE264" s="1" t="s">
        <v>5812</v>
      </c>
      <c r="AF264" s="1" t="s">
        <v>192</v>
      </c>
      <c r="AG264" s="1" t="s">
        <v>6692</v>
      </c>
    </row>
    <row r="265" spans="1:73" ht="13.5" customHeight="1">
      <c r="A265" s="8" t="str">
        <f>HYPERLINK("http://kyu.snu.ac.kr/sdhj/index.jsp?type=hj/GK14810_00IM0001_005a.jpg","1681_수남면_005a")</f>
        <v>1681_수남면_005a</v>
      </c>
      <c r="B265" s="2">
        <v>1681</v>
      </c>
      <c r="C265" s="2" t="s">
        <v>9730</v>
      </c>
      <c r="D265" s="2" t="s">
        <v>9731</v>
      </c>
      <c r="E265" s="2">
        <v>264</v>
      </c>
      <c r="F265" s="1">
        <v>1</v>
      </c>
      <c r="I265" s="1">
        <v>12</v>
      </c>
      <c r="L265" s="1">
        <v>5</v>
      </c>
      <c r="M265" s="1" t="s">
        <v>682</v>
      </c>
      <c r="N265" s="1" t="s">
        <v>6519</v>
      </c>
      <c r="T265" s="1" t="s">
        <v>10086</v>
      </c>
      <c r="U265" s="1" t="s">
        <v>492</v>
      </c>
      <c r="V265" s="1" t="s">
        <v>5079</v>
      </c>
      <c r="Y265" s="1" t="s">
        <v>682</v>
      </c>
      <c r="Z265" s="1" t="s">
        <v>6519</v>
      </c>
      <c r="AC265" s="1">
        <v>44</v>
      </c>
      <c r="AD265" s="1" t="s">
        <v>683</v>
      </c>
      <c r="AE265" s="1" t="s">
        <v>6643</v>
      </c>
      <c r="AJ265" s="1" t="s">
        <v>16</v>
      </c>
      <c r="AK265" s="1" t="s">
        <v>6856</v>
      </c>
      <c r="AL265" s="1" t="s">
        <v>746</v>
      </c>
      <c r="AM265" s="1" t="s">
        <v>6862</v>
      </c>
      <c r="AN265" s="1" t="s">
        <v>61</v>
      </c>
      <c r="AO265" s="1" t="s">
        <v>5034</v>
      </c>
      <c r="AP265" s="1" t="s">
        <v>226</v>
      </c>
      <c r="AQ265" s="1" t="s">
        <v>5070</v>
      </c>
      <c r="AR265" s="1" t="s">
        <v>747</v>
      </c>
      <c r="AS265" s="1" t="s">
        <v>10077</v>
      </c>
      <c r="AT265" s="1" t="s">
        <v>33</v>
      </c>
      <c r="AU265" s="1" t="s">
        <v>5076</v>
      </c>
      <c r="AV265" s="1" t="s">
        <v>364</v>
      </c>
      <c r="AW265" s="1" t="s">
        <v>7265</v>
      </c>
      <c r="BG265" s="1" t="s">
        <v>33</v>
      </c>
      <c r="BH265" s="1" t="s">
        <v>5076</v>
      </c>
      <c r="BI265" s="1" t="s">
        <v>657</v>
      </c>
      <c r="BJ265" s="1" t="s">
        <v>7924</v>
      </c>
      <c r="BK265" s="1" t="s">
        <v>33</v>
      </c>
      <c r="BL265" s="1" t="s">
        <v>5076</v>
      </c>
      <c r="BM265" s="1" t="s">
        <v>658</v>
      </c>
      <c r="BN265" s="1" t="s">
        <v>8277</v>
      </c>
      <c r="BO265" s="1" t="s">
        <v>33</v>
      </c>
      <c r="BP265" s="1" t="s">
        <v>5076</v>
      </c>
      <c r="BQ265" s="1" t="s">
        <v>659</v>
      </c>
      <c r="BR265" s="1" t="s">
        <v>10087</v>
      </c>
      <c r="BS265" s="1" t="s">
        <v>92</v>
      </c>
      <c r="BT265" s="1" t="s">
        <v>10088</v>
      </c>
    </row>
    <row r="266" spans="1:73" ht="13.5" customHeight="1">
      <c r="A266" s="8" t="str">
        <f>HYPERLINK("http://kyu.snu.ac.kr/sdhj/index.jsp?type=hj/GK14810_00IM0001_005a.jpg","1681_수남면_005a")</f>
        <v>1681_수남면_005a</v>
      </c>
      <c r="B266" s="2">
        <v>1681</v>
      </c>
      <c r="C266" s="2" t="s">
        <v>10089</v>
      </c>
      <c r="D266" s="2" t="s">
        <v>10090</v>
      </c>
      <c r="E266" s="2">
        <v>265</v>
      </c>
      <c r="F266" s="1">
        <v>1</v>
      </c>
      <c r="I266" s="1">
        <v>12</v>
      </c>
      <c r="L266" s="1">
        <v>5</v>
      </c>
      <c r="M266" s="1" t="s">
        <v>682</v>
      </c>
      <c r="N266" s="1" t="s">
        <v>6519</v>
      </c>
      <c r="S266" s="1" t="s">
        <v>43</v>
      </c>
      <c r="T266" s="1" t="s">
        <v>5000</v>
      </c>
      <c r="U266" s="1" t="s">
        <v>38</v>
      </c>
      <c r="V266" s="1" t="s">
        <v>5065</v>
      </c>
      <c r="Y266" s="1" t="s">
        <v>10091</v>
      </c>
      <c r="Z266" s="1" t="s">
        <v>10092</v>
      </c>
      <c r="AC266" s="1">
        <v>46</v>
      </c>
      <c r="AD266" s="1" t="s">
        <v>722</v>
      </c>
      <c r="AE266" s="1" t="s">
        <v>6667</v>
      </c>
      <c r="AJ266" s="1" t="s">
        <v>16</v>
      </c>
      <c r="AK266" s="1" t="s">
        <v>6856</v>
      </c>
      <c r="AL266" s="1" t="s">
        <v>762</v>
      </c>
      <c r="AM266" s="1" t="s">
        <v>6859</v>
      </c>
      <c r="AN266" s="1" t="s">
        <v>377</v>
      </c>
      <c r="AO266" s="1" t="s">
        <v>6803</v>
      </c>
      <c r="AR266" s="1" t="s">
        <v>763</v>
      </c>
      <c r="AS266" s="1" t="s">
        <v>6996</v>
      </c>
      <c r="AT266" s="1" t="s">
        <v>382</v>
      </c>
      <c r="AU266" s="1" t="s">
        <v>10093</v>
      </c>
      <c r="AV266" s="1" t="s">
        <v>764</v>
      </c>
      <c r="AW266" s="1" t="s">
        <v>10094</v>
      </c>
      <c r="BG266" s="1" t="s">
        <v>382</v>
      </c>
      <c r="BH266" s="1" t="s">
        <v>10095</v>
      </c>
      <c r="BI266" s="1" t="s">
        <v>765</v>
      </c>
      <c r="BJ266" s="1" t="s">
        <v>5608</v>
      </c>
      <c r="BK266" s="1" t="s">
        <v>382</v>
      </c>
      <c r="BL266" s="1" t="s">
        <v>10095</v>
      </c>
      <c r="BM266" s="1" t="s">
        <v>494</v>
      </c>
      <c r="BN266" s="1" t="s">
        <v>7938</v>
      </c>
      <c r="BO266" s="1" t="s">
        <v>33</v>
      </c>
      <c r="BP266" s="1" t="s">
        <v>5076</v>
      </c>
      <c r="BQ266" s="1" t="s">
        <v>766</v>
      </c>
      <c r="BR266" s="1" t="s">
        <v>6072</v>
      </c>
      <c r="BS266" s="1" t="s">
        <v>377</v>
      </c>
      <c r="BT266" s="1" t="s">
        <v>6803</v>
      </c>
      <c r="BU266" s="1" t="s">
        <v>10096</v>
      </c>
    </row>
    <row r="267" spans="1:73" ht="13.5" customHeight="1">
      <c r="A267" s="8" t="str">
        <f>HYPERLINK("http://kyu.snu.ac.kr/sdhj/index.jsp?type=hj/GK14810_00IM0001_005a.jpg","1681_수남면_005a")</f>
        <v>1681_수남면_005a</v>
      </c>
      <c r="B267" s="2">
        <v>1681</v>
      </c>
      <c r="C267" s="2" t="s">
        <v>9931</v>
      </c>
      <c r="D267" s="2" t="s">
        <v>9932</v>
      </c>
      <c r="E267" s="2">
        <v>266</v>
      </c>
      <c r="F267" s="1">
        <v>1</v>
      </c>
      <c r="I267" s="1">
        <v>12</v>
      </c>
      <c r="L267" s="1">
        <v>5</v>
      </c>
      <c r="M267" s="1" t="s">
        <v>682</v>
      </c>
      <c r="N267" s="1" t="s">
        <v>6519</v>
      </c>
      <c r="S267" s="1" t="s">
        <v>54</v>
      </c>
      <c r="T267" s="1" t="s">
        <v>5003</v>
      </c>
      <c r="U267" s="1" t="s">
        <v>385</v>
      </c>
      <c r="V267" s="1" t="s">
        <v>5231</v>
      </c>
      <c r="Y267" s="1" t="s">
        <v>767</v>
      </c>
      <c r="Z267" s="1" t="s">
        <v>5657</v>
      </c>
      <c r="AC267" s="1">
        <v>24</v>
      </c>
      <c r="AD267" s="1" t="s">
        <v>369</v>
      </c>
      <c r="AE267" s="1" t="s">
        <v>6640</v>
      </c>
      <c r="BU267" s="1" t="s">
        <v>10097</v>
      </c>
    </row>
    <row r="268" spans="1:73" ht="13.5" customHeight="1">
      <c r="A268" s="8" t="str">
        <f>HYPERLINK("http://kyu.snu.ac.kr/sdhj/index.jsp?type=hj/GK14810_00IM0001_005a.jpg","1681_수남면_005a")</f>
        <v>1681_수남면_005a</v>
      </c>
      <c r="B268" s="2">
        <v>1681</v>
      </c>
      <c r="C268" s="2" t="s">
        <v>9931</v>
      </c>
      <c r="D268" s="2" t="s">
        <v>9932</v>
      </c>
      <c r="E268" s="2">
        <v>267</v>
      </c>
      <c r="F268" s="1">
        <v>1</v>
      </c>
      <c r="I268" s="1">
        <v>12</v>
      </c>
      <c r="L268" s="1">
        <v>5</v>
      </c>
      <c r="M268" s="1" t="s">
        <v>682</v>
      </c>
      <c r="N268" s="1" t="s">
        <v>6519</v>
      </c>
      <c r="S268" s="1" t="s">
        <v>768</v>
      </c>
      <c r="T268" s="1" t="s">
        <v>5034</v>
      </c>
      <c r="U268" s="1" t="s">
        <v>38</v>
      </c>
      <c r="V268" s="1" t="s">
        <v>5065</v>
      </c>
      <c r="Y268" s="1" t="s">
        <v>769</v>
      </c>
      <c r="Z268" s="1" t="s">
        <v>5881</v>
      </c>
      <c r="AC268" s="1">
        <v>24</v>
      </c>
      <c r="AD268" s="1" t="s">
        <v>369</v>
      </c>
      <c r="AE268" s="1" t="s">
        <v>6640</v>
      </c>
      <c r="AN268" s="1" t="s">
        <v>61</v>
      </c>
      <c r="AO268" s="1" t="s">
        <v>5034</v>
      </c>
      <c r="AR268" s="1" t="s">
        <v>770</v>
      </c>
      <c r="AS268" s="1" t="s">
        <v>6995</v>
      </c>
    </row>
    <row r="269" spans="1:73" ht="13.5" customHeight="1">
      <c r="A269" s="8" t="str">
        <f>HYPERLINK("http://kyu.snu.ac.kr/sdhj/index.jsp?type=hj/GK14810_00IM0001_005a.jpg","1681_수남면_005a")</f>
        <v>1681_수남면_005a</v>
      </c>
      <c r="B269" s="2">
        <v>1681</v>
      </c>
      <c r="C269" s="2" t="s">
        <v>9931</v>
      </c>
      <c r="D269" s="2" t="s">
        <v>9932</v>
      </c>
      <c r="E269" s="2">
        <v>268</v>
      </c>
      <c r="F269" s="1">
        <v>1</v>
      </c>
      <c r="I269" s="1">
        <v>12</v>
      </c>
      <c r="L269" s="1">
        <v>5</v>
      </c>
      <c r="M269" s="1" t="s">
        <v>682</v>
      </c>
      <c r="N269" s="1" t="s">
        <v>6519</v>
      </c>
      <c r="S269" s="1" t="s">
        <v>206</v>
      </c>
      <c r="T269" s="1" t="s">
        <v>5008</v>
      </c>
      <c r="Y269" s="1" t="s">
        <v>633</v>
      </c>
      <c r="Z269" s="1" t="s">
        <v>6518</v>
      </c>
      <c r="AC269" s="1">
        <v>86</v>
      </c>
      <c r="AD269" s="1" t="s">
        <v>137</v>
      </c>
      <c r="AE269" s="1" t="s">
        <v>6669</v>
      </c>
      <c r="AN269" s="1" t="s">
        <v>61</v>
      </c>
      <c r="AO269" s="1" t="s">
        <v>5034</v>
      </c>
      <c r="AP269" s="1" t="s">
        <v>133</v>
      </c>
      <c r="AQ269" s="1" t="s">
        <v>5100</v>
      </c>
      <c r="AR269" s="1" t="s">
        <v>747</v>
      </c>
      <c r="AS269" s="1" t="s">
        <v>10077</v>
      </c>
    </row>
    <row r="270" spans="1:73" ht="13.5" customHeight="1">
      <c r="A270" s="8" t="str">
        <f>HYPERLINK("http://kyu.snu.ac.kr/sdhj/index.jsp?type=hj/GK14810_00IM0001_005a.jpg","1681_수남면_005a")</f>
        <v>1681_수남면_005a</v>
      </c>
      <c r="B270" s="2">
        <v>1681</v>
      </c>
      <c r="C270" s="2" t="s">
        <v>10089</v>
      </c>
      <c r="D270" s="2" t="s">
        <v>10090</v>
      </c>
      <c r="E270" s="2">
        <v>269</v>
      </c>
      <c r="F270" s="1">
        <v>1</v>
      </c>
      <c r="I270" s="1">
        <v>12</v>
      </c>
      <c r="L270" s="1">
        <v>5</v>
      </c>
      <c r="M270" s="1" t="s">
        <v>682</v>
      </c>
      <c r="N270" s="1" t="s">
        <v>6519</v>
      </c>
      <c r="S270" s="1" t="s">
        <v>191</v>
      </c>
      <c r="T270" s="1" t="s">
        <v>5004</v>
      </c>
      <c r="Y270" s="1" t="s">
        <v>771</v>
      </c>
      <c r="Z270" s="1" t="s">
        <v>6517</v>
      </c>
      <c r="AC270" s="1">
        <v>3</v>
      </c>
      <c r="AD270" s="1" t="s">
        <v>512</v>
      </c>
      <c r="AE270" s="1" t="s">
        <v>6657</v>
      </c>
      <c r="AF270" s="1" t="s">
        <v>192</v>
      </c>
      <c r="AG270" s="1" t="s">
        <v>6692</v>
      </c>
    </row>
    <row r="271" spans="1:73" ht="13.5" customHeight="1">
      <c r="A271" s="8" t="str">
        <f>HYPERLINK("http://kyu.snu.ac.kr/sdhj/index.jsp?type=hj/GK14810_00IM0001_005a.jpg","1681_수남면_005a")</f>
        <v>1681_수남면_005a</v>
      </c>
      <c r="B271" s="2">
        <v>1681</v>
      </c>
      <c r="C271" s="2" t="s">
        <v>10089</v>
      </c>
      <c r="D271" s="2" t="s">
        <v>10090</v>
      </c>
      <c r="E271" s="2">
        <v>270</v>
      </c>
      <c r="F271" s="1">
        <v>1</v>
      </c>
      <c r="I271" s="1">
        <v>12</v>
      </c>
      <c r="L271" s="1">
        <v>5</v>
      </c>
      <c r="M271" s="1" t="s">
        <v>682</v>
      </c>
      <c r="N271" s="1" t="s">
        <v>6519</v>
      </c>
      <c r="S271" s="1" t="s">
        <v>74</v>
      </c>
      <c r="T271" s="1" t="s">
        <v>5062</v>
      </c>
      <c r="Y271" s="1" t="s">
        <v>772</v>
      </c>
      <c r="Z271" s="1" t="s">
        <v>6516</v>
      </c>
      <c r="AC271" s="1">
        <v>2</v>
      </c>
      <c r="AD271" s="1" t="s">
        <v>152</v>
      </c>
      <c r="AE271" s="1" t="s">
        <v>5812</v>
      </c>
      <c r="AG271" s="1" t="s">
        <v>6692</v>
      </c>
    </row>
    <row r="272" spans="1:73" ht="13.5" customHeight="1">
      <c r="A272" s="8" t="str">
        <f>HYPERLINK("http://kyu.snu.ac.kr/sdhj/index.jsp?type=hj/GK14810_00IM0001_005a.jpg","1681_수남면_005a")</f>
        <v>1681_수남면_005a</v>
      </c>
      <c r="B272" s="2">
        <v>1681</v>
      </c>
      <c r="C272" s="2" t="s">
        <v>10089</v>
      </c>
      <c r="D272" s="2" t="s">
        <v>10090</v>
      </c>
      <c r="E272" s="2">
        <v>271</v>
      </c>
      <c r="F272" s="1">
        <v>1</v>
      </c>
      <c r="I272" s="1">
        <v>12</v>
      </c>
      <c r="L272" s="1">
        <v>5</v>
      </c>
      <c r="M272" s="1" t="s">
        <v>682</v>
      </c>
      <c r="N272" s="1" t="s">
        <v>6519</v>
      </c>
      <c r="S272" s="1" t="s">
        <v>98</v>
      </c>
      <c r="T272" s="1" t="s">
        <v>5001</v>
      </c>
      <c r="Y272" s="1" t="s">
        <v>4892</v>
      </c>
      <c r="Z272" s="1" t="s">
        <v>6515</v>
      </c>
      <c r="AC272" s="1">
        <v>4</v>
      </c>
      <c r="AD272" s="1" t="s">
        <v>267</v>
      </c>
      <c r="AE272" s="1" t="s">
        <v>6631</v>
      </c>
      <c r="AF272" s="1" t="s">
        <v>10098</v>
      </c>
      <c r="AG272" s="1" t="s">
        <v>10099</v>
      </c>
    </row>
    <row r="273" spans="1:72" ht="13.5" customHeight="1">
      <c r="A273" s="8" t="str">
        <f>HYPERLINK("http://kyu.snu.ac.kr/sdhj/index.jsp?type=hj/GK14810_00IM0001_005a.jpg","1681_수남면_005a")</f>
        <v>1681_수남면_005a</v>
      </c>
      <c r="B273" s="2">
        <v>1681</v>
      </c>
      <c r="C273" s="2" t="s">
        <v>10089</v>
      </c>
      <c r="D273" s="2" t="s">
        <v>10090</v>
      </c>
      <c r="E273" s="2">
        <v>272</v>
      </c>
      <c r="F273" s="1">
        <v>1</v>
      </c>
      <c r="I273" s="1">
        <v>13</v>
      </c>
      <c r="J273" s="1" t="s">
        <v>773</v>
      </c>
      <c r="K273" s="1" t="s">
        <v>4983</v>
      </c>
      <c r="L273" s="1">
        <v>1</v>
      </c>
      <c r="M273" s="1" t="s">
        <v>8866</v>
      </c>
      <c r="N273" s="1" t="s">
        <v>8867</v>
      </c>
      <c r="T273" s="1" t="s">
        <v>9641</v>
      </c>
      <c r="U273" s="1" t="s">
        <v>692</v>
      </c>
      <c r="V273" s="1" t="s">
        <v>5227</v>
      </c>
      <c r="W273" s="1" t="s">
        <v>774</v>
      </c>
      <c r="X273" s="1" t="s">
        <v>5263</v>
      </c>
      <c r="Y273" s="1" t="s">
        <v>775</v>
      </c>
      <c r="Z273" s="1" t="s">
        <v>6514</v>
      </c>
      <c r="AC273" s="1">
        <v>55</v>
      </c>
      <c r="AD273" s="1" t="s">
        <v>210</v>
      </c>
      <c r="AE273" s="1" t="s">
        <v>6671</v>
      </c>
      <c r="AJ273" s="1" t="s">
        <v>16</v>
      </c>
      <c r="AK273" s="1" t="s">
        <v>6856</v>
      </c>
      <c r="AL273" s="1" t="s">
        <v>331</v>
      </c>
      <c r="AM273" s="1" t="s">
        <v>6786</v>
      </c>
      <c r="AN273" s="1" t="s">
        <v>710</v>
      </c>
      <c r="AO273" s="1" t="s">
        <v>6789</v>
      </c>
      <c r="AR273" s="1" t="s">
        <v>776</v>
      </c>
      <c r="AS273" s="1" t="s">
        <v>10100</v>
      </c>
      <c r="AT273" s="1" t="s">
        <v>33</v>
      </c>
      <c r="AU273" s="1" t="s">
        <v>5076</v>
      </c>
      <c r="AV273" s="1" t="s">
        <v>777</v>
      </c>
      <c r="AW273" s="1" t="s">
        <v>7204</v>
      </c>
      <c r="BB273" s="1" t="s">
        <v>285</v>
      </c>
      <c r="BC273" s="1" t="s">
        <v>10101</v>
      </c>
      <c r="BD273" s="1" t="s">
        <v>286</v>
      </c>
      <c r="BE273" s="1" t="s">
        <v>9733</v>
      </c>
      <c r="BG273" s="1" t="s">
        <v>33</v>
      </c>
      <c r="BH273" s="1" t="s">
        <v>5076</v>
      </c>
      <c r="BI273" s="1" t="s">
        <v>778</v>
      </c>
      <c r="BJ273" s="1" t="s">
        <v>10102</v>
      </c>
      <c r="BM273" s="1" t="s">
        <v>779</v>
      </c>
      <c r="BN273" s="1" t="s">
        <v>8280</v>
      </c>
      <c r="BQ273" s="1" t="s">
        <v>780</v>
      </c>
      <c r="BR273" s="1" t="s">
        <v>10103</v>
      </c>
      <c r="BS273" s="1" t="s">
        <v>92</v>
      </c>
      <c r="BT273" s="1" t="s">
        <v>9919</v>
      </c>
    </row>
    <row r="274" spans="1:72" ht="13.5" customHeight="1">
      <c r="A274" s="8" t="str">
        <f>HYPERLINK("http://kyu.snu.ac.kr/sdhj/index.jsp?type=hj/GK14810_00IM0001_005a.jpg","1681_수남면_005a")</f>
        <v>1681_수남면_005a</v>
      </c>
      <c r="B274" s="2">
        <v>1681</v>
      </c>
      <c r="C274" s="2" t="s">
        <v>9916</v>
      </c>
      <c r="D274" s="2" t="s">
        <v>9917</v>
      </c>
      <c r="E274" s="2">
        <v>273</v>
      </c>
      <c r="F274" s="1">
        <v>1</v>
      </c>
      <c r="I274" s="1">
        <v>13</v>
      </c>
      <c r="L274" s="1">
        <v>1</v>
      </c>
      <c r="M274" s="1" t="s">
        <v>8866</v>
      </c>
      <c r="N274" s="1" t="s">
        <v>8867</v>
      </c>
      <c r="S274" s="1" t="s">
        <v>43</v>
      </c>
      <c r="T274" s="1" t="s">
        <v>5000</v>
      </c>
      <c r="U274" s="1" t="s">
        <v>38</v>
      </c>
      <c r="V274" s="1" t="s">
        <v>5065</v>
      </c>
      <c r="Y274" s="1" t="s">
        <v>781</v>
      </c>
      <c r="Z274" s="1" t="s">
        <v>5777</v>
      </c>
      <c r="AC274" s="1">
        <v>49</v>
      </c>
      <c r="AD274" s="1" t="s">
        <v>526</v>
      </c>
      <c r="AE274" s="1" t="s">
        <v>6673</v>
      </c>
      <c r="AN274" s="1" t="s">
        <v>782</v>
      </c>
      <c r="AO274" s="1" t="s">
        <v>6927</v>
      </c>
      <c r="AR274" s="1" t="s">
        <v>783</v>
      </c>
      <c r="AS274" s="1" t="s">
        <v>8740</v>
      </c>
      <c r="AT274" s="1" t="s">
        <v>33</v>
      </c>
      <c r="AU274" s="1" t="s">
        <v>5076</v>
      </c>
      <c r="AV274" s="1" t="s">
        <v>784</v>
      </c>
      <c r="AW274" s="1" t="s">
        <v>7105</v>
      </c>
      <c r="BB274" s="1" t="s">
        <v>38</v>
      </c>
      <c r="BC274" s="1" t="s">
        <v>5065</v>
      </c>
      <c r="BD274" s="1" t="s">
        <v>785</v>
      </c>
      <c r="BE274" s="1" t="s">
        <v>7571</v>
      </c>
      <c r="BG274" s="1" t="s">
        <v>33</v>
      </c>
      <c r="BH274" s="1" t="s">
        <v>5076</v>
      </c>
      <c r="BI274" s="1" t="s">
        <v>786</v>
      </c>
      <c r="BJ274" s="1" t="s">
        <v>7925</v>
      </c>
      <c r="BM274" s="1" t="s">
        <v>757</v>
      </c>
      <c r="BN274" s="1" t="s">
        <v>7072</v>
      </c>
      <c r="BO274" s="1" t="s">
        <v>33</v>
      </c>
      <c r="BP274" s="1" t="s">
        <v>5076</v>
      </c>
      <c r="BQ274" s="1" t="s">
        <v>787</v>
      </c>
      <c r="BR274" s="1" t="s">
        <v>8680</v>
      </c>
      <c r="BS274" s="1" t="s">
        <v>377</v>
      </c>
      <c r="BT274" s="1" t="s">
        <v>6803</v>
      </c>
    </row>
    <row r="275" spans="1:72" ht="13.5" customHeight="1">
      <c r="A275" s="8" t="str">
        <f>HYPERLINK("http://kyu.snu.ac.kr/sdhj/index.jsp?type=hj/GK14810_00IM0001_005a.jpg","1681_수남면_005a")</f>
        <v>1681_수남면_005a</v>
      </c>
      <c r="B275" s="2">
        <v>1681</v>
      </c>
      <c r="C275" s="2" t="s">
        <v>10104</v>
      </c>
      <c r="D275" s="2" t="s">
        <v>10105</v>
      </c>
      <c r="E275" s="2">
        <v>274</v>
      </c>
      <c r="F275" s="1">
        <v>1</v>
      </c>
      <c r="I275" s="1">
        <v>13</v>
      </c>
      <c r="L275" s="1">
        <v>1</v>
      </c>
      <c r="M275" s="1" t="s">
        <v>8866</v>
      </c>
      <c r="N275" s="1" t="s">
        <v>8867</v>
      </c>
      <c r="S275" s="1" t="s">
        <v>788</v>
      </c>
      <c r="T275" s="1" t="s">
        <v>5051</v>
      </c>
      <c r="U275" s="1" t="s">
        <v>604</v>
      </c>
      <c r="V275" s="1" t="s">
        <v>5242</v>
      </c>
      <c r="Y275" s="1" t="s">
        <v>789</v>
      </c>
      <c r="Z275" s="1" t="s">
        <v>10106</v>
      </c>
      <c r="AC275" s="1">
        <v>30</v>
      </c>
      <c r="AD275" s="1" t="s">
        <v>106</v>
      </c>
      <c r="AE275" s="1" t="s">
        <v>5531</v>
      </c>
      <c r="AF275" s="1" t="s">
        <v>175</v>
      </c>
      <c r="AG275" s="1" t="s">
        <v>6685</v>
      </c>
      <c r="AN275" s="1" t="s">
        <v>710</v>
      </c>
      <c r="AO275" s="1" t="s">
        <v>6789</v>
      </c>
      <c r="AR275" s="1" t="s">
        <v>776</v>
      </c>
      <c r="AS275" s="1" t="s">
        <v>10100</v>
      </c>
    </row>
    <row r="276" spans="1:72" ht="13.5" customHeight="1">
      <c r="A276" s="8" t="str">
        <f>HYPERLINK("http://kyu.snu.ac.kr/sdhj/index.jsp?type=hj/GK14810_00IM0001_005a.jpg","1681_수남면_005a")</f>
        <v>1681_수남면_005a</v>
      </c>
      <c r="B276" s="2">
        <v>1681</v>
      </c>
      <c r="C276" s="2" t="s">
        <v>10107</v>
      </c>
      <c r="D276" s="2" t="s">
        <v>10108</v>
      </c>
      <c r="E276" s="2">
        <v>275</v>
      </c>
      <c r="F276" s="1">
        <v>1</v>
      </c>
      <c r="I276" s="1">
        <v>13</v>
      </c>
      <c r="L276" s="1">
        <v>2</v>
      </c>
      <c r="M276" s="1" t="s">
        <v>482</v>
      </c>
      <c r="N276" s="1" t="s">
        <v>5505</v>
      </c>
      <c r="T276" s="1" t="s">
        <v>10109</v>
      </c>
      <c r="U276" s="1" t="s">
        <v>33</v>
      </c>
      <c r="V276" s="1" t="s">
        <v>5076</v>
      </c>
      <c r="Y276" s="1" t="s">
        <v>482</v>
      </c>
      <c r="Z276" s="1" t="s">
        <v>5505</v>
      </c>
      <c r="AC276" s="1">
        <v>60</v>
      </c>
      <c r="AD276" s="1" t="s">
        <v>350</v>
      </c>
      <c r="AE276" s="1" t="s">
        <v>6682</v>
      </c>
      <c r="AJ276" s="1" t="s">
        <v>16</v>
      </c>
      <c r="AK276" s="1" t="s">
        <v>6856</v>
      </c>
      <c r="AL276" s="1" t="s">
        <v>746</v>
      </c>
      <c r="AM276" s="1" t="s">
        <v>6862</v>
      </c>
      <c r="AN276" s="1" t="s">
        <v>61</v>
      </c>
      <c r="AO276" s="1" t="s">
        <v>5034</v>
      </c>
      <c r="AP276" s="1" t="s">
        <v>226</v>
      </c>
      <c r="AQ276" s="1" t="s">
        <v>5070</v>
      </c>
      <c r="AR276" s="1" t="s">
        <v>378</v>
      </c>
      <c r="AS276" s="1" t="s">
        <v>9791</v>
      </c>
      <c r="AT276" s="1" t="s">
        <v>33</v>
      </c>
      <c r="AU276" s="1" t="s">
        <v>5076</v>
      </c>
      <c r="AV276" s="1" t="s">
        <v>364</v>
      </c>
      <c r="AW276" s="1" t="s">
        <v>7265</v>
      </c>
      <c r="BB276" s="1" t="s">
        <v>38</v>
      </c>
      <c r="BC276" s="1" t="s">
        <v>5065</v>
      </c>
      <c r="BD276" s="1" t="s">
        <v>633</v>
      </c>
      <c r="BE276" s="1" t="s">
        <v>6518</v>
      </c>
      <c r="BG276" s="1" t="s">
        <v>33</v>
      </c>
      <c r="BH276" s="1" t="s">
        <v>5076</v>
      </c>
      <c r="BI276" s="1" t="s">
        <v>790</v>
      </c>
      <c r="BJ276" s="1" t="s">
        <v>7927</v>
      </c>
      <c r="BK276" s="1" t="s">
        <v>33</v>
      </c>
      <c r="BL276" s="1" t="s">
        <v>5076</v>
      </c>
      <c r="BM276" s="1" t="s">
        <v>658</v>
      </c>
      <c r="BN276" s="1" t="s">
        <v>8277</v>
      </c>
      <c r="BO276" s="1" t="s">
        <v>33</v>
      </c>
      <c r="BP276" s="1" t="s">
        <v>5076</v>
      </c>
      <c r="BQ276" s="1" t="s">
        <v>659</v>
      </c>
      <c r="BR276" s="1" t="s">
        <v>10110</v>
      </c>
      <c r="BS276" s="1" t="s">
        <v>92</v>
      </c>
      <c r="BT276" s="1" t="s">
        <v>10111</v>
      </c>
    </row>
    <row r="277" spans="1:72" ht="13.5" customHeight="1">
      <c r="A277" s="8" t="str">
        <f>HYPERLINK("http://kyu.snu.ac.kr/sdhj/index.jsp?type=hj/GK14810_00IM0001_005a.jpg","1681_수남면_005a")</f>
        <v>1681_수남면_005a</v>
      </c>
      <c r="B277" s="2">
        <v>1681</v>
      </c>
      <c r="C277" s="2" t="s">
        <v>10082</v>
      </c>
      <c r="D277" s="2" t="s">
        <v>10083</v>
      </c>
      <c r="E277" s="2">
        <v>276</v>
      </c>
      <c r="F277" s="1">
        <v>1</v>
      </c>
      <c r="I277" s="1">
        <v>13</v>
      </c>
      <c r="L277" s="1">
        <v>2</v>
      </c>
      <c r="M277" s="1" t="s">
        <v>482</v>
      </c>
      <c r="N277" s="1" t="s">
        <v>5505</v>
      </c>
      <c r="S277" s="1" t="s">
        <v>43</v>
      </c>
      <c r="T277" s="1" t="s">
        <v>5000</v>
      </c>
      <c r="U277" s="1" t="s">
        <v>38</v>
      </c>
      <c r="V277" s="1" t="s">
        <v>5065</v>
      </c>
      <c r="Y277" s="1" t="s">
        <v>791</v>
      </c>
      <c r="Z277" s="1" t="s">
        <v>6513</v>
      </c>
      <c r="AC277" s="1">
        <v>58</v>
      </c>
      <c r="AD277" s="1" t="s">
        <v>645</v>
      </c>
      <c r="AE277" s="1" t="s">
        <v>6655</v>
      </c>
      <c r="AJ277" s="1" t="s">
        <v>16</v>
      </c>
      <c r="AK277" s="1" t="s">
        <v>6856</v>
      </c>
      <c r="AL277" s="1" t="s">
        <v>638</v>
      </c>
      <c r="AM277" s="1" t="s">
        <v>6858</v>
      </c>
      <c r="AN277" s="1" t="s">
        <v>46</v>
      </c>
      <c r="AO277" s="1" t="s">
        <v>6816</v>
      </c>
      <c r="AR277" s="1" t="s">
        <v>792</v>
      </c>
      <c r="AS277" s="1" t="s">
        <v>6991</v>
      </c>
      <c r="AT277" s="1" t="s">
        <v>33</v>
      </c>
      <c r="AU277" s="1" t="s">
        <v>5076</v>
      </c>
      <c r="AV277" s="1" t="s">
        <v>793</v>
      </c>
      <c r="AW277" s="1" t="s">
        <v>7463</v>
      </c>
      <c r="BB277" s="1" t="s">
        <v>38</v>
      </c>
      <c r="BC277" s="1" t="s">
        <v>5065</v>
      </c>
      <c r="BD277" s="1" t="s">
        <v>333</v>
      </c>
      <c r="BE277" s="1" t="s">
        <v>5874</v>
      </c>
      <c r="BG277" s="1" t="s">
        <v>110</v>
      </c>
      <c r="BH277" s="1" t="s">
        <v>5146</v>
      </c>
      <c r="BI277" s="1" t="s">
        <v>794</v>
      </c>
      <c r="BJ277" s="1" t="s">
        <v>5450</v>
      </c>
      <c r="BM277" s="1" t="s">
        <v>795</v>
      </c>
      <c r="BN277" s="1" t="s">
        <v>8226</v>
      </c>
      <c r="BO277" s="1" t="s">
        <v>110</v>
      </c>
      <c r="BP277" s="1" t="s">
        <v>5146</v>
      </c>
      <c r="BQ277" s="1" t="s">
        <v>535</v>
      </c>
      <c r="BR277" s="1" t="s">
        <v>7923</v>
      </c>
      <c r="BS277" s="1" t="s">
        <v>536</v>
      </c>
      <c r="BT277" s="1" t="s">
        <v>6824</v>
      </c>
    </row>
    <row r="278" spans="1:72" ht="13.5" customHeight="1">
      <c r="A278" s="8" t="str">
        <f>HYPERLINK("http://kyu.snu.ac.kr/sdhj/index.jsp?type=hj/GK14810_00IM0001_005a.jpg","1681_수남면_005a")</f>
        <v>1681_수남면_005a</v>
      </c>
      <c r="B278" s="2">
        <v>1681</v>
      </c>
      <c r="C278" s="2" t="s">
        <v>9838</v>
      </c>
      <c r="D278" s="2" t="s">
        <v>9839</v>
      </c>
      <c r="E278" s="2">
        <v>277</v>
      </c>
      <c r="F278" s="1">
        <v>1</v>
      </c>
      <c r="I278" s="1">
        <v>13</v>
      </c>
      <c r="L278" s="1">
        <v>2</v>
      </c>
      <c r="M278" s="1" t="s">
        <v>482</v>
      </c>
      <c r="N278" s="1" t="s">
        <v>5505</v>
      </c>
      <c r="S278" s="1" t="s">
        <v>54</v>
      </c>
      <c r="T278" s="1" t="s">
        <v>5003</v>
      </c>
      <c r="U278" s="1" t="s">
        <v>492</v>
      </c>
      <c r="V278" s="1" t="s">
        <v>5079</v>
      </c>
      <c r="Y278" s="1" t="s">
        <v>796</v>
      </c>
      <c r="Z278" s="1" t="s">
        <v>6512</v>
      </c>
      <c r="AC278" s="1">
        <v>19</v>
      </c>
      <c r="AD278" s="1" t="s">
        <v>177</v>
      </c>
      <c r="AE278" s="1" t="s">
        <v>6639</v>
      </c>
    </row>
    <row r="279" spans="1:72" ht="13.5" customHeight="1">
      <c r="A279" s="8" t="str">
        <f>HYPERLINK("http://kyu.snu.ac.kr/sdhj/index.jsp?type=hj/GK14810_00IM0001_005a.jpg","1681_수남면_005a")</f>
        <v>1681_수남면_005a</v>
      </c>
      <c r="B279" s="2">
        <v>1681</v>
      </c>
      <c r="C279" s="2" t="s">
        <v>9838</v>
      </c>
      <c r="D279" s="2" t="s">
        <v>9839</v>
      </c>
      <c r="E279" s="2">
        <v>278</v>
      </c>
      <c r="F279" s="1">
        <v>1</v>
      </c>
      <c r="I279" s="1">
        <v>13</v>
      </c>
      <c r="L279" s="1">
        <v>3</v>
      </c>
      <c r="M279" s="1" t="s">
        <v>797</v>
      </c>
      <c r="N279" s="1" t="s">
        <v>5906</v>
      </c>
      <c r="T279" s="1" t="s">
        <v>10112</v>
      </c>
      <c r="U279" s="1" t="s">
        <v>464</v>
      </c>
      <c r="V279" s="1" t="s">
        <v>5074</v>
      </c>
      <c r="Y279" s="1" t="s">
        <v>797</v>
      </c>
      <c r="Z279" s="1" t="s">
        <v>5906</v>
      </c>
      <c r="AC279" s="1">
        <v>37</v>
      </c>
      <c r="AD279" s="1" t="s">
        <v>259</v>
      </c>
      <c r="AE279" s="1" t="s">
        <v>6674</v>
      </c>
      <c r="AJ279" s="1" t="s">
        <v>16</v>
      </c>
      <c r="AK279" s="1" t="s">
        <v>6856</v>
      </c>
      <c r="AL279" s="1" t="s">
        <v>746</v>
      </c>
      <c r="AM279" s="1" t="s">
        <v>6862</v>
      </c>
      <c r="AR279" s="1" t="s">
        <v>798</v>
      </c>
      <c r="AS279" s="1" t="s">
        <v>6994</v>
      </c>
      <c r="AT279" s="1" t="s">
        <v>33</v>
      </c>
      <c r="AU279" s="1" t="s">
        <v>5076</v>
      </c>
      <c r="AV279" s="1" t="s">
        <v>482</v>
      </c>
      <c r="AW279" s="1" t="s">
        <v>5505</v>
      </c>
      <c r="BB279" s="1" t="s">
        <v>38</v>
      </c>
      <c r="BC279" s="1" t="s">
        <v>5065</v>
      </c>
      <c r="BD279" s="1" t="s">
        <v>791</v>
      </c>
      <c r="BE279" s="1" t="s">
        <v>6513</v>
      </c>
      <c r="BG279" s="1" t="s">
        <v>33</v>
      </c>
      <c r="BH279" s="1" t="s">
        <v>5076</v>
      </c>
      <c r="BI279" s="1" t="s">
        <v>364</v>
      </c>
      <c r="BJ279" s="1" t="s">
        <v>7265</v>
      </c>
      <c r="BK279" s="1" t="s">
        <v>33</v>
      </c>
      <c r="BL279" s="1" t="s">
        <v>5076</v>
      </c>
      <c r="BM279" s="1" t="s">
        <v>657</v>
      </c>
      <c r="BN279" s="1" t="s">
        <v>7924</v>
      </c>
      <c r="BO279" s="1" t="s">
        <v>33</v>
      </c>
      <c r="BP279" s="1" t="s">
        <v>5076</v>
      </c>
      <c r="BQ279" s="1" t="s">
        <v>793</v>
      </c>
      <c r="BR279" s="1" t="s">
        <v>7463</v>
      </c>
      <c r="BS279" s="1" t="s">
        <v>638</v>
      </c>
      <c r="BT279" s="1" t="s">
        <v>6858</v>
      </c>
    </row>
    <row r="280" spans="1:72" ht="13.5" customHeight="1">
      <c r="A280" s="8" t="str">
        <f>HYPERLINK("http://kyu.snu.ac.kr/sdhj/index.jsp?type=hj/GK14810_00IM0001_005a.jpg","1681_수남면_005a")</f>
        <v>1681_수남면_005a</v>
      </c>
      <c r="B280" s="2">
        <v>1681</v>
      </c>
      <c r="C280" s="2" t="s">
        <v>10113</v>
      </c>
      <c r="D280" s="2" t="s">
        <v>10114</v>
      </c>
      <c r="E280" s="2">
        <v>279</v>
      </c>
      <c r="F280" s="1">
        <v>1</v>
      </c>
      <c r="I280" s="1">
        <v>13</v>
      </c>
      <c r="L280" s="1">
        <v>3</v>
      </c>
      <c r="M280" s="1" t="s">
        <v>797</v>
      </c>
      <c r="N280" s="1" t="s">
        <v>5906</v>
      </c>
      <c r="S280" s="1" t="s">
        <v>43</v>
      </c>
      <c r="T280" s="1" t="s">
        <v>5000</v>
      </c>
      <c r="U280" s="1" t="s">
        <v>38</v>
      </c>
      <c r="V280" s="1" t="s">
        <v>5065</v>
      </c>
      <c r="Y280" s="1" t="s">
        <v>695</v>
      </c>
      <c r="Z280" s="1" t="s">
        <v>6511</v>
      </c>
      <c r="AC280" s="1">
        <v>33</v>
      </c>
      <c r="AD280" s="1" t="s">
        <v>91</v>
      </c>
      <c r="AE280" s="1" t="s">
        <v>6675</v>
      </c>
      <c r="AJ280" s="1" t="s">
        <v>16</v>
      </c>
      <c r="AK280" s="1" t="s">
        <v>6856</v>
      </c>
      <c r="AL280" s="1" t="s">
        <v>60</v>
      </c>
      <c r="AM280" s="1" t="s">
        <v>6863</v>
      </c>
      <c r="AN280" s="1" t="s">
        <v>539</v>
      </c>
      <c r="AO280" s="1" t="s">
        <v>6924</v>
      </c>
      <c r="AR280" s="1" t="s">
        <v>799</v>
      </c>
      <c r="AS280" s="1" t="s">
        <v>10115</v>
      </c>
      <c r="AT280" s="1" t="s">
        <v>33</v>
      </c>
      <c r="AU280" s="1" t="s">
        <v>5076</v>
      </c>
      <c r="AV280" s="1" t="s">
        <v>775</v>
      </c>
      <c r="AW280" s="1" t="s">
        <v>6514</v>
      </c>
      <c r="BB280" s="1" t="s">
        <v>38</v>
      </c>
      <c r="BC280" s="1" t="s">
        <v>5065</v>
      </c>
      <c r="BD280" s="1" t="s">
        <v>800</v>
      </c>
      <c r="BE280" s="1" t="s">
        <v>7570</v>
      </c>
      <c r="BG280" s="1" t="s">
        <v>33</v>
      </c>
      <c r="BH280" s="1" t="s">
        <v>5076</v>
      </c>
      <c r="BI280" s="1" t="s">
        <v>777</v>
      </c>
      <c r="BJ280" s="1" t="s">
        <v>7204</v>
      </c>
      <c r="BK280" s="1" t="s">
        <v>33</v>
      </c>
      <c r="BL280" s="1" t="s">
        <v>5076</v>
      </c>
      <c r="BM280" s="1" t="s">
        <v>801</v>
      </c>
      <c r="BN280" s="1" t="s">
        <v>10116</v>
      </c>
      <c r="BQ280" s="1" t="s">
        <v>802</v>
      </c>
      <c r="BR280" s="1" t="s">
        <v>7181</v>
      </c>
      <c r="BS280" s="1" t="s">
        <v>138</v>
      </c>
      <c r="BT280" s="1" t="s">
        <v>6794</v>
      </c>
    </row>
    <row r="281" spans="1:72" ht="13.5" customHeight="1">
      <c r="A281" s="8" t="str">
        <f>HYPERLINK("http://kyu.snu.ac.kr/sdhj/index.jsp?type=hj/GK14810_00IM0001_005a.jpg","1681_수남면_005a")</f>
        <v>1681_수남면_005a</v>
      </c>
      <c r="B281" s="2">
        <v>1681</v>
      </c>
      <c r="C281" s="2" t="s">
        <v>10117</v>
      </c>
      <c r="D281" s="2" t="s">
        <v>10118</v>
      </c>
      <c r="E281" s="2">
        <v>280</v>
      </c>
      <c r="F281" s="1">
        <v>1</v>
      </c>
      <c r="I281" s="1">
        <v>13</v>
      </c>
      <c r="L281" s="1">
        <v>3</v>
      </c>
      <c r="M281" s="1" t="s">
        <v>797</v>
      </c>
      <c r="N281" s="1" t="s">
        <v>5906</v>
      </c>
      <c r="S281" s="1" t="s">
        <v>98</v>
      </c>
      <c r="T281" s="1" t="s">
        <v>5001</v>
      </c>
      <c r="Y281" s="1" t="s">
        <v>803</v>
      </c>
      <c r="Z281" s="1" t="s">
        <v>6510</v>
      </c>
      <c r="AC281" s="1">
        <v>11</v>
      </c>
      <c r="AD281" s="1" t="s">
        <v>502</v>
      </c>
      <c r="AE281" s="1" t="s">
        <v>6662</v>
      </c>
    </row>
    <row r="282" spans="1:72" ht="13.5" customHeight="1">
      <c r="A282" s="8" t="str">
        <f>HYPERLINK("http://kyu.snu.ac.kr/sdhj/index.jsp?type=hj/GK14810_00IM0001_005a.jpg","1681_수남면_005a")</f>
        <v>1681_수남면_005a</v>
      </c>
      <c r="B282" s="2">
        <v>1681</v>
      </c>
      <c r="C282" s="2" t="s">
        <v>10117</v>
      </c>
      <c r="D282" s="2" t="s">
        <v>10118</v>
      </c>
      <c r="E282" s="2">
        <v>281</v>
      </c>
      <c r="F282" s="1">
        <v>1</v>
      </c>
      <c r="I282" s="1">
        <v>13</v>
      </c>
      <c r="L282" s="1">
        <v>3</v>
      </c>
      <c r="M282" s="1" t="s">
        <v>797</v>
      </c>
      <c r="N282" s="1" t="s">
        <v>5906</v>
      </c>
      <c r="S282" s="1" t="s">
        <v>99</v>
      </c>
      <c r="T282" s="1" t="s">
        <v>252</v>
      </c>
      <c r="Y282" s="1" t="s">
        <v>804</v>
      </c>
      <c r="Z282" s="1" t="s">
        <v>6509</v>
      </c>
      <c r="AC282" s="1">
        <v>2</v>
      </c>
      <c r="AD282" s="1" t="s">
        <v>152</v>
      </c>
      <c r="AE282" s="1" t="s">
        <v>5812</v>
      </c>
      <c r="AF282" s="1" t="s">
        <v>192</v>
      </c>
      <c r="AG282" s="1" t="s">
        <v>6692</v>
      </c>
    </row>
    <row r="283" spans="1:72" ht="13.5" customHeight="1">
      <c r="A283" s="8" t="str">
        <f>HYPERLINK("http://kyu.snu.ac.kr/sdhj/index.jsp?type=hj/GK14810_00IM0001_005a.jpg","1681_수남면_005a")</f>
        <v>1681_수남면_005a</v>
      </c>
      <c r="B283" s="2">
        <v>1681</v>
      </c>
      <c r="C283" s="2" t="s">
        <v>10117</v>
      </c>
      <c r="D283" s="2" t="s">
        <v>10118</v>
      </c>
      <c r="E283" s="2">
        <v>282</v>
      </c>
      <c r="F283" s="1">
        <v>1</v>
      </c>
      <c r="I283" s="1">
        <v>13</v>
      </c>
      <c r="L283" s="1">
        <v>3</v>
      </c>
      <c r="M283" s="1" t="s">
        <v>797</v>
      </c>
      <c r="N283" s="1" t="s">
        <v>5906</v>
      </c>
      <c r="S283" s="1" t="s">
        <v>191</v>
      </c>
      <c r="T283" s="1" t="s">
        <v>5004</v>
      </c>
      <c r="Y283" s="1" t="s">
        <v>805</v>
      </c>
      <c r="Z283" s="1" t="s">
        <v>6508</v>
      </c>
      <c r="AF283" s="1" t="s">
        <v>806</v>
      </c>
      <c r="AG283" s="1" t="s">
        <v>6704</v>
      </c>
    </row>
    <row r="284" spans="1:72" ht="13.5" customHeight="1">
      <c r="A284" s="8" t="str">
        <f>HYPERLINK("http://kyu.snu.ac.kr/sdhj/index.jsp?type=hj/GK14810_00IM0001_005a.jpg","1681_수남면_005a")</f>
        <v>1681_수남면_005a</v>
      </c>
      <c r="B284" s="2">
        <v>1681</v>
      </c>
      <c r="C284" s="2" t="s">
        <v>9658</v>
      </c>
      <c r="D284" s="2" t="s">
        <v>9659</v>
      </c>
      <c r="E284" s="2">
        <v>283</v>
      </c>
      <c r="F284" s="1">
        <v>1</v>
      </c>
      <c r="I284" s="1">
        <v>13</v>
      </c>
      <c r="L284" s="1">
        <v>4</v>
      </c>
      <c r="M284" s="1" t="s">
        <v>807</v>
      </c>
      <c r="N284" s="1" t="s">
        <v>5374</v>
      </c>
      <c r="T284" s="1" t="s">
        <v>10030</v>
      </c>
      <c r="U284" s="1" t="s">
        <v>503</v>
      </c>
      <c r="V284" s="1" t="s">
        <v>5084</v>
      </c>
      <c r="Y284" s="1" t="s">
        <v>807</v>
      </c>
      <c r="Z284" s="1" t="s">
        <v>5374</v>
      </c>
      <c r="AC284" s="1">
        <v>34</v>
      </c>
      <c r="AD284" s="1" t="s">
        <v>81</v>
      </c>
      <c r="AE284" s="1" t="s">
        <v>6641</v>
      </c>
      <c r="AJ284" s="1" t="s">
        <v>16</v>
      </c>
      <c r="AK284" s="1" t="s">
        <v>6856</v>
      </c>
      <c r="AL284" s="1" t="s">
        <v>746</v>
      </c>
      <c r="AM284" s="1" t="s">
        <v>6862</v>
      </c>
      <c r="AN284" s="1" t="s">
        <v>46</v>
      </c>
      <c r="AO284" s="1" t="s">
        <v>6816</v>
      </c>
      <c r="AR284" s="1" t="s">
        <v>792</v>
      </c>
      <c r="AS284" s="1" t="s">
        <v>6991</v>
      </c>
      <c r="AT284" s="1" t="s">
        <v>33</v>
      </c>
      <c r="AU284" s="1" t="s">
        <v>5076</v>
      </c>
      <c r="AV284" s="1" t="s">
        <v>482</v>
      </c>
      <c r="AW284" s="1" t="s">
        <v>5505</v>
      </c>
      <c r="BB284" s="1" t="s">
        <v>38</v>
      </c>
      <c r="BC284" s="1" t="s">
        <v>5065</v>
      </c>
      <c r="BD284" s="1" t="s">
        <v>791</v>
      </c>
      <c r="BE284" s="1" t="s">
        <v>6513</v>
      </c>
      <c r="BG284" s="1" t="s">
        <v>33</v>
      </c>
      <c r="BH284" s="1" t="s">
        <v>5076</v>
      </c>
      <c r="BI284" s="1" t="s">
        <v>364</v>
      </c>
      <c r="BJ284" s="1" t="s">
        <v>7265</v>
      </c>
      <c r="BK284" s="1" t="s">
        <v>33</v>
      </c>
      <c r="BL284" s="1" t="s">
        <v>5076</v>
      </c>
      <c r="BM284" s="1" t="s">
        <v>657</v>
      </c>
      <c r="BN284" s="1" t="s">
        <v>7924</v>
      </c>
      <c r="BO284" s="1" t="s">
        <v>33</v>
      </c>
      <c r="BP284" s="1" t="s">
        <v>5076</v>
      </c>
      <c r="BQ284" s="1" t="s">
        <v>793</v>
      </c>
      <c r="BR284" s="1" t="s">
        <v>7463</v>
      </c>
      <c r="BS284" s="1" t="s">
        <v>638</v>
      </c>
      <c r="BT284" s="1" t="s">
        <v>6858</v>
      </c>
    </row>
    <row r="285" spans="1:72" ht="13.5" customHeight="1">
      <c r="A285" s="8" t="str">
        <f>HYPERLINK("http://kyu.snu.ac.kr/sdhj/index.jsp?type=hj/GK14810_00IM0001_005a.jpg","1681_수남면_005a")</f>
        <v>1681_수남면_005a</v>
      </c>
      <c r="B285" s="2">
        <v>1681</v>
      </c>
      <c r="C285" s="2" t="s">
        <v>9658</v>
      </c>
      <c r="D285" s="2" t="s">
        <v>9659</v>
      </c>
      <c r="E285" s="2">
        <v>284</v>
      </c>
      <c r="F285" s="1">
        <v>1</v>
      </c>
      <c r="I285" s="1">
        <v>13</v>
      </c>
      <c r="L285" s="1">
        <v>4</v>
      </c>
      <c r="M285" s="1" t="s">
        <v>807</v>
      </c>
      <c r="N285" s="1" t="s">
        <v>5374</v>
      </c>
      <c r="S285" s="1" t="s">
        <v>43</v>
      </c>
      <c r="T285" s="1" t="s">
        <v>5000</v>
      </c>
      <c r="U285" s="1" t="s">
        <v>38</v>
      </c>
      <c r="V285" s="1" t="s">
        <v>5065</v>
      </c>
      <c r="Y285" s="1" t="s">
        <v>808</v>
      </c>
      <c r="Z285" s="1" t="s">
        <v>6507</v>
      </c>
      <c r="AC285" s="1">
        <v>26</v>
      </c>
      <c r="AD285" s="1" t="s">
        <v>137</v>
      </c>
      <c r="AE285" s="1" t="s">
        <v>6669</v>
      </c>
      <c r="AJ285" s="1" t="s">
        <v>16</v>
      </c>
      <c r="AK285" s="1" t="s">
        <v>6856</v>
      </c>
      <c r="AL285" s="1" t="s">
        <v>60</v>
      </c>
      <c r="AM285" s="1" t="s">
        <v>6863</v>
      </c>
      <c r="AN285" s="1" t="s">
        <v>61</v>
      </c>
      <c r="AO285" s="1" t="s">
        <v>5034</v>
      </c>
      <c r="AR285" s="1" t="s">
        <v>809</v>
      </c>
      <c r="AS285" s="1" t="s">
        <v>6993</v>
      </c>
      <c r="AT285" s="1" t="s">
        <v>33</v>
      </c>
      <c r="AU285" s="1" t="s">
        <v>5076</v>
      </c>
      <c r="AV285" s="1" t="s">
        <v>398</v>
      </c>
      <c r="AW285" s="1" t="s">
        <v>5369</v>
      </c>
      <c r="BB285" s="1" t="s">
        <v>38</v>
      </c>
      <c r="BC285" s="1" t="s">
        <v>5065</v>
      </c>
      <c r="BD285" s="1" t="s">
        <v>262</v>
      </c>
      <c r="BE285" s="1" t="s">
        <v>10119</v>
      </c>
      <c r="BG285" s="1" t="s">
        <v>33</v>
      </c>
      <c r="BH285" s="1" t="s">
        <v>5076</v>
      </c>
      <c r="BI285" s="1" t="s">
        <v>810</v>
      </c>
      <c r="BJ285" s="1" t="s">
        <v>10120</v>
      </c>
      <c r="BK285" s="1" t="s">
        <v>33</v>
      </c>
      <c r="BL285" s="1" t="s">
        <v>5076</v>
      </c>
      <c r="BM285" s="1" t="s">
        <v>398</v>
      </c>
      <c r="BN285" s="1" t="s">
        <v>5369</v>
      </c>
      <c r="BO285" s="1" t="s">
        <v>33</v>
      </c>
      <c r="BP285" s="1" t="s">
        <v>5076</v>
      </c>
      <c r="BQ285" s="1" t="s">
        <v>511</v>
      </c>
      <c r="BR285" s="1" t="s">
        <v>6185</v>
      </c>
      <c r="BS285" s="1" t="s">
        <v>536</v>
      </c>
      <c r="BT285" s="1" t="s">
        <v>6824</v>
      </c>
    </row>
    <row r="286" spans="1:72" ht="13.5" customHeight="1">
      <c r="A286" s="8" t="str">
        <f>HYPERLINK("http://kyu.snu.ac.kr/sdhj/index.jsp?type=hj/GK14810_00IM0001_005a.jpg","1681_수남면_005a")</f>
        <v>1681_수남면_005a</v>
      </c>
      <c r="B286" s="2">
        <v>1681</v>
      </c>
      <c r="C286" s="2" t="s">
        <v>10104</v>
      </c>
      <c r="D286" s="2" t="s">
        <v>10105</v>
      </c>
      <c r="E286" s="2">
        <v>285</v>
      </c>
      <c r="F286" s="1">
        <v>1</v>
      </c>
      <c r="I286" s="1">
        <v>13</v>
      </c>
      <c r="L286" s="1">
        <v>4</v>
      </c>
      <c r="M286" s="1" t="s">
        <v>807</v>
      </c>
      <c r="N286" s="1" t="s">
        <v>5374</v>
      </c>
      <c r="S286" s="1" t="s">
        <v>54</v>
      </c>
      <c r="T286" s="1" t="s">
        <v>5003</v>
      </c>
      <c r="Y286" s="1" t="s">
        <v>811</v>
      </c>
      <c r="Z286" s="1" t="s">
        <v>6506</v>
      </c>
      <c r="AC286" s="1">
        <v>5</v>
      </c>
      <c r="AD286" s="1" t="s">
        <v>101</v>
      </c>
      <c r="AE286" s="1" t="s">
        <v>6648</v>
      </c>
    </row>
    <row r="287" spans="1:72" ht="13.5" customHeight="1">
      <c r="A287" s="8" t="str">
        <f>HYPERLINK("http://kyu.snu.ac.kr/sdhj/index.jsp?type=hj/GK14810_00IM0001_005a.jpg","1681_수남면_005a")</f>
        <v>1681_수남면_005a</v>
      </c>
      <c r="B287" s="2">
        <v>1681</v>
      </c>
      <c r="C287" s="2" t="s">
        <v>10104</v>
      </c>
      <c r="D287" s="2" t="s">
        <v>10105</v>
      </c>
      <c r="E287" s="2">
        <v>286</v>
      </c>
      <c r="F287" s="1">
        <v>1</v>
      </c>
      <c r="I287" s="1">
        <v>13</v>
      </c>
      <c r="L287" s="1">
        <v>4</v>
      </c>
      <c r="M287" s="1" t="s">
        <v>807</v>
      </c>
      <c r="N287" s="1" t="s">
        <v>5374</v>
      </c>
      <c r="S287" s="1" t="s">
        <v>99</v>
      </c>
      <c r="T287" s="1" t="s">
        <v>252</v>
      </c>
      <c r="Y287" s="1" t="s">
        <v>812</v>
      </c>
      <c r="Z287" s="1" t="s">
        <v>6505</v>
      </c>
      <c r="AF287" s="1" t="s">
        <v>690</v>
      </c>
      <c r="AG287" s="1" t="s">
        <v>6765</v>
      </c>
    </row>
    <row r="288" spans="1:72" ht="13.5" customHeight="1">
      <c r="A288" s="8" t="str">
        <f>HYPERLINK("http://kyu.snu.ac.kr/sdhj/index.jsp?type=hj/GK14810_00IM0001_005a.jpg","1681_수남면_005a")</f>
        <v>1681_수남면_005a</v>
      </c>
      <c r="B288" s="2">
        <v>1681</v>
      </c>
      <c r="C288" s="2" t="s">
        <v>9658</v>
      </c>
      <c r="D288" s="2" t="s">
        <v>9659</v>
      </c>
      <c r="E288" s="2">
        <v>287</v>
      </c>
      <c r="F288" s="1">
        <v>1</v>
      </c>
      <c r="I288" s="1">
        <v>13</v>
      </c>
      <c r="L288" s="1">
        <v>5</v>
      </c>
      <c r="M288" s="1" t="s">
        <v>8868</v>
      </c>
      <c r="N288" s="1" t="s">
        <v>8869</v>
      </c>
      <c r="T288" s="1" t="s">
        <v>10121</v>
      </c>
      <c r="U288" s="1" t="s">
        <v>813</v>
      </c>
      <c r="V288" s="1" t="s">
        <v>5105</v>
      </c>
      <c r="W288" s="1" t="s">
        <v>393</v>
      </c>
      <c r="X288" s="1" t="s">
        <v>5259</v>
      </c>
      <c r="Y288" s="1" t="s">
        <v>255</v>
      </c>
      <c r="Z288" s="1" t="s">
        <v>5977</v>
      </c>
      <c r="AC288" s="1">
        <v>50</v>
      </c>
      <c r="AD288" s="1" t="s">
        <v>526</v>
      </c>
      <c r="AE288" s="1" t="s">
        <v>6673</v>
      </c>
      <c r="AJ288" s="1" t="s">
        <v>16</v>
      </c>
      <c r="AK288" s="1" t="s">
        <v>6856</v>
      </c>
      <c r="AL288" s="1" t="s">
        <v>138</v>
      </c>
      <c r="AM288" s="1" t="s">
        <v>6794</v>
      </c>
      <c r="AV288" s="1" t="s">
        <v>814</v>
      </c>
      <c r="AW288" s="1" t="s">
        <v>6495</v>
      </c>
      <c r="BG288" s="1" t="s">
        <v>815</v>
      </c>
      <c r="BH288" s="1" t="s">
        <v>5077</v>
      </c>
      <c r="BI288" s="1" t="s">
        <v>816</v>
      </c>
      <c r="BJ288" s="1" t="s">
        <v>7926</v>
      </c>
      <c r="BK288" s="1" t="s">
        <v>815</v>
      </c>
      <c r="BL288" s="1" t="s">
        <v>5077</v>
      </c>
      <c r="BM288" s="1" t="s">
        <v>817</v>
      </c>
      <c r="BN288" s="1" t="s">
        <v>8279</v>
      </c>
      <c r="BO288" s="1" t="s">
        <v>110</v>
      </c>
      <c r="BP288" s="1" t="s">
        <v>5146</v>
      </c>
      <c r="BQ288" s="1" t="s">
        <v>818</v>
      </c>
      <c r="BR288" s="1" t="s">
        <v>10122</v>
      </c>
      <c r="BS288" s="1" t="s">
        <v>92</v>
      </c>
      <c r="BT288" s="1" t="s">
        <v>10123</v>
      </c>
    </row>
    <row r="289" spans="1:73" ht="13.5" customHeight="1">
      <c r="A289" s="8" t="str">
        <f>HYPERLINK("http://kyu.snu.ac.kr/sdhj/index.jsp?type=hj/GK14810_00IM0001_005a.jpg","1681_수남면_005a")</f>
        <v>1681_수남면_005a</v>
      </c>
      <c r="B289" s="2">
        <v>1681</v>
      </c>
      <c r="C289" s="2" t="s">
        <v>10124</v>
      </c>
      <c r="D289" s="2" t="s">
        <v>10125</v>
      </c>
      <c r="E289" s="2">
        <v>288</v>
      </c>
      <c r="F289" s="1">
        <v>1</v>
      </c>
      <c r="I289" s="1">
        <v>13</v>
      </c>
      <c r="L289" s="1">
        <v>5</v>
      </c>
      <c r="M289" s="1" t="s">
        <v>8868</v>
      </c>
      <c r="N289" s="1" t="s">
        <v>8869</v>
      </c>
      <c r="S289" s="1" t="s">
        <v>43</v>
      </c>
      <c r="T289" s="1" t="s">
        <v>5000</v>
      </c>
      <c r="W289" s="1" t="s">
        <v>89</v>
      </c>
      <c r="X289" s="1" t="s">
        <v>10126</v>
      </c>
      <c r="Y289" s="1" t="s">
        <v>90</v>
      </c>
      <c r="Z289" s="1" t="s">
        <v>5302</v>
      </c>
      <c r="AC289" s="1">
        <v>42</v>
      </c>
      <c r="AD289" s="1" t="s">
        <v>159</v>
      </c>
      <c r="AE289" s="1" t="s">
        <v>5400</v>
      </c>
      <c r="AJ289" s="1" t="s">
        <v>16</v>
      </c>
      <c r="AK289" s="1" t="s">
        <v>6856</v>
      </c>
      <c r="AL289" s="1" t="s">
        <v>819</v>
      </c>
      <c r="AM289" s="1" t="s">
        <v>6869</v>
      </c>
      <c r="AT289" s="1" t="s">
        <v>820</v>
      </c>
      <c r="AU289" s="1" t="s">
        <v>5087</v>
      </c>
      <c r="AV289" s="1" t="s">
        <v>655</v>
      </c>
      <c r="AW289" s="1" t="s">
        <v>6236</v>
      </c>
      <c r="BG289" s="1" t="s">
        <v>110</v>
      </c>
      <c r="BH289" s="1" t="s">
        <v>5146</v>
      </c>
      <c r="BI289" s="1" t="s">
        <v>10127</v>
      </c>
      <c r="BJ289" s="1" t="s">
        <v>7264</v>
      </c>
      <c r="BM289" s="1" t="s">
        <v>821</v>
      </c>
      <c r="BN289" s="1" t="s">
        <v>7868</v>
      </c>
      <c r="BO289" s="1" t="s">
        <v>815</v>
      </c>
      <c r="BP289" s="1" t="s">
        <v>5077</v>
      </c>
      <c r="BQ289" s="1" t="s">
        <v>822</v>
      </c>
      <c r="BR289" s="1" t="s">
        <v>8371</v>
      </c>
      <c r="BS289" s="1" t="s">
        <v>819</v>
      </c>
      <c r="BT289" s="1" t="s">
        <v>6869</v>
      </c>
    </row>
    <row r="290" spans="1:73" ht="13.5" customHeight="1">
      <c r="A290" s="8" t="str">
        <f>HYPERLINK("http://kyu.snu.ac.kr/sdhj/index.jsp?type=hj/GK14810_00IM0001_005a.jpg","1681_수남면_005a")</f>
        <v>1681_수남면_005a</v>
      </c>
      <c r="B290" s="2">
        <v>1681</v>
      </c>
      <c r="C290" s="2" t="s">
        <v>10128</v>
      </c>
      <c r="D290" s="2" t="s">
        <v>10129</v>
      </c>
      <c r="E290" s="2">
        <v>289</v>
      </c>
      <c r="F290" s="1">
        <v>1</v>
      </c>
      <c r="I290" s="1">
        <v>13</v>
      </c>
      <c r="L290" s="1">
        <v>5</v>
      </c>
      <c r="M290" s="1" t="s">
        <v>8868</v>
      </c>
      <c r="N290" s="1" t="s">
        <v>8869</v>
      </c>
      <c r="S290" s="1" t="s">
        <v>98</v>
      </c>
      <c r="T290" s="1" t="s">
        <v>5001</v>
      </c>
      <c r="Y290" s="1" t="s">
        <v>555</v>
      </c>
      <c r="Z290" s="1" t="s">
        <v>8728</v>
      </c>
      <c r="AC290" s="1">
        <v>7</v>
      </c>
      <c r="AD290" s="1" t="s">
        <v>45</v>
      </c>
      <c r="AE290" s="1" t="s">
        <v>6661</v>
      </c>
    </row>
    <row r="291" spans="1:73" ht="13.5" customHeight="1">
      <c r="A291" s="8" t="str">
        <f>HYPERLINK("http://kyu.snu.ac.kr/sdhj/index.jsp?type=hj/GK14810_00IM0001_005a.jpg","1681_수남면_005a")</f>
        <v>1681_수남면_005a</v>
      </c>
      <c r="B291" s="2">
        <v>1681</v>
      </c>
      <c r="C291" s="2" t="s">
        <v>9916</v>
      </c>
      <c r="D291" s="2" t="s">
        <v>9917</v>
      </c>
      <c r="E291" s="2">
        <v>290</v>
      </c>
      <c r="F291" s="1">
        <v>1</v>
      </c>
      <c r="I291" s="1">
        <v>13</v>
      </c>
      <c r="L291" s="1">
        <v>5</v>
      </c>
      <c r="M291" s="1" t="s">
        <v>8868</v>
      </c>
      <c r="N291" s="1" t="s">
        <v>8869</v>
      </c>
      <c r="S291" s="1" t="s">
        <v>99</v>
      </c>
      <c r="T291" s="1" t="s">
        <v>252</v>
      </c>
      <c r="U291" s="1" t="s">
        <v>139</v>
      </c>
      <c r="V291" s="1" t="s">
        <v>5164</v>
      </c>
      <c r="Y291" s="1" t="s">
        <v>823</v>
      </c>
      <c r="Z291" s="1" t="s">
        <v>5934</v>
      </c>
      <c r="AC291" s="1">
        <v>14</v>
      </c>
      <c r="AD291" s="1" t="s">
        <v>172</v>
      </c>
      <c r="AE291" s="1" t="s">
        <v>6649</v>
      </c>
    </row>
    <row r="292" spans="1:73" ht="13.5" customHeight="1">
      <c r="A292" s="8" t="str">
        <f>HYPERLINK("http://kyu.snu.ac.kr/sdhj/index.jsp?type=hj/GK14810_00IM0001_005a.jpg","1681_수남면_005a")</f>
        <v>1681_수남면_005a</v>
      </c>
      <c r="B292" s="2">
        <v>1681</v>
      </c>
      <c r="C292" s="2" t="s">
        <v>10130</v>
      </c>
      <c r="D292" s="2" t="s">
        <v>10131</v>
      </c>
      <c r="E292" s="2">
        <v>291</v>
      </c>
      <c r="F292" s="1">
        <v>1</v>
      </c>
      <c r="I292" s="1">
        <v>13</v>
      </c>
      <c r="L292" s="1">
        <v>5</v>
      </c>
      <c r="M292" s="1" t="s">
        <v>8868</v>
      </c>
      <c r="N292" s="1" t="s">
        <v>8869</v>
      </c>
      <c r="S292" s="1" t="s">
        <v>824</v>
      </c>
      <c r="T292" s="1" t="s">
        <v>5061</v>
      </c>
      <c r="U292" s="1" t="s">
        <v>825</v>
      </c>
      <c r="V292" s="1" t="s">
        <v>5191</v>
      </c>
      <c r="W292" s="1" t="s">
        <v>89</v>
      </c>
      <c r="X292" s="1" t="s">
        <v>10132</v>
      </c>
      <c r="Y292" s="1" t="s">
        <v>551</v>
      </c>
      <c r="Z292" s="1" t="s">
        <v>5910</v>
      </c>
      <c r="AC292" s="1">
        <v>24</v>
      </c>
      <c r="AD292" s="1" t="s">
        <v>369</v>
      </c>
      <c r="AE292" s="1" t="s">
        <v>6640</v>
      </c>
    </row>
    <row r="293" spans="1:73" ht="13.5" customHeight="1">
      <c r="A293" s="8" t="str">
        <f>HYPERLINK("http://kyu.snu.ac.kr/sdhj/index.jsp?type=hj/GK14810_00IM0001_005a.jpg","1681_수남면_005a")</f>
        <v>1681_수남면_005a</v>
      </c>
      <c r="B293" s="2">
        <v>1681</v>
      </c>
      <c r="C293" s="2" t="s">
        <v>10133</v>
      </c>
      <c r="D293" s="2" t="s">
        <v>10134</v>
      </c>
      <c r="E293" s="2">
        <v>292</v>
      </c>
      <c r="F293" s="1">
        <v>1</v>
      </c>
      <c r="I293" s="1">
        <v>13</v>
      </c>
      <c r="L293" s="1">
        <v>5</v>
      </c>
      <c r="M293" s="1" t="s">
        <v>8868</v>
      </c>
      <c r="N293" s="1" t="s">
        <v>8869</v>
      </c>
      <c r="T293" s="1" t="s">
        <v>10135</v>
      </c>
      <c r="U293" s="1" t="s">
        <v>115</v>
      </c>
      <c r="V293" s="1" t="s">
        <v>5067</v>
      </c>
      <c r="Y293" s="1" t="s">
        <v>10136</v>
      </c>
      <c r="Z293" s="1" t="s">
        <v>5766</v>
      </c>
    </row>
    <row r="294" spans="1:73" ht="13.5" customHeight="1">
      <c r="A294" s="8" t="str">
        <f>HYPERLINK("http://kyu.snu.ac.kr/sdhj/index.jsp?type=hj/GK14810_00IM0001_005a.jpg","1681_수남면_005a")</f>
        <v>1681_수남면_005a</v>
      </c>
      <c r="B294" s="2">
        <v>1681</v>
      </c>
      <c r="C294" s="2" t="s">
        <v>10130</v>
      </c>
      <c r="D294" s="2" t="s">
        <v>10131</v>
      </c>
      <c r="E294" s="2">
        <v>293</v>
      </c>
      <c r="F294" s="1">
        <v>1</v>
      </c>
      <c r="I294" s="1">
        <v>13</v>
      </c>
      <c r="L294" s="1">
        <v>5</v>
      </c>
      <c r="M294" s="1" t="s">
        <v>8868</v>
      </c>
      <c r="N294" s="1" t="s">
        <v>8869</v>
      </c>
      <c r="T294" s="1" t="s">
        <v>10135</v>
      </c>
      <c r="U294" s="1" t="s">
        <v>146</v>
      </c>
      <c r="V294" s="1" t="s">
        <v>5068</v>
      </c>
      <c r="Y294" s="1" t="s">
        <v>827</v>
      </c>
      <c r="Z294" s="1" t="s">
        <v>6504</v>
      </c>
      <c r="AF294" s="1" t="s">
        <v>828</v>
      </c>
      <c r="AG294" s="1" t="s">
        <v>6764</v>
      </c>
    </row>
    <row r="295" spans="1:73" ht="13.5" customHeight="1">
      <c r="A295" s="8" t="str">
        <f>HYPERLINK("http://kyu.snu.ac.kr/sdhj/index.jsp?type=hj/GK14810_00IM0001_005a.jpg","1681_수남면_005a")</f>
        <v>1681_수남면_005a</v>
      </c>
      <c r="B295" s="2">
        <v>1681</v>
      </c>
      <c r="C295" s="2" t="s">
        <v>10130</v>
      </c>
      <c r="D295" s="2" t="s">
        <v>10131</v>
      </c>
      <c r="E295" s="2">
        <v>294</v>
      </c>
      <c r="F295" s="1">
        <v>1</v>
      </c>
      <c r="I295" s="1">
        <v>13</v>
      </c>
      <c r="L295" s="1">
        <v>5</v>
      </c>
      <c r="M295" s="1" t="s">
        <v>8868</v>
      </c>
      <c r="N295" s="1" t="s">
        <v>8869</v>
      </c>
      <c r="T295" s="1" t="s">
        <v>10135</v>
      </c>
      <c r="U295" s="1" t="s">
        <v>115</v>
      </c>
      <c r="V295" s="1" t="s">
        <v>5067</v>
      </c>
      <c r="Y295" s="1" t="s">
        <v>829</v>
      </c>
      <c r="Z295" s="1" t="s">
        <v>6503</v>
      </c>
      <c r="AC295" s="1">
        <v>28</v>
      </c>
      <c r="AD295" s="1" t="s">
        <v>165</v>
      </c>
      <c r="AE295" s="1" t="s">
        <v>6678</v>
      </c>
      <c r="BB295" s="1" t="s">
        <v>115</v>
      </c>
      <c r="BC295" s="1" t="s">
        <v>5067</v>
      </c>
      <c r="BD295" s="1" t="s">
        <v>830</v>
      </c>
      <c r="BE295" s="1" t="s">
        <v>7569</v>
      </c>
      <c r="BF295" s="1" t="s">
        <v>10137</v>
      </c>
    </row>
    <row r="296" spans="1:73" ht="13.5" customHeight="1">
      <c r="A296" s="8" t="str">
        <f>HYPERLINK("http://kyu.snu.ac.kr/sdhj/index.jsp?type=hj/GK14810_00IM0001_005a.jpg","1681_수남면_005a")</f>
        <v>1681_수남면_005a</v>
      </c>
      <c r="B296" s="2">
        <v>1681</v>
      </c>
      <c r="C296" s="2" t="s">
        <v>10130</v>
      </c>
      <c r="D296" s="2" t="s">
        <v>10131</v>
      </c>
      <c r="E296" s="2">
        <v>295</v>
      </c>
      <c r="F296" s="1">
        <v>1</v>
      </c>
      <c r="I296" s="1">
        <v>13</v>
      </c>
      <c r="L296" s="1">
        <v>5</v>
      </c>
      <c r="M296" s="1" t="s">
        <v>8868</v>
      </c>
      <c r="N296" s="1" t="s">
        <v>8869</v>
      </c>
      <c r="T296" s="1" t="s">
        <v>10135</v>
      </c>
      <c r="U296" s="1" t="s">
        <v>115</v>
      </c>
      <c r="V296" s="1" t="s">
        <v>5067</v>
      </c>
      <c r="Y296" s="1" t="s">
        <v>831</v>
      </c>
      <c r="Z296" s="1" t="s">
        <v>6502</v>
      </c>
      <c r="AC296" s="1">
        <v>26</v>
      </c>
      <c r="AD296" s="1" t="s">
        <v>137</v>
      </c>
      <c r="AE296" s="1" t="s">
        <v>6669</v>
      </c>
      <c r="BC296" s="1" t="s">
        <v>5067</v>
      </c>
      <c r="BE296" s="1" t="s">
        <v>7569</v>
      </c>
      <c r="BF296" s="1" t="s">
        <v>10138</v>
      </c>
    </row>
    <row r="297" spans="1:73" ht="13.5" customHeight="1">
      <c r="A297" s="8" t="str">
        <f>HYPERLINK("http://kyu.snu.ac.kr/sdhj/index.jsp?type=hj/GK14810_00IM0001_005a.jpg","1681_수남면_005a")</f>
        <v>1681_수남면_005a</v>
      </c>
      <c r="B297" s="2">
        <v>1681</v>
      </c>
      <c r="C297" s="2" t="s">
        <v>10130</v>
      </c>
      <c r="D297" s="2" t="s">
        <v>10131</v>
      </c>
      <c r="E297" s="2">
        <v>296</v>
      </c>
      <c r="F297" s="1">
        <v>1</v>
      </c>
      <c r="I297" s="1">
        <v>13</v>
      </c>
      <c r="L297" s="1">
        <v>5</v>
      </c>
      <c r="M297" s="1" t="s">
        <v>8868</v>
      </c>
      <c r="N297" s="1" t="s">
        <v>8869</v>
      </c>
      <c r="T297" s="1" t="s">
        <v>10135</v>
      </c>
      <c r="U297" s="1" t="s">
        <v>146</v>
      </c>
      <c r="V297" s="1" t="s">
        <v>5068</v>
      </c>
      <c r="Y297" s="1" t="s">
        <v>832</v>
      </c>
      <c r="Z297" s="1" t="s">
        <v>5685</v>
      </c>
      <c r="AC297" s="1">
        <v>24</v>
      </c>
      <c r="AD297" s="1" t="s">
        <v>274</v>
      </c>
      <c r="AE297" s="1" t="s">
        <v>6680</v>
      </c>
      <c r="AF297" s="1" t="s">
        <v>153</v>
      </c>
      <c r="AG297" s="1" t="s">
        <v>6712</v>
      </c>
      <c r="BC297" s="1" t="s">
        <v>5067</v>
      </c>
      <c r="BE297" s="1" t="s">
        <v>7569</v>
      </c>
      <c r="BF297" s="1" t="s">
        <v>10139</v>
      </c>
    </row>
    <row r="298" spans="1:73" ht="13.5" customHeight="1">
      <c r="A298" s="8" t="str">
        <f>HYPERLINK("http://kyu.snu.ac.kr/sdhj/index.jsp?type=hj/GK14810_00IM0001_005a.jpg","1681_수남면_005a")</f>
        <v>1681_수남면_005a</v>
      </c>
      <c r="B298" s="2">
        <v>1681</v>
      </c>
      <c r="C298" s="2" t="s">
        <v>10130</v>
      </c>
      <c r="D298" s="2" t="s">
        <v>10131</v>
      </c>
      <c r="E298" s="2">
        <v>297</v>
      </c>
      <c r="F298" s="1">
        <v>1</v>
      </c>
      <c r="I298" s="1">
        <v>14</v>
      </c>
      <c r="J298" s="1" t="s">
        <v>833</v>
      </c>
      <c r="K298" s="1" t="s">
        <v>10140</v>
      </c>
      <c r="L298" s="1">
        <v>1</v>
      </c>
      <c r="M298" s="1" t="s">
        <v>8870</v>
      </c>
      <c r="N298" s="1" t="s">
        <v>8871</v>
      </c>
      <c r="T298" s="1" t="s">
        <v>10141</v>
      </c>
      <c r="U298" s="1" t="s">
        <v>834</v>
      </c>
      <c r="V298" s="1" t="s">
        <v>5082</v>
      </c>
      <c r="W298" s="1" t="s">
        <v>835</v>
      </c>
      <c r="X298" s="1" t="s">
        <v>5267</v>
      </c>
      <c r="Y298" s="1" t="s">
        <v>338</v>
      </c>
      <c r="Z298" s="1" t="s">
        <v>6501</v>
      </c>
      <c r="AC298" s="1">
        <v>46</v>
      </c>
      <c r="AD298" s="1" t="s">
        <v>722</v>
      </c>
      <c r="AE298" s="1" t="s">
        <v>6667</v>
      </c>
      <c r="AJ298" s="1" t="s">
        <v>16</v>
      </c>
      <c r="AK298" s="1" t="s">
        <v>6856</v>
      </c>
      <c r="AL298" s="1" t="s">
        <v>138</v>
      </c>
      <c r="AM298" s="1" t="s">
        <v>6794</v>
      </c>
      <c r="AT298" s="1" t="s">
        <v>63</v>
      </c>
      <c r="AU298" s="1" t="s">
        <v>5113</v>
      </c>
      <c r="AV298" s="1" t="s">
        <v>836</v>
      </c>
      <c r="AW298" s="1" t="s">
        <v>7228</v>
      </c>
      <c r="BG298" s="1" t="s">
        <v>63</v>
      </c>
      <c r="BH298" s="1" t="s">
        <v>5113</v>
      </c>
      <c r="BI298" s="1" t="s">
        <v>360</v>
      </c>
      <c r="BJ298" s="1" t="s">
        <v>7480</v>
      </c>
      <c r="BK298" s="1" t="s">
        <v>63</v>
      </c>
      <c r="BL298" s="1" t="s">
        <v>5113</v>
      </c>
      <c r="BM298" s="1" t="s">
        <v>837</v>
      </c>
      <c r="BN298" s="1" t="s">
        <v>10142</v>
      </c>
      <c r="BO298" s="1" t="s">
        <v>63</v>
      </c>
      <c r="BP298" s="1" t="s">
        <v>5113</v>
      </c>
      <c r="BQ298" s="1" t="s">
        <v>838</v>
      </c>
      <c r="BR298" s="1" t="s">
        <v>5459</v>
      </c>
      <c r="BS298" s="1" t="s">
        <v>138</v>
      </c>
      <c r="BT298" s="1" t="s">
        <v>6794</v>
      </c>
    </row>
    <row r="299" spans="1:73" ht="13.5" customHeight="1">
      <c r="A299" s="8" t="str">
        <f>HYPERLINK("http://kyu.snu.ac.kr/sdhj/index.jsp?type=hj/GK14810_00IM0001_005a.jpg","1681_수남면_005a")</f>
        <v>1681_수남면_005a</v>
      </c>
      <c r="B299" s="2">
        <v>1681</v>
      </c>
      <c r="C299" s="2" t="s">
        <v>9668</v>
      </c>
      <c r="D299" s="2" t="s">
        <v>9669</v>
      </c>
      <c r="E299" s="2">
        <v>298</v>
      </c>
      <c r="F299" s="1">
        <v>1</v>
      </c>
      <c r="I299" s="1">
        <v>14</v>
      </c>
      <c r="L299" s="1">
        <v>1</v>
      </c>
      <c r="M299" s="1" t="s">
        <v>8870</v>
      </c>
      <c r="N299" s="1" t="s">
        <v>8871</v>
      </c>
      <c r="S299" s="1" t="s">
        <v>43</v>
      </c>
      <c r="T299" s="1" t="s">
        <v>5000</v>
      </c>
      <c r="U299" s="1" t="s">
        <v>38</v>
      </c>
      <c r="V299" s="1" t="s">
        <v>5065</v>
      </c>
      <c r="Y299" s="1" t="s">
        <v>281</v>
      </c>
      <c r="Z299" s="1" t="s">
        <v>5915</v>
      </c>
      <c r="AC299" s="1">
        <v>47</v>
      </c>
      <c r="AD299" s="1" t="s">
        <v>440</v>
      </c>
      <c r="AE299" s="1" t="s">
        <v>6635</v>
      </c>
      <c r="AJ299" s="1" t="s">
        <v>16</v>
      </c>
      <c r="AK299" s="1" t="s">
        <v>6856</v>
      </c>
      <c r="AL299" s="1" t="s">
        <v>138</v>
      </c>
      <c r="AM299" s="1" t="s">
        <v>6794</v>
      </c>
      <c r="AN299" s="1" t="s">
        <v>294</v>
      </c>
      <c r="AO299" s="1" t="s">
        <v>6796</v>
      </c>
      <c r="AR299" s="1" t="s">
        <v>839</v>
      </c>
      <c r="AS299" s="1" t="s">
        <v>6992</v>
      </c>
      <c r="AV299" s="1" t="s">
        <v>814</v>
      </c>
      <c r="AW299" s="1" t="s">
        <v>6495</v>
      </c>
      <c r="BG299" s="1" t="s">
        <v>815</v>
      </c>
      <c r="BH299" s="1" t="s">
        <v>5077</v>
      </c>
      <c r="BI299" s="1" t="s">
        <v>816</v>
      </c>
      <c r="BJ299" s="1" t="s">
        <v>7926</v>
      </c>
      <c r="BK299" s="1" t="s">
        <v>815</v>
      </c>
      <c r="BL299" s="1" t="s">
        <v>5077</v>
      </c>
      <c r="BM299" s="1" t="s">
        <v>817</v>
      </c>
      <c r="BN299" s="1" t="s">
        <v>8279</v>
      </c>
      <c r="BO299" s="1" t="s">
        <v>110</v>
      </c>
      <c r="BP299" s="1" t="s">
        <v>5146</v>
      </c>
      <c r="BQ299" s="1" t="s">
        <v>840</v>
      </c>
      <c r="BR299" s="1" t="s">
        <v>10143</v>
      </c>
      <c r="BS299" s="1" t="s">
        <v>92</v>
      </c>
      <c r="BT299" s="1" t="s">
        <v>9691</v>
      </c>
    </row>
    <row r="300" spans="1:73" ht="13.5" customHeight="1">
      <c r="A300" s="8" t="str">
        <f>HYPERLINK("http://kyu.snu.ac.kr/sdhj/index.jsp?type=hj/GK14810_00IM0001_005a.jpg","1681_수남면_005a")</f>
        <v>1681_수남면_005a</v>
      </c>
      <c r="B300" s="2">
        <v>1681</v>
      </c>
      <c r="C300" s="2" t="s">
        <v>9603</v>
      </c>
      <c r="D300" s="2" t="s">
        <v>9604</v>
      </c>
      <c r="E300" s="2">
        <v>299</v>
      </c>
      <c r="F300" s="1">
        <v>1</v>
      </c>
      <c r="I300" s="1">
        <v>14</v>
      </c>
      <c r="L300" s="1">
        <v>1</v>
      </c>
      <c r="M300" s="1" t="s">
        <v>8870</v>
      </c>
      <c r="N300" s="1" t="s">
        <v>8871</v>
      </c>
      <c r="S300" s="1" t="s">
        <v>54</v>
      </c>
      <c r="T300" s="1" t="s">
        <v>5003</v>
      </c>
      <c r="U300" s="1" t="s">
        <v>33</v>
      </c>
      <c r="V300" s="1" t="s">
        <v>5076</v>
      </c>
      <c r="Y300" s="1" t="s">
        <v>687</v>
      </c>
      <c r="Z300" s="1" t="s">
        <v>8735</v>
      </c>
      <c r="AC300" s="1">
        <v>11</v>
      </c>
      <c r="AD300" s="1" t="s">
        <v>502</v>
      </c>
      <c r="AE300" s="1" t="s">
        <v>6662</v>
      </c>
    </row>
    <row r="301" spans="1:73" ht="13.5" customHeight="1">
      <c r="A301" s="8" t="str">
        <f>HYPERLINK("http://kyu.snu.ac.kr/sdhj/index.jsp?type=hj/GK14810_00IM0001_005a.jpg","1681_수남면_005a")</f>
        <v>1681_수남면_005a</v>
      </c>
      <c r="B301" s="2">
        <v>1681</v>
      </c>
      <c r="C301" s="2" t="s">
        <v>9685</v>
      </c>
      <c r="D301" s="2" t="s">
        <v>9686</v>
      </c>
      <c r="E301" s="2">
        <v>300</v>
      </c>
      <c r="F301" s="1">
        <v>1</v>
      </c>
      <c r="I301" s="1">
        <v>14</v>
      </c>
      <c r="L301" s="1">
        <v>1</v>
      </c>
      <c r="M301" s="1" t="s">
        <v>8870</v>
      </c>
      <c r="N301" s="1" t="s">
        <v>8871</v>
      </c>
      <c r="S301" s="1" t="s">
        <v>99</v>
      </c>
      <c r="T301" s="1" t="s">
        <v>252</v>
      </c>
      <c r="Y301" s="1" t="s">
        <v>841</v>
      </c>
      <c r="Z301" s="1" t="s">
        <v>6500</v>
      </c>
      <c r="AC301" s="1">
        <v>9</v>
      </c>
      <c r="AD301" s="1" t="s">
        <v>556</v>
      </c>
      <c r="AE301" s="1" t="s">
        <v>6652</v>
      </c>
    </row>
    <row r="302" spans="1:73" ht="13.5" customHeight="1">
      <c r="A302" s="8" t="str">
        <f>HYPERLINK("http://kyu.snu.ac.kr/sdhj/index.jsp?type=hj/GK14810_00IM0001_005a.jpg","1681_수남면_005a")</f>
        <v>1681_수남면_005a</v>
      </c>
      <c r="B302" s="2">
        <v>1681</v>
      </c>
      <c r="C302" s="2" t="s">
        <v>10144</v>
      </c>
      <c r="D302" s="2" t="s">
        <v>10145</v>
      </c>
      <c r="E302" s="2">
        <v>301</v>
      </c>
      <c r="F302" s="1">
        <v>1</v>
      </c>
      <c r="I302" s="1">
        <v>14</v>
      </c>
      <c r="L302" s="1">
        <v>1</v>
      </c>
      <c r="M302" s="1" t="s">
        <v>8870</v>
      </c>
      <c r="N302" s="1" t="s">
        <v>8871</v>
      </c>
      <c r="S302" s="1" t="s">
        <v>191</v>
      </c>
      <c r="T302" s="1" t="s">
        <v>5004</v>
      </c>
      <c r="Y302" s="1" t="s">
        <v>555</v>
      </c>
      <c r="Z302" s="1" t="s">
        <v>8728</v>
      </c>
      <c r="AC302" s="1">
        <v>5</v>
      </c>
      <c r="AD302" s="1" t="s">
        <v>101</v>
      </c>
      <c r="AE302" s="1" t="s">
        <v>6648</v>
      </c>
    </row>
    <row r="303" spans="1:73" ht="13.5" customHeight="1">
      <c r="A303" s="8" t="str">
        <f>HYPERLINK("http://kyu.snu.ac.kr/sdhj/index.jsp?type=hj/GK14810_00IM0001_005a.jpg","1681_수남면_005a")</f>
        <v>1681_수남면_005a</v>
      </c>
      <c r="B303" s="2">
        <v>1681</v>
      </c>
      <c r="C303" s="2" t="s">
        <v>9916</v>
      </c>
      <c r="D303" s="2" t="s">
        <v>9917</v>
      </c>
      <c r="E303" s="2">
        <v>302</v>
      </c>
      <c r="F303" s="1">
        <v>1</v>
      </c>
      <c r="I303" s="1">
        <v>14</v>
      </c>
      <c r="L303" s="1">
        <v>2</v>
      </c>
      <c r="M303" s="1" t="s">
        <v>842</v>
      </c>
      <c r="N303" s="1" t="s">
        <v>5650</v>
      </c>
      <c r="T303" s="1" t="s">
        <v>9918</v>
      </c>
      <c r="U303" s="1" t="s">
        <v>464</v>
      </c>
      <c r="V303" s="1" t="s">
        <v>5074</v>
      </c>
      <c r="Y303" s="1" t="s">
        <v>842</v>
      </c>
      <c r="Z303" s="1" t="s">
        <v>5650</v>
      </c>
      <c r="AC303" s="1">
        <v>29</v>
      </c>
      <c r="AD303" s="1" t="s">
        <v>104</v>
      </c>
      <c r="AE303" s="1" t="s">
        <v>6663</v>
      </c>
      <c r="AJ303" s="1" t="s">
        <v>16</v>
      </c>
      <c r="AK303" s="1" t="s">
        <v>6856</v>
      </c>
      <c r="AL303" s="1" t="s">
        <v>746</v>
      </c>
      <c r="AM303" s="1" t="s">
        <v>6862</v>
      </c>
      <c r="AN303" s="1" t="s">
        <v>46</v>
      </c>
      <c r="AO303" s="1" t="s">
        <v>6816</v>
      </c>
      <c r="AR303" s="1" t="s">
        <v>792</v>
      </c>
      <c r="AS303" s="1" t="s">
        <v>6991</v>
      </c>
      <c r="AT303" s="1" t="s">
        <v>33</v>
      </c>
      <c r="AU303" s="1" t="s">
        <v>5076</v>
      </c>
      <c r="AV303" s="1" t="s">
        <v>843</v>
      </c>
      <c r="AW303" s="1" t="s">
        <v>5470</v>
      </c>
      <c r="BG303" s="1" t="s">
        <v>33</v>
      </c>
      <c r="BH303" s="1" t="s">
        <v>5076</v>
      </c>
      <c r="BI303" s="1" t="s">
        <v>364</v>
      </c>
      <c r="BJ303" s="1" t="s">
        <v>7265</v>
      </c>
      <c r="BK303" s="1" t="s">
        <v>33</v>
      </c>
      <c r="BL303" s="1" t="s">
        <v>5076</v>
      </c>
      <c r="BM303" s="1" t="s">
        <v>657</v>
      </c>
      <c r="BN303" s="1" t="s">
        <v>7924</v>
      </c>
      <c r="BO303" s="1" t="s">
        <v>33</v>
      </c>
      <c r="BP303" s="1" t="s">
        <v>5076</v>
      </c>
      <c r="BQ303" s="1" t="s">
        <v>793</v>
      </c>
      <c r="BR303" s="1" t="s">
        <v>7463</v>
      </c>
      <c r="BS303" s="1" t="s">
        <v>638</v>
      </c>
      <c r="BT303" s="1" t="s">
        <v>6858</v>
      </c>
    </row>
    <row r="304" spans="1:73" ht="13.5" customHeight="1">
      <c r="A304" s="8" t="str">
        <f>HYPERLINK("http://kyu.snu.ac.kr/sdhj/index.jsp?type=hj/GK14810_00IM0001_005a.jpg","1681_수남면_005a")</f>
        <v>1681_수남면_005a</v>
      </c>
      <c r="B304" s="2">
        <v>1681</v>
      </c>
      <c r="C304" s="2" t="s">
        <v>9916</v>
      </c>
      <c r="D304" s="2" t="s">
        <v>9917</v>
      </c>
      <c r="E304" s="2">
        <v>303</v>
      </c>
      <c r="F304" s="1">
        <v>1</v>
      </c>
      <c r="I304" s="1">
        <v>14</v>
      </c>
      <c r="L304" s="1">
        <v>2</v>
      </c>
      <c r="M304" s="1" t="s">
        <v>842</v>
      </c>
      <c r="N304" s="1" t="s">
        <v>5650</v>
      </c>
      <c r="S304" s="1" t="s">
        <v>43</v>
      </c>
      <c r="T304" s="1" t="s">
        <v>5000</v>
      </c>
      <c r="U304" s="1" t="s">
        <v>285</v>
      </c>
      <c r="V304" s="1" t="s">
        <v>10146</v>
      </c>
      <c r="Y304" s="1" t="s">
        <v>844</v>
      </c>
      <c r="Z304" s="1" t="s">
        <v>6499</v>
      </c>
      <c r="AC304" s="1">
        <v>26</v>
      </c>
      <c r="AD304" s="1" t="s">
        <v>137</v>
      </c>
      <c r="AE304" s="1" t="s">
        <v>6669</v>
      </c>
      <c r="AJ304" s="1" t="s">
        <v>16</v>
      </c>
      <c r="AK304" s="1" t="s">
        <v>6856</v>
      </c>
      <c r="AL304" s="1" t="s">
        <v>92</v>
      </c>
      <c r="AM304" s="1" t="s">
        <v>9919</v>
      </c>
      <c r="AT304" s="1" t="s">
        <v>382</v>
      </c>
      <c r="AU304" s="1" t="s">
        <v>10147</v>
      </c>
      <c r="AV304" s="1" t="s">
        <v>10148</v>
      </c>
      <c r="AW304" s="1" t="s">
        <v>10149</v>
      </c>
      <c r="BG304" s="1" t="s">
        <v>118</v>
      </c>
      <c r="BH304" s="1" t="s">
        <v>5094</v>
      </c>
      <c r="BI304" s="1" t="s">
        <v>786</v>
      </c>
      <c r="BJ304" s="1" t="s">
        <v>7925</v>
      </c>
      <c r="BM304" s="1" t="s">
        <v>845</v>
      </c>
      <c r="BN304" s="1" t="s">
        <v>7306</v>
      </c>
      <c r="BO304" s="1" t="s">
        <v>382</v>
      </c>
      <c r="BP304" s="1" t="s">
        <v>10147</v>
      </c>
      <c r="BQ304" s="1" t="s">
        <v>846</v>
      </c>
      <c r="BR304" s="1" t="s">
        <v>10150</v>
      </c>
      <c r="BS304" s="1" t="s">
        <v>92</v>
      </c>
      <c r="BT304" s="1" t="s">
        <v>10151</v>
      </c>
      <c r="BU304" s="1" t="s">
        <v>10152</v>
      </c>
    </row>
    <row r="305" spans="1:72" ht="13.5" customHeight="1">
      <c r="A305" s="8" t="str">
        <f>HYPERLINK("http://kyu.snu.ac.kr/sdhj/index.jsp?type=hj/GK14810_00IM0001_005b.jpg","1681_수남면_005b")</f>
        <v>1681_수남면_005b</v>
      </c>
      <c r="B305" s="2">
        <v>1681</v>
      </c>
      <c r="C305" s="2" t="s">
        <v>10153</v>
      </c>
      <c r="D305" s="2" t="s">
        <v>10154</v>
      </c>
      <c r="E305" s="2">
        <v>304</v>
      </c>
      <c r="F305" s="1">
        <v>1</v>
      </c>
      <c r="I305" s="1">
        <v>14</v>
      </c>
      <c r="L305" s="1">
        <v>2</v>
      </c>
      <c r="M305" s="1" t="s">
        <v>842</v>
      </c>
      <c r="N305" s="1" t="s">
        <v>5650</v>
      </c>
      <c r="S305" s="1" t="s">
        <v>206</v>
      </c>
      <c r="T305" s="1" t="s">
        <v>5008</v>
      </c>
      <c r="U305" s="1" t="s">
        <v>38</v>
      </c>
      <c r="V305" s="1" t="s">
        <v>5065</v>
      </c>
      <c r="Y305" s="1" t="s">
        <v>847</v>
      </c>
      <c r="Z305" s="1" t="s">
        <v>10155</v>
      </c>
      <c r="AC305" s="1">
        <v>59</v>
      </c>
      <c r="AD305" s="1" t="s">
        <v>208</v>
      </c>
      <c r="AE305" s="1" t="s">
        <v>6672</v>
      </c>
    </row>
    <row r="306" spans="1:72" ht="13.5" customHeight="1">
      <c r="A306" s="8" t="str">
        <f>HYPERLINK("http://kyu.snu.ac.kr/sdhj/index.jsp?type=hj/GK14810_00IM0001_005b.jpg","1681_수남면_005b")</f>
        <v>1681_수남면_005b</v>
      </c>
      <c r="B306" s="2">
        <v>1681</v>
      </c>
      <c r="C306" s="2" t="s">
        <v>10153</v>
      </c>
      <c r="D306" s="2" t="s">
        <v>10154</v>
      </c>
      <c r="E306" s="2">
        <v>305</v>
      </c>
      <c r="F306" s="1">
        <v>1</v>
      </c>
      <c r="I306" s="1">
        <v>14</v>
      </c>
      <c r="L306" s="1">
        <v>2</v>
      </c>
      <c r="M306" s="1" t="s">
        <v>842</v>
      </c>
      <c r="N306" s="1" t="s">
        <v>5650</v>
      </c>
      <c r="S306" s="1" t="s">
        <v>54</v>
      </c>
      <c r="T306" s="1" t="s">
        <v>5003</v>
      </c>
      <c r="Y306" s="1" t="s">
        <v>848</v>
      </c>
      <c r="Z306" s="1" t="s">
        <v>6498</v>
      </c>
      <c r="AF306" s="1" t="s">
        <v>751</v>
      </c>
      <c r="AG306" s="1" t="s">
        <v>6691</v>
      </c>
    </row>
    <row r="307" spans="1:72" ht="13.5" customHeight="1">
      <c r="A307" s="8" t="str">
        <f>HYPERLINK("http://kyu.snu.ac.kr/sdhj/index.jsp?type=hj/GK14810_00IM0001_005b.jpg","1681_수남면_005b")</f>
        <v>1681_수남면_005b</v>
      </c>
      <c r="B307" s="2">
        <v>1681</v>
      </c>
      <c r="C307" s="2" t="s">
        <v>9658</v>
      </c>
      <c r="D307" s="2" t="s">
        <v>9659</v>
      </c>
      <c r="E307" s="2">
        <v>306</v>
      </c>
      <c r="F307" s="1">
        <v>1</v>
      </c>
      <c r="I307" s="1">
        <v>14</v>
      </c>
      <c r="L307" s="1">
        <v>2</v>
      </c>
      <c r="M307" s="1" t="s">
        <v>842</v>
      </c>
      <c r="N307" s="1" t="s">
        <v>5650</v>
      </c>
      <c r="S307" s="1" t="s">
        <v>191</v>
      </c>
      <c r="T307" s="1" t="s">
        <v>5004</v>
      </c>
      <c r="Y307" s="1" t="s">
        <v>849</v>
      </c>
      <c r="Z307" s="1" t="s">
        <v>6191</v>
      </c>
      <c r="AC307" s="1">
        <v>4</v>
      </c>
      <c r="AD307" s="1" t="s">
        <v>267</v>
      </c>
      <c r="AE307" s="1" t="s">
        <v>6631</v>
      </c>
      <c r="AF307" s="1" t="s">
        <v>192</v>
      </c>
      <c r="AG307" s="1" t="s">
        <v>6692</v>
      </c>
    </row>
    <row r="308" spans="1:72" ht="13.5" customHeight="1">
      <c r="A308" s="8" t="str">
        <f>HYPERLINK("http://kyu.snu.ac.kr/sdhj/index.jsp?type=hj/GK14810_00IM0001_005b.jpg","1681_수남면_005b")</f>
        <v>1681_수남면_005b</v>
      </c>
      <c r="B308" s="2">
        <v>1681</v>
      </c>
      <c r="C308" s="2" t="s">
        <v>9658</v>
      </c>
      <c r="D308" s="2" t="s">
        <v>9659</v>
      </c>
      <c r="E308" s="2">
        <v>307</v>
      </c>
      <c r="F308" s="1">
        <v>1</v>
      </c>
      <c r="I308" s="1">
        <v>14</v>
      </c>
      <c r="L308" s="1">
        <v>3</v>
      </c>
      <c r="M308" s="1" t="s">
        <v>850</v>
      </c>
      <c r="N308" s="1" t="s">
        <v>6886</v>
      </c>
      <c r="T308" s="1" t="s">
        <v>10030</v>
      </c>
      <c r="U308" s="1" t="s">
        <v>492</v>
      </c>
      <c r="V308" s="1" t="s">
        <v>5079</v>
      </c>
      <c r="Y308" s="1" t="s">
        <v>850</v>
      </c>
      <c r="Z308" s="1" t="s">
        <v>10156</v>
      </c>
      <c r="AC308" s="1">
        <v>39</v>
      </c>
      <c r="AD308" s="1" t="s">
        <v>301</v>
      </c>
      <c r="AE308" s="1" t="s">
        <v>6660</v>
      </c>
      <c r="AJ308" s="1" t="s">
        <v>16</v>
      </c>
      <c r="AK308" s="1" t="s">
        <v>6856</v>
      </c>
      <c r="AL308" s="1" t="s">
        <v>92</v>
      </c>
      <c r="AM308" s="1" t="s">
        <v>9691</v>
      </c>
      <c r="AN308" s="1" t="s">
        <v>539</v>
      </c>
      <c r="AO308" s="1" t="s">
        <v>6924</v>
      </c>
      <c r="AP308" s="1" t="s">
        <v>851</v>
      </c>
      <c r="AQ308" s="1" t="s">
        <v>6934</v>
      </c>
      <c r="AR308" s="1" t="s">
        <v>852</v>
      </c>
      <c r="AS308" s="1" t="s">
        <v>5274</v>
      </c>
      <c r="AT308" s="1" t="s">
        <v>382</v>
      </c>
      <c r="AU308" s="1" t="s">
        <v>9893</v>
      </c>
      <c r="AV308" s="1" t="s">
        <v>853</v>
      </c>
      <c r="AW308" s="1" t="s">
        <v>10157</v>
      </c>
      <c r="BB308" s="1" t="s">
        <v>38</v>
      </c>
      <c r="BC308" s="1" t="s">
        <v>5065</v>
      </c>
      <c r="BD308" s="1" t="s">
        <v>854</v>
      </c>
      <c r="BE308" s="1" t="s">
        <v>6125</v>
      </c>
      <c r="BG308" s="1" t="s">
        <v>118</v>
      </c>
      <c r="BH308" s="1" t="s">
        <v>5094</v>
      </c>
      <c r="BI308" s="1" t="s">
        <v>855</v>
      </c>
      <c r="BJ308" s="1" t="s">
        <v>5396</v>
      </c>
      <c r="BK308" s="1" t="s">
        <v>118</v>
      </c>
      <c r="BL308" s="1" t="s">
        <v>5094</v>
      </c>
      <c r="BM308" s="1" t="s">
        <v>856</v>
      </c>
      <c r="BN308" s="1" t="s">
        <v>8278</v>
      </c>
      <c r="BO308" s="1" t="s">
        <v>118</v>
      </c>
      <c r="BP308" s="1" t="s">
        <v>5094</v>
      </c>
      <c r="BQ308" s="1" t="s">
        <v>857</v>
      </c>
      <c r="BR308" s="1" t="s">
        <v>10158</v>
      </c>
      <c r="BS308" s="1" t="s">
        <v>331</v>
      </c>
      <c r="BT308" s="1" t="s">
        <v>6786</v>
      </c>
    </row>
    <row r="309" spans="1:72" ht="13.5" customHeight="1">
      <c r="A309" s="8" t="str">
        <f>HYPERLINK("http://kyu.snu.ac.kr/sdhj/index.jsp?type=hj/GK14810_00IM0001_005b.jpg","1681_수남면_005b")</f>
        <v>1681_수남면_005b</v>
      </c>
      <c r="B309" s="2">
        <v>1681</v>
      </c>
      <c r="C309" s="2" t="s">
        <v>9636</v>
      </c>
      <c r="D309" s="2" t="s">
        <v>9637</v>
      </c>
      <c r="E309" s="2">
        <v>308</v>
      </c>
      <c r="F309" s="1">
        <v>1</v>
      </c>
      <c r="I309" s="1">
        <v>14</v>
      </c>
      <c r="L309" s="1">
        <v>3</v>
      </c>
      <c r="M309" s="1" t="s">
        <v>850</v>
      </c>
      <c r="N309" s="1" t="s">
        <v>6886</v>
      </c>
      <c r="S309" s="1" t="s">
        <v>43</v>
      </c>
      <c r="T309" s="1" t="s">
        <v>5000</v>
      </c>
      <c r="U309" s="1" t="s">
        <v>38</v>
      </c>
      <c r="V309" s="1" t="s">
        <v>5065</v>
      </c>
      <c r="Y309" s="1" t="s">
        <v>858</v>
      </c>
      <c r="Z309" s="1" t="s">
        <v>6497</v>
      </c>
      <c r="AC309" s="1">
        <v>33</v>
      </c>
      <c r="AD309" s="1" t="s">
        <v>91</v>
      </c>
      <c r="AE309" s="1" t="s">
        <v>6675</v>
      </c>
      <c r="AJ309" s="1" t="s">
        <v>16</v>
      </c>
      <c r="AK309" s="1" t="s">
        <v>6856</v>
      </c>
      <c r="AL309" s="1" t="s">
        <v>53</v>
      </c>
      <c r="AM309" s="1" t="s">
        <v>6356</v>
      </c>
      <c r="AN309" s="1" t="s">
        <v>61</v>
      </c>
      <c r="AO309" s="1" t="s">
        <v>5034</v>
      </c>
      <c r="AR309" s="1" t="s">
        <v>378</v>
      </c>
      <c r="AS309" s="1" t="s">
        <v>9791</v>
      </c>
      <c r="AT309" s="1" t="s">
        <v>33</v>
      </c>
      <c r="AU309" s="1" t="s">
        <v>5076</v>
      </c>
      <c r="AV309" s="1" t="s">
        <v>631</v>
      </c>
      <c r="AW309" s="1" t="s">
        <v>6030</v>
      </c>
      <c r="BB309" s="1" t="s">
        <v>38</v>
      </c>
      <c r="BC309" s="1" t="s">
        <v>5065</v>
      </c>
      <c r="BD309" s="1" t="s">
        <v>439</v>
      </c>
      <c r="BE309" s="1" t="s">
        <v>6192</v>
      </c>
      <c r="BG309" s="1" t="s">
        <v>33</v>
      </c>
      <c r="BH309" s="1" t="s">
        <v>5076</v>
      </c>
      <c r="BI309" s="1" t="s">
        <v>488</v>
      </c>
      <c r="BJ309" s="1" t="s">
        <v>6142</v>
      </c>
      <c r="BK309" s="1" t="s">
        <v>382</v>
      </c>
      <c r="BL309" s="1" t="s">
        <v>10159</v>
      </c>
      <c r="BM309" s="1" t="s">
        <v>859</v>
      </c>
      <c r="BN309" s="1" t="s">
        <v>7422</v>
      </c>
      <c r="BO309" s="1" t="s">
        <v>33</v>
      </c>
      <c r="BP309" s="1" t="s">
        <v>5076</v>
      </c>
      <c r="BQ309" s="1" t="s">
        <v>364</v>
      </c>
      <c r="BR309" s="1" t="s">
        <v>7265</v>
      </c>
      <c r="BS309" s="1" t="s">
        <v>746</v>
      </c>
      <c r="BT309" s="1" t="s">
        <v>6862</v>
      </c>
    </row>
    <row r="310" spans="1:72" ht="13.5" customHeight="1">
      <c r="A310" s="8" t="str">
        <f>HYPERLINK("http://kyu.snu.ac.kr/sdhj/index.jsp?type=hj/GK14810_00IM0001_005b.jpg","1681_수남면_005b")</f>
        <v>1681_수남면_005b</v>
      </c>
      <c r="B310" s="2">
        <v>1681</v>
      </c>
      <c r="C310" s="2" t="s">
        <v>10082</v>
      </c>
      <c r="D310" s="2" t="s">
        <v>10083</v>
      </c>
      <c r="E310" s="2">
        <v>309</v>
      </c>
      <c r="F310" s="1">
        <v>1</v>
      </c>
      <c r="I310" s="1">
        <v>14</v>
      </c>
      <c r="L310" s="1">
        <v>3</v>
      </c>
      <c r="M310" s="1" t="s">
        <v>850</v>
      </c>
      <c r="N310" s="1" t="s">
        <v>6886</v>
      </c>
      <c r="S310" s="1" t="s">
        <v>54</v>
      </c>
      <c r="T310" s="1" t="s">
        <v>5003</v>
      </c>
      <c r="U310" s="1" t="s">
        <v>660</v>
      </c>
      <c r="V310" s="1" t="s">
        <v>5083</v>
      </c>
      <c r="Y310" s="1" t="s">
        <v>860</v>
      </c>
      <c r="Z310" s="1" t="s">
        <v>6496</v>
      </c>
      <c r="AC310" s="1">
        <v>6</v>
      </c>
      <c r="AD310" s="1" t="s">
        <v>77</v>
      </c>
      <c r="AE310" s="1" t="s">
        <v>6659</v>
      </c>
    </row>
    <row r="311" spans="1:72" ht="13.5" customHeight="1">
      <c r="A311" s="8" t="str">
        <f>HYPERLINK("http://kyu.snu.ac.kr/sdhj/index.jsp?type=hj/GK14810_00IM0001_005b.jpg","1681_수남면_005b")</f>
        <v>1681_수남면_005b</v>
      </c>
      <c r="B311" s="2">
        <v>1681</v>
      </c>
      <c r="C311" s="2" t="s">
        <v>10082</v>
      </c>
      <c r="D311" s="2" t="s">
        <v>10083</v>
      </c>
      <c r="E311" s="2">
        <v>310</v>
      </c>
      <c r="F311" s="1">
        <v>1</v>
      </c>
      <c r="I311" s="1">
        <v>14</v>
      </c>
      <c r="L311" s="1">
        <v>3</v>
      </c>
      <c r="M311" s="1" t="s">
        <v>850</v>
      </c>
      <c r="N311" s="1" t="s">
        <v>6886</v>
      </c>
      <c r="S311" s="1" t="s">
        <v>861</v>
      </c>
      <c r="T311" s="1" t="s">
        <v>5016</v>
      </c>
      <c r="U311" s="1" t="s">
        <v>464</v>
      </c>
      <c r="V311" s="1" t="s">
        <v>5074</v>
      </c>
      <c r="Y311" s="1" t="s">
        <v>862</v>
      </c>
      <c r="Z311" s="1" t="s">
        <v>10160</v>
      </c>
      <c r="AC311" s="1">
        <v>48</v>
      </c>
      <c r="AD311" s="1" t="s">
        <v>156</v>
      </c>
      <c r="AE311" s="1" t="s">
        <v>6642</v>
      </c>
      <c r="AN311" s="1" t="s">
        <v>638</v>
      </c>
      <c r="AO311" s="1" t="s">
        <v>6858</v>
      </c>
      <c r="AR311" s="1" t="s">
        <v>863</v>
      </c>
      <c r="AS311" s="1" t="s">
        <v>6990</v>
      </c>
      <c r="AT311" s="1" t="s">
        <v>33</v>
      </c>
      <c r="AU311" s="1" t="s">
        <v>5076</v>
      </c>
      <c r="AV311" s="1" t="s">
        <v>864</v>
      </c>
      <c r="AW311" s="1" t="s">
        <v>7462</v>
      </c>
      <c r="BB311" s="1" t="s">
        <v>38</v>
      </c>
      <c r="BC311" s="1" t="s">
        <v>5065</v>
      </c>
      <c r="BD311" s="1" t="s">
        <v>439</v>
      </c>
      <c r="BE311" s="1" t="s">
        <v>6192</v>
      </c>
    </row>
    <row r="312" spans="1:72" ht="13.5" customHeight="1">
      <c r="A312" s="8" t="str">
        <f>HYPERLINK("http://kyu.snu.ac.kr/sdhj/index.jsp?type=hj/GK14810_00IM0001_005b.jpg","1681_수남면_005b")</f>
        <v>1681_수남면_005b</v>
      </c>
      <c r="B312" s="2">
        <v>1681</v>
      </c>
      <c r="C312" s="2" t="s">
        <v>9648</v>
      </c>
      <c r="D312" s="2" t="s">
        <v>9649</v>
      </c>
      <c r="E312" s="2">
        <v>311</v>
      </c>
      <c r="F312" s="1">
        <v>1</v>
      </c>
      <c r="I312" s="1">
        <v>14</v>
      </c>
      <c r="L312" s="1">
        <v>4</v>
      </c>
      <c r="M312" s="1" t="s">
        <v>730</v>
      </c>
      <c r="N312" s="1" t="s">
        <v>8872</v>
      </c>
      <c r="T312" s="1" t="s">
        <v>10161</v>
      </c>
      <c r="U312" s="1" t="s">
        <v>865</v>
      </c>
      <c r="V312" s="1" t="s">
        <v>5160</v>
      </c>
      <c r="W312" s="1" t="s">
        <v>89</v>
      </c>
      <c r="X312" s="1" t="s">
        <v>10162</v>
      </c>
      <c r="Y312" s="1" t="s">
        <v>814</v>
      </c>
      <c r="Z312" s="1" t="s">
        <v>6495</v>
      </c>
      <c r="AC312" s="1">
        <v>58</v>
      </c>
      <c r="AD312" s="1" t="s">
        <v>645</v>
      </c>
      <c r="AE312" s="1" t="s">
        <v>6655</v>
      </c>
      <c r="AJ312" s="1" t="s">
        <v>16</v>
      </c>
      <c r="AK312" s="1" t="s">
        <v>6856</v>
      </c>
      <c r="AL312" s="1" t="s">
        <v>92</v>
      </c>
      <c r="AM312" s="1" t="s">
        <v>10163</v>
      </c>
      <c r="AT312" s="1" t="s">
        <v>118</v>
      </c>
      <c r="AU312" s="1" t="s">
        <v>5094</v>
      </c>
      <c r="AV312" s="1" t="s">
        <v>4879</v>
      </c>
      <c r="AW312" s="1" t="s">
        <v>7461</v>
      </c>
      <c r="BG312" s="1" t="s">
        <v>118</v>
      </c>
      <c r="BH312" s="1" t="s">
        <v>5094</v>
      </c>
      <c r="BI312" s="1" t="s">
        <v>131</v>
      </c>
      <c r="BJ312" s="1" t="s">
        <v>7273</v>
      </c>
      <c r="BK312" s="1" t="s">
        <v>86</v>
      </c>
      <c r="BL312" s="1" t="s">
        <v>7961</v>
      </c>
      <c r="BM312" s="1" t="s">
        <v>132</v>
      </c>
      <c r="BN312" s="1" t="s">
        <v>8260</v>
      </c>
      <c r="BO312" s="1" t="s">
        <v>866</v>
      </c>
      <c r="BP312" s="1" t="s">
        <v>5099</v>
      </c>
      <c r="BQ312" s="1" t="s">
        <v>87</v>
      </c>
      <c r="BR312" s="1" t="s">
        <v>8657</v>
      </c>
      <c r="BS312" s="1" t="s">
        <v>88</v>
      </c>
      <c r="BT312" s="1" t="s">
        <v>6806</v>
      </c>
    </row>
    <row r="313" spans="1:72" ht="13.5" customHeight="1">
      <c r="A313" s="8" t="str">
        <f>HYPERLINK("http://kyu.snu.ac.kr/sdhj/index.jsp?type=hj/GK14810_00IM0001_005b.jpg","1681_수남면_005b")</f>
        <v>1681_수남면_005b</v>
      </c>
      <c r="B313" s="2">
        <v>1681</v>
      </c>
      <c r="C313" s="2" t="s">
        <v>9621</v>
      </c>
      <c r="D313" s="2" t="s">
        <v>9622</v>
      </c>
      <c r="E313" s="2">
        <v>312</v>
      </c>
      <c r="F313" s="1">
        <v>1</v>
      </c>
      <c r="I313" s="1">
        <v>14</v>
      </c>
      <c r="L313" s="1">
        <v>4</v>
      </c>
      <c r="M313" s="1" t="s">
        <v>730</v>
      </c>
      <c r="N313" s="1" t="s">
        <v>8872</v>
      </c>
      <c r="S313" s="1" t="s">
        <v>43</v>
      </c>
      <c r="T313" s="1" t="s">
        <v>5000</v>
      </c>
      <c r="U313" s="1" t="s">
        <v>38</v>
      </c>
      <c r="V313" s="1" t="s">
        <v>5065</v>
      </c>
      <c r="Y313" s="1" t="s">
        <v>731</v>
      </c>
      <c r="Z313" s="1" t="s">
        <v>6494</v>
      </c>
      <c r="AC313" s="1">
        <v>49</v>
      </c>
      <c r="AD313" s="1" t="s">
        <v>283</v>
      </c>
      <c r="AE313" s="1" t="s">
        <v>6656</v>
      </c>
      <c r="AJ313" s="1" t="s">
        <v>16</v>
      </c>
      <c r="AK313" s="1" t="s">
        <v>6856</v>
      </c>
      <c r="AL313" s="1" t="s">
        <v>746</v>
      </c>
      <c r="AM313" s="1" t="s">
        <v>6862</v>
      </c>
      <c r="AN313" s="1" t="s">
        <v>61</v>
      </c>
      <c r="AO313" s="1" t="s">
        <v>5034</v>
      </c>
      <c r="AP313" s="1" t="s">
        <v>226</v>
      </c>
      <c r="AQ313" s="1" t="s">
        <v>5070</v>
      </c>
      <c r="AR313" s="1" t="s">
        <v>378</v>
      </c>
      <c r="AS313" s="1" t="s">
        <v>9791</v>
      </c>
      <c r="AT313" s="1" t="s">
        <v>33</v>
      </c>
      <c r="AU313" s="1" t="s">
        <v>5076</v>
      </c>
      <c r="AV313" s="1" t="s">
        <v>364</v>
      </c>
      <c r="AW313" s="1" t="s">
        <v>7265</v>
      </c>
      <c r="BB313" s="1" t="s">
        <v>38</v>
      </c>
      <c r="BC313" s="1" t="s">
        <v>5065</v>
      </c>
      <c r="BD313" s="1" t="s">
        <v>633</v>
      </c>
      <c r="BE313" s="1" t="s">
        <v>6518</v>
      </c>
      <c r="BG313" s="1" t="s">
        <v>33</v>
      </c>
      <c r="BH313" s="1" t="s">
        <v>5076</v>
      </c>
      <c r="BI313" s="1" t="s">
        <v>657</v>
      </c>
      <c r="BJ313" s="1" t="s">
        <v>7924</v>
      </c>
      <c r="BK313" s="1" t="s">
        <v>33</v>
      </c>
      <c r="BL313" s="1" t="s">
        <v>5076</v>
      </c>
      <c r="BM313" s="1" t="s">
        <v>658</v>
      </c>
      <c r="BN313" s="1" t="s">
        <v>8277</v>
      </c>
      <c r="BO313" s="1" t="s">
        <v>33</v>
      </c>
      <c r="BP313" s="1" t="s">
        <v>5076</v>
      </c>
      <c r="BQ313" s="1" t="s">
        <v>659</v>
      </c>
      <c r="BR313" s="1" t="s">
        <v>10110</v>
      </c>
      <c r="BS313" s="1" t="s">
        <v>69</v>
      </c>
      <c r="BT313" s="1" t="s">
        <v>6798</v>
      </c>
    </row>
    <row r="314" spans="1:72" ht="13.5" customHeight="1">
      <c r="A314" s="8" t="str">
        <f>HYPERLINK("http://kyu.snu.ac.kr/sdhj/index.jsp?type=hj/GK14810_00IM0001_005b.jpg","1681_수남면_005b")</f>
        <v>1681_수남면_005b</v>
      </c>
      <c r="B314" s="2">
        <v>1681</v>
      </c>
      <c r="C314" s="2" t="s">
        <v>10082</v>
      </c>
      <c r="D314" s="2" t="s">
        <v>10083</v>
      </c>
      <c r="E314" s="2">
        <v>313</v>
      </c>
      <c r="F314" s="1">
        <v>1</v>
      </c>
      <c r="I314" s="1">
        <v>14</v>
      </c>
      <c r="L314" s="1">
        <v>4</v>
      </c>
      <c r="M314" s="1" t="s">
        <v>730</v>
      </c>
      <c r="N314" s="1" t="s">
        <v>8872</v>
      </c>
      <c r="S314" s="1" t="s">
        <v>54</v>
      </c>
      <c r="T314" s="1" t="s">
        <v>5003</v>
      </c>
      <c r="U314" s="1" t="s">
        <v>867</v>
      </c>
      <c r="V314" s="1" t="s">
        <v>5241</v>
      </c>
      <c r="Y314" s="1" t="s">
        <v>868</v>
      </c>
      <c r="Z314" s="1" t="s">
        <v>5318</v>
      </c>
      <c r="AC314" s="1">
        <v>24</v>
      </c>
      <c r="AD314" s="1" t="s">
        <v>369</v>
      </c>
      <c r="AE314" s="1" t="s">
        <v>6640</v>
      </c>
      <c r="AN314" s="1" t="s">
        <v>61</v>
      </c>
      <c r="AO314" s="1" t="s">
        <v>5034</v>
      </c>
      <c r="AP314" s="1" t="s">
        <v>226</v>
      </c>
      <c r="AQ314" s="1" t="s">
        <v>5070</v>
      </c>
      <c r="AR314" s="1" t="s">
        <v>532</v>
      </c>
      <c r="AS314" s="1" t="s">
        <v>9897</v>
      </c>
    </row>
    <row r="315" spans="1:72" ht="13.5" customHeight="1">
      <c r="A315" s="8" t="str">
        <f>HYPERLINK("http://kyu.snu.ac.kr/sdhj/index.jsp?type=hj/GK14810_00IM0001_005b.jpg","1681_수남면_005b")</f>
        <v>1681_수남면_005b</v>
      </c>
      <c r="B315" s="2">
        <v>1681</v>
      </c>
      <c r="C315" s="2" t="s">
        <v>10164</v>
      </c>
      <c r="D315" s="2" t="s">
        <v>10165</v>
      </c>
      <c r="E315" s="2">
        <v>314</v>
      </c>
      <c r="F315" s="1">
        <v>1</v>
      </c>
      <c r="I315" s="1">
        <v>14</v>
      </c>
      <c r="L315" s="1">
        <v>4</v>
      </c>
      <c r="M315" s="1" t="s">
        <v>730</v>
      </c>
      <c r="N315" s="1" t="s">
        <v>8872</v>
      </c>
      <c r="S315" s="1" t="s">
        <v>206</v>
      </c>
      <c r="T315" s="1" t="s">
        <v>5008</v>
      </c>
      <c r="W315" s="1" t="s">
        <v>869</v>
      </c>
      <c r="X315" s="1" t="s">
        <v>5269</v>
      </c>
      <c r="Y315" s="1" t="s">
        <v>90</v>
      </c>
      <c r="Z315" s="1" t="s">
        <v>5302</v>
      </c>
      <c r="AC315" s="1">
        <v>80</v>
      </c>
      <c r="AD315" s="1" t="s">
        <v>870</v>
      </c>
      <c r="AE315" s="1" t="s">
        <v>6646</v>
      </c>
    </row>
    <row r="316" spans="1:72" ht="13.5" customHeight="1">
      <c r="A316" s="8" t="str">
        <f>HYPERLINK("http://kyu.snu.ac.kr/sdhj/index.jsp?type=hj/GK14810_00IM0001_005b.jpg","1681_수남면_005b")</f>
        <v>1681_수남면_005b</v>
      </c>
      <c r="B316" s="2">
        <v>1681</v>
      </c>
      <c r="C316" s="2" t="s">
        <v>10166</v>
      </c>
      <c r="D316" s="2" t="s">
        <v>10167</v>
      </c>
      <c r="E316" s="2">
        <v>315</v>
      </c>
      <c r="F316" s="1">
        <v>1</v>
      </c>
      <c r="I316" s="1">
        <v>14</v>
      </c>
      <c r="L316" s="1">
        <v>4</v>
      </c>
      <c r="M316" s="1" t="s">
        <v>730</v>
      </c>
      <c r="N316" s="1" t="s">
        <v>8872</v>
      </c>
      <c r="S316" s="1" t="s">
        <v>98</v>
      </c>
      <c r="T316" s="1" t="s">
        <v>5001</v>
      </c>
      <c r="Y316" s="1" t="s">
        <v>871</v>
      </c>
      <c r="Z316" s="1" t="s">
        <v>5390</v>
      </c>
      <c r="AC316" s="1">
        <v>5</v>
      </c>
      <c r="AD316" s="1" t="s">
        <v>101</v>
      </c>
      <c r="AE316" s="1" t="s">
        <v>6648</v>
      </c>
      <c r="AF316" s="1" t="s">
        <v>192</v>
      </c>
      <c r="AG316" s="1" t="s">
        <v>6692</v>
      </c>
    </row>
    <row r="317" spans="1:72" ht="13.5" customHeight="1">
      <c r="A317" s="8" t="str">
        <f>HYPERLINK("http://kyu.snu.ac.kr/sdhj/index.jsp?type=hj/GK14810_00IM0001_005b.jpg","1681_수남면_005b")</f>
        <v>1681_수남면_005b</v>
      </c>
      <c r="B317" s="2">
        <v>1681</v>
      </c>
      <c r="C317" s="2" t="s">
        <v>10166</v>
      </c>
      <c r="D317" s="2" t="s">
        <v>10167</v>
      </c>
      <c r="E317" s="2">
        <v>316</v>
      </c>
      <c r="F317" s="1">
        <v>1</v>
      </c>
      <c r="I317" s="1">
        <v>14</v>
      </c>
      <c r="L317" s="1">
        <v>5</v>
      </c>
      <c r="M317" s="1" t="s">
        <v>602</v>
      </c>
      <c r="N317" s="1" t="s">
        <v>6493</v>
      </c>
      <c r="T317" s="1" t="s">
        <v>10161</v>
      </c>
      <c r="U317" s="1" t="s">
        <v>33</v>
      </c>
      <c r="V317" s="1" t="s">
        <v>5076</v>
      </c>
      <c r="Y317" s="1" t="s">
        <v>602</v>
      </c>
      <c r="Z317" s="1" t="s">
        <v>6493</v>
      </c>
      <c r="AC317" s="1">
        <v>62</v>
      </c>
      <c r="AD317" s="1" t="s">
        <v>152</v>
      </c>
      <c r="AE317" s="1" t="s">
        <v>5812</v>
      </c>
      <c r="AJ317" s="1" t="s">
        <v>16</v>
      </c>
      <c r="AK317" s="1" t="s">
        <v>6856</v>
      </c>
      <c r="AL317" s="1" t="s">
        <v>746</v>
      </c>
      <c r="AM317" s="1" t="s">
        <v>6862</v>
      </c>
      <c r="AN317" s="1" t="s">
        <v>61</v>
      </c>
      <c r="AO317" s="1" t="s">
        <v>5034</v>
      </c>
      <c r="AR317" s="1" t="s">
        <v>747</v>
      </c>
      <c r="AS317" s="1" t="s">
        <v>10077</v>
      </c>
      <c r="AT317" s="1" t="s">
        <v>33</v>
      </c>
      <c r="AU317" s="1" t="s">
        <v>5076</v>
      </c>
      <c r="AV317" s="1" t="s">
        <v>364</v>
      </c>
      <c r="AW317" s="1" t="s">
        <v>7265</v>
      </c>
      <c r="BB317" s="1" t="s">
        <v>38</v>
      </c>
      <c r="BC317" s="1" t="s">
        <v>5065</v>
      </c>
      <c r="BD317" s="1" t="s">
        <v>633</v>
      </c>
      <c r="BE317" s="1" t="s">
        <v>6518</v>
      </c>
      <c r="BG317" s="1" t="s">
        <v>33</v>
      </c>
      <c r="BH317" s="1" t="s">
        <v>5076</v>
      </c>
      <c r="BI317" s="1" t="s">
        <v>657</v>
      </c>
      <c r="BJ317" s="1" t="s">
        <v>7924</v>
      </c>
      <c r="BK317" s="1" t="s">
        <v>33</v>
      </c>
      <c r="BL317" s="1" t="s">
        <v>5076</v>
      </c>
      <c r="BM317" s="1" t="s">
        <v>658</v>
      </c>
      <c r="BN317" s="1" t="s">
        <v>8277</v>
      </c>
      <c r="BO317" s="1" t="s">
        <v>33</v>
      </c>
      <c r="BP317" s="1" t="s">
        <v>5076</v>
      </c>
      <c r="BQ317" s="1" t="s">
        <v>659</v>
      </c>
      <c r="BR317" s="1" t="s">
        <v>10087</v>
      </c>
      <c r="BS317" s="1" t="s">
        <v>92</v>
      </c>
      <c r="BT317" s="1" t="s">
        <v>10088</v>
      </c>
    </row>
    <row r="318" spans="1:72" ht="13.5" customHeight="1">
      <c r="A318" s="8" t="str">
        <f>HYPERLINK("http://kyu.snu.ac.kr/sdhj/index.jsp?type=hj/GK14810_00IM0001_005b.jpg","1681_수남면_005b")</f>
        <v>1681_수남면_005b</v>
      </c>
      <c r="B318" s="2">
        <v>1681</v>
      </c>
      <c r="C318" s="2" t="s">
        <v>10089</v>
      </c>
      <c r="D318" s="2" t="s">
        <v>10090</v>
      </c>
      <c r="E318" s="2">
        <v>317</v>
      </c>
      <c r="F318" s="1">
        <v>1</v>
      </c>
      <c r="I318" s="1">
        <v>14</v>
      </c>
      <c r="L318" s="1">
        <v>5</v>
      </c>
      <c r="M318" s="1" t="s">
        <v>602</v>
      </c>
      <c r="N318" s="1" t="s">
        <v>6493</v>
      </c>
      <c r="S318" s="1" t="s">
        <v>43</v>
      </c>
      <c r="T318" s="1" t="s">
        <v>5000</v>
      </c>
      <c r="U318" s="1" t="s">
        <v>38</v>
      </c>
      <c r="V318" s="1" t="s">
        <v>5065</v>
      </c>
      <c r="Y318" s="1" t="s">
        <v>872</v>
      </c>
      <c r="Z318" s="1" t="s">
        <v>5309</v>
      </c>
      <c r="AC318" s="1">
        <v>50</v>
      </c>
      <c r="AD318" s="1" t="s">
        <v>526</v>
      </c>
      <c r="AE318" s="1" t="s">
        <v>6673</v>
      </c>
      <c r="AJ318" s="1" t="s">
        <v>16</v>
      </c>
      <c r="AK318" s="1" t="s">
        <v>6856</v>
      </c>
      <c r="AL318" s="1" t="s">
        <v>536</v>
      </c>
      <c r="AM318" s="1" t="s">
        <v>6824</v>
      </c>
      <c r="AN318" s="1" t="s">
        <v>114</v>
      </c>
      <c r="AO318" s="1" t="s">
        <v>6877</v>
      </c>
      <c r="AR318" s="1" t="s">
        <v>873</v>
      </c>
      <c r="AS318" s="1" t="s">
        <v>6989</v>
      </c>
      <c r="AT318" s="1" t="s">
        <v>33</v>
      </c>
      <c r="AU318" s="1" t="s">
        <v>5076</v>
      </c>
      <c r="AV318" s="1" t="s">
        <v>10036</v>
      </c>
      <c r="AW318" s="1" t="s">
        <v>10168</v>
      </c>
      <c r="BB318" s="1" t="s">
        <v>38</v>
      </c>
      <c r="BC318" s="1" t="s">
        <v>5065</v>
      </c>
      <c r="BD318" s="1" t="s">
        <v>874</v>
      </c>
      <c r="BE318" s="1" t="s">
        <v>7511</v>
      </c>
      <c r="BG318" s="1" t="s">
        <v>110</v>
      </c>
      <c r="BH318" s="1" t="s">
        <v>5146</v>
      </c>
      <c r="BI318" s="1" t="s">
        <v>535</v>
      </c>
      <c r="BJ318" s="1" t="s">
        <v>7923</v>
      </c>
      <c r="BK318" s="1" t="s">
        <v>382</v>
      </c>
      <c r="BL318" s="1" t="s">
        <v>10169</v>
      </c>
      <c r="BM318" s="1" t="s">
        <v>875</v>
      </c>
      <c r="BN318" s="1" t="s">
        <v>8276</v>
      </c>
      <c r="BO318" s="1" t="s">
        <v>33</v>
      </c>
      <c r="BP318" s="1" t="s">
        <v>5076</v>
      </c>
      <c r="BQ318" s="1" t="s">
        <v>876</v>
      </c>
      <c r="BR318" s="1" t="s">
        <v>5467</v>
      </c>
      <c r="BS318" s="1" t="s">
        <v>92</v>
      </c>
      <c r="BT318" s="1" t="s">
        <v>10170</v>
      </c>
    </row>
    <row r="319" spans="1:72" ht="13.5" customHeight="1">
      <c r="A319" s="8" t="str">
        <f>HYPERLINK("http://kyu.snu.ac.kr/sdhj/index.jsp?type=hj/GK14810_00IM0001_005b.jpg","1681_수남면_005b")</f>
        <v>1681_수남면_005b</v>
      </c>
      <c r="B319" s="2">
        <v>1681</v>
      </c>
      <c r="C319" s="2" t="s">
        <v>9838</v>
      </c>
      <c r="D319" s="2" t="s">
        <v>9839</v>
      </c>
      <c r="E319" s="2">
        <v>318</v>
      </c>
      <c r="F319" s="1">
        <v>2</v>
      </c>
      <c r="G319" s="1" t="s">
        <v>877</v>
      </c>
      <c r="H319" s="1" t="s">
        <v>4961</v>
      </c>
      <c r="I319" s="1">
        <v>1</v>
      </c>
      <c r="J319" s="1" t="s">
        <v>878</v>
      </c>
      <c r="K319" s="1" t="s">
        <v>10171</v>
      </c>
      <c r="L319" s="1">
        <v>1</v>
      </c>
      <c r="M319" s="1" t="s">
        <v>910</v>
      </c>
      <c r="N319" s="1" t="s">
        <v>6884</v>
      </c>
      <c r="T319" s="1" t="s">
        <v>10172</v>
      </c>
      <c r="U319" s="1" t="s">
        <v>879</v>
      </c>
      <c r="V319" s="1" t="s">
        <v>10173</v>
      </c>
      <c r="W319" s="1" t="s">
        <v>195</v>
      </c>
      <c r="X319" s="1" t="s">
        <v>5257</v>
      </c>
      <c r="Y319" s="1" t="s">
        <v>880</v>
      </c>
      <c r="Z319" s="1" t="s">
        <v>6492</v>
      </c>
      <c r="AC319" s="1">
        <v>75</v>
      </c>
      <c r="AD319" s="1" t="s">
        <v>179</v>
      </c>
      <c r="AE319" s="1" t="s">
        <v>6664</v>
      </c>
      <c r="AJ319" s="1" t="s">
        <v>16</v>
      </c>
      <c r="AK319" s="1" t="s">
        <v>6856</v>
      </c>
      <c r="AL319" s="1" t="s">
        <v>88</v>
      </c>
      <c r="AM319" s="1" t="s">
        <v>6806</v>
      </c>
      <c r="AT319" s="1" t="s">
        <v>247</v>
      </c>
      <c r="AU319" s="1" t="s">
        <v>7052</v>
      </c>
      <c r="AV319" s="1" t="s">
        <v>881</v>
      </c>
      <c r="AW319" s="1" t="s">
        <v>7452</v>
      </c>
      <c r="BG319" s="1" t="s">
        <v>123</v>
      </c>
      <c r="BH319" s="1" t="s">
        <v>7000</v>
      </c>
      <c r="BI319" s="1" t="s">
        <v>882</v>
      </c>
      <c r="BJ319" s="1" t="s">
        <v>7917</v>
      </c>
      <c r="BK319" s="1" t="s">
        <v>883</v>
      </c>
      <c r="BL319" s="1" t="s">
        <v>7991</v>
      </c>
      <c r="BM319" s="1" t="s">
        <v>10174</v>
      </c>
      <c r="BN319" s="1" t="s">
        <v>8272</v>
      </c>
      <c r="BO319" s="1" t="s">
        <v>110</v>
      </c>
      <c r="BP319" s="1" t="s">
        <v>5146</v>
      </c>
      <c r="BQ319" s="1" t="s">
        <v>884</v>
      </c>
      <c r="BR319" s="1" t="s">
        <v>8673</v>
      </c>
      <c r="BS319" s="1" t="s">
        <v>536</v>
      </c>
      <c r="BT319" s="1" t="s">
        <v>6824</v>
      </c>
    </row>
    <row r="320" spans="1:72" ht="13.5" customHeight="1">
      <c r="A320" s="8" t="str">
        <f>HYPERLINK("http://kyu.snu.ac.kr/sdhj/index.jsp?type=hj/GK14810_00IM0001_005b.jpg","1681_수남면_005b")</f>
        <v>1681_수남면_005b</v>
      </c>
      <c r="B320" s="2">
        <v>1681</v>
      </c>
      <c r="C320" s="2" t="s">
        <v>10175</v>
      </c>
      <c r="D320" s="2" t="s">
        <v>10176</v>
      </c>
      <c r="E320" s="2">
        <v>319</v>
      </c>
      <c r="F320" s="1">
        <v>2</v>
      </c>
      <c r="G320" s="1" t="s">
        <v>877</v>
      </c>
      <c r="H320" s="1" t="s">
        <v>4961</v>
      </c>
      <c r="I320" s="1">
        <v>1</v>
      </c>
      <c r="L320" s="1">
        <v>1</v>
      </c>
      <c r="M320" s="1" t="s">
        <v>910</v>
      </c>
      <c r="N320" s="1" t="s">
        <v>6884</v>
      </c>
      <c r="S320" s="1" t="s">
        <v>43</v>
      </c>
      <c r="T320" s="1" t="s">
        <v>5000</v>
      </c>
      <c r="W320" s="1" t="s">
        <v>608</v>
      </c>
      <c r="X320" s="1" t="s">
        <v>10177</v>
      </c>
      <c r="Y320" s="1" t="s">
        <v>136</v>
      </c>
      <c r="Z320" s="1" t="s">
        <v>5313</v>
      </c>
      <c r="AC320" s="1">
        <v>67</v>
      </c>
      <c r="AD320" s="1" t="s">
        <v>45</v>
      </c>
      <c r="AE320" s="1" t="s">
        <v>6661</v>
      </c>
      <c r="AJ320" s="1" t="s">
        <v>239</v>
      </c>
      <c r="AK320" s="1" t="s">
        <v>6857</v>
      </c>
      <c r="AL320" s="1" t="s">
        <v>128</v>
      </c>
      <c r="AM320" s="1" t="s">
        <v>6834</v>
      </c>
      <c r="AT320" s="1" t="s">
        <v>885</v>
      </c>
      <c r="AU320" s="1" t="s">
        <v>10178</v>
      </c>
      <c r="AV320" s="1" t="s">
        <v>886</v>
      </c>
      <c r="AW320" s="1" t="s">
        <v>7460</v>
      </c>
      <c r="BG320" s="1" t="s">
        <v>887</v>
      </c>
      <c r="BH320" s="1" t="s">
        <v>7629</v>
      </c>
      <c r="BI320" s="1" t="s">
        <v>888</v>
      </c>
      <c r="BJ320" s="1" t="s">
        <v>7922</v>
      </c>
      <c r="BK320" s="1" t="s">
        <v>889</v>
      </c>
      <c r="BL320" s="1" t="s">
        <v>10179</v>
      </c>
      <c r="BM320" s="1" t="s">
        <v>890</v>
      </c>
      <c r="BN320" s="1" t="s">
        <v>5005</v>
      </c>
      <c r="BO320" s="1" t="s">
        <v>123</v>
      </c>
      <c r="BP320" s="1" t="s">
        <v>7000</v>
      </c>
      <c r="BQ320" s="1" t="s">
        <v>891</v>
      </c>
      <c r="BR320" s="1" t="s">
        <v>8679</v>
      </c>
      <c r="BS320" s="1" t="s">
        <v>331</v>
      </c>
      <c r="BT320" s="1" t="s">
        <v>6786</v>
      </c>
    </row>
    <row r="321" spans="1:73" ht="13.5" customHeight="1">
      <c r="A321" s="8" t="str">
        <f>HYPERLINK("http://kyu.snu.ac.kr/sdhj/index.jsp?type=hj/GK14810_00IM0001_005b.jpg","1681_수남면_005b")</f>
        <v>1681_수남면_005b</v>
      </c>
      <c r="B321" s="2">
        <v>1681</v>
      </c>
      <c r="C321" s="2" t="s">
        <v>10180</v>
      </c>
      <c r="D321" s="2" t="s">
        <v>10181</v>
      </c>
      <c r="E321" s="2">
        <v>320</v>
      </c>
      <c r="F321" s="1">
        <v>2</v>
      </c>
      <c r="G321" s="1" t="s">
        <v>877</v>
      </c>
      <c r="H321" s="1" t="s">
        <v>4961</v>
      </c>
      <c r="I321" s="1">
        <v>1</v>
      </c>
      <c r="L321" s="1">
        <v>1</v>
      </c>
      <c r="M321" s="1" t="s">
        <v>910</v>
      </c>
      <c r="N321" s="1" t="s">
        <v>6884</v>
      </c>
      <c r="T321" s="1" t="s">
        <v>10182</v>
      </c>
      <c r="U321" s="1" t="s">
        <v>146</v>
      </c>
      <c r="V321" s="1" t="s">
        <v>5068</v>
      </c>
      <c r="Y321" s="1" t="s">
        <v>892</v>
      </c>
      <c r="Z321" s="1" t="s">
        <v>6433</v>
      </c>
      <c r="AC321" s="1">
        <v>44</v>
      </c>
      <c r="AD321" s="1" t="s">
        <v>683</v>
      </c>
      <c r="AE321" s="1" t="s">
        <v>6643</v>
      </c>
      <c r="AF321" s="1" t="s">
        <v>260</v>
      </c>
      <c r="AG321" s="1" t="s">
        <v>6690</v>
      </c>
      <c r="AT321" s="1" t="s">
        <v>33</v>
      </c>
      <c r="AU321" s="1" t="s">
        <v>5076</v>
      </c>
      <c r="AV321" s="1" t="s">
        <v>893</v>
      </c>
      <c r="AW321" s="1" t="s">
        <v>5888</v>
      </c>
      <c r="BB321" s="1" t="s">
        <v>38</v>
      </c>
      <c r="BC321" s="1" t="s">
        <v>5065</v>
      </c>
      <c r="BD321" s="1" t="s">
        <v>894</v>
      </c>
      <c r="BE321" s="1" t="s">
        <v>6490</v>
      </c>
    </row>
    <row r="322" spans="1:73" ht="13.5" customHeight="1">
      <c r="A322" s="8" t="str">
        <f>HYPERLINK("http://kyu.snu.ac.kr/sdhj/index.jsp?type=hj/GK14810_00IM0001_005b.jpg","1681_수남면_005b")</f>
        <v>1681_수남면_005b</v>
      </c>
      <c r="B322" s="2">
        <v>1681</v>
      </c>
      <c r="C322" s="2" t="s">
        <v>9954</v>
      </c>
      <c r="D322" s="2" t="s">
        <v>9955</v>
      </c>
      <c r="E322" s="2">
        <v>321</v>
      </c>
      <c r="F322" s="1">
        <v>2</v>
      </c>
      <c r="G322" s="1" t="s">
        <v>877</v>
      </c>
      <c r="H322" s="1" t="s">
        <v>4961</v>
      </c>
      <c r="I322" s="1">
        <v>1</v>
      </c>
      <c r="L322" s="1">
        <v>1</v>
      </c>
      <c r="M322" s="1" t="s">
        <v>910</v>
      </c>
      <c r="N322" s="1" t="s">
        <v>6884</v>
      </c>
      <c r="T322" s="1" t="s">
        <v>10182</v>
      </c>
      <c r="U322" s="1" t="s">
        <v>723</v>
      </c>
      <c r="V322" s="1" t="s">
        <v>5233</v>
      </c>
      <c r="Y322" s="1" t="s">
        <v>895</v>
      </c>
      <c r="Z322" s="1" t="s">
        <v>6469</v>
      </c>
      <c r="AF322" s="1" t="s">
        <v>163</v>
      </c>
      <c r="AG322" s="1" t="s">
        <v>6700</v>
      </c>
    </row>
    <row r="323" spans="1:73" ht="13.5" customHeight="1">
      <c r="A323" s="8" t="str">
        <f>HYPERLINK("http://kyu.snu.ac.kr/sdhj/index.jsp?type=hj/GK14810_00IM0001_005b.jpg","1681_수남면_005b")</f>
        <v>1681_수남면_005b</v>
      </c>
      <c r="B323" s="2">
        <v>1681</v>
      </c>
      <c r="C323" s="2" t="s">
        <v>9644</v>
      </c>
      <c r="D323" s="2" t="s">
        <v>9645</v>
      </c>
      <c r="E323" s="2">
        <v>322</v>
      </c>
      <c r="F323" s="1">
        <v>2</v>
      </c>
      <c r="G323" s="1" t="s">
        <v>877</v>
      </c>
      <c r="H323" s="1" t="s">
        <v>4961</v>
      </c>
      <c r="I323" s="1">
        <v>1</v>
      </c>
      <c r="L323" s="1">
        <v>1</v>
      </c>
      <c r="M323" s="1" t="s">
        <v>910</v>
      </c>
      <c r="N323" s="1" t="s">
        <v>6884</v>
      </c>
      <c r="T323" s="1" t="s">
        <v>10182</v>
      </c>
      <c r="U323" s="1" t="s">
        <v>115</v>
      </c>
      <c r="V323" s="1" t="s">
        <v>5067</v>
      </c>
      <c r="Y323" s="1" t="s">
        <v>896</v>
      </c>
      <c r="Z323" s="1" t="s">
        <v>6468</v>
      </c>
      <c r="AF323" s="1" t="s">
        <v>163</v>
      </c>
      <c r="AG323" s="1" t="s">
        <v>6700</v>
      </c>
    </row>
    <row r="324" spans="1:73" ht="13.5" customHeight="1">
      <c r="A324" s="8" t="str">
        <f>HYPERLINK("http://kyu.snu.ac.kr/sdhj/index.jsp?type=hj/GK14810_00IM0001_005b.jpg","1681_수남면_005b")</f>
        <v>1681_수남면_005b</v>
      </c>
      <c r="B324" s="2">
        <v>1681</v>
      </c>
      <c r="C324" s="2" t="s">
        <v>9954</v>
      </c>
      <c r="D324" s="2" t="s">
        <v>9955</v>
      </c>
      <c r="E324" s="2">
        <v>323</v>
      </c>
      <c r="F324" s="1">
        <v>2</v>
      </c>
      <c r="G324" s="1" t="s">
        <v>877</v>
      </c>
      <c r="H324" s="1" t="s">
        <v>4961</v>
      </c>
      <c r="I324" s="1">
        <v>1</v>
      </c>
      <c r="L324" s="1">
        <v>1</v>
      </c>
      <c r="M324" s="1" t="s">
        <v>910</v>
      </c>
      <c r="N324" s="1" t="s">
        <v>6884</v>
      </c>
      <c r="T324" s="1" t="s">
        <v>10182</v>
      </c>
      <c r="U324" s="1" t="s">
        <v>115</v>
      </c>
      <c r="V324" s="1" t="s">
        <v>5067</v>
      </c>
      <c r="Y324" s="1" t="s">
        <v>897</v>
      </c>
      <c r="Z324" s="1" t="s">
        <v>6491</v>
      </c>
      <c r="AF324" s="1" t="s">
        <v>149</v>
      </c>
      <c r="AG324" s="1" t="s">
        <v>6688</v>
      </c>
      <c r="AH324" s="1" t="s">
        <v>898</v>
      </c>
      <c r="AI324" s="1" t="s">
        <v>6847</v>
      </c>
    </row>
    <row r="325" spans="1:73" ht="13.5" customHeight="1">
      <c r="A325" s="8" t="str">
        <f>HYPERLINK("http://kyu.snu.ac.kr/sdhj/index.jsp?type=hj/GK14810_00IM0001_005b.jpg","1681_수남면_005b")</f>
        <v>1681_수남면_005b</v>
      </c>
      <c r="B325" s="2">
        <v>1681</v>
      </c>
      <c r="C325" s="2" t="s">
        <v>9954</v>
      </c>
      <c r="D325" s="2" t="s">
        <v>9955</v>
      </c>
      <c r="E325" s="2">
        <v>324</v>
      </c>
      <c r="F325" s="1">
        <v>2</v>
      </c>
      <c r="G325" s="1" t="s">
        <v>877</v>
      </c>
      <c r="H325" s="1" t="s">
        <v>4961</v>
      </c>
      <c r="I325" s="1">
        <v>1</v>
      </c>
      <c r="L325" s="1">
        <v>1</v>
      </c>
      <c r="M325" s="1" t="s">
        <v>910</v>
      </c>
      <c r="N325" s="1" t="s">
        <v>6884</v>
      </c>
      <c r="T325" s="1" t="s">
        <v>10182</v>
      </c>
      <c r="U325" s="1" t="s">
        <v>146</v>
      </c>
      <c r="V325" s="1" t="s">
        <v>5068</v>
      </c>
      <c r="Y325" s="1" t="s">
        <v>899</v>
      </c>
      <c r="Z325" s="1" t="s">
        <v>6159</v>
      </c>
      <c r="AC325" s="1">
        <v>34</v>
      </c>
      <c r="AD325" s="1" t="s">
        <v>81</v>
      </c>
      <c r="AE325" s="1" t="s">
        <v>6641</v>
      </c>
      <c r="AF325" s="1" t="s">
        <v>523</v>
      </c>
      <c r="AG325" s="1" t="s">
        <v>6763</v>
      </c>
      <c r="AT325" s="1" t="s">
        <v>33</v>
      </c>
      <c r="AU325" s="1" t="s">
        <v>5076</v>
      </c>
      <c r="AV325" s="1" t="s">
        <v>900</v>
      </c>
      <c r="AW325" s="1" t="s">
        <v>5655</v>
      </c>
      <c r="BB325" s="1" t="s">
        <v>38</v>
      </c>
      <c r="BC325" s="1" t="s">
        <v>5065</v>
      </c>
      <c r="BD325" s="1" t="s">
        <v>587</v>
      </c>
      <c r="BE325" s="1" t="s">
        <v>5462</v>
      </c>
    </row>
    <row r="326" spans="1:73" ht="13.5" customHeight="1">
      <c r="A326" s="8" t="str">
        <f>HYPERLINK("http://kyu.snu.ac.kr/sdhj/index.jsp?type=hj/GK14810_00IM0001_005b.jpg","1681_수남면_005b")</f>
        <v>1681_수남면_005b</v>
      </c>
      <c r="B326" s="2">
        <v>1681</v>
      </c>
      <c r="C326" s="2" t="s">
        <v>9954</v>
      </c>
      <c r="D326" s="2" t="s">
        <v>9955</v>
      </c>
      <c r="E326" s="2">
        <v>325</v>
      </c>
      <c r="F326" s="1">
        <v>2</v>
      </c>
      <c r="G326" s="1" t="s">
        <v>877</v>
      </c>
      <c r="H326" s="1" t="s">
        <v>4961</v>
      </c>
      <c r="I326" s="1">
        <v>1</v>
      </c>
      <c r="L326" s="1">
        <v>1</v>
      </c>
      <c r="M326" s="1" t="s">
        <v>910</v>
      </c>
      <c r="N326" s="1" t="s">
        <v>6884</v>
      </c>
      <c r="T326" s="1" t="s">
        <v>10182</v>
      </c>
      <c r="U326" s="1" t="s">
        <v>115</v>
      </c>
      <c r="V326" s="1" t="s">
        <v>5067</v>
      </c>
      <c r="Y326" s="1" t="s">
        <v>901</v>
      </c>
      <c r="Z326" s="1" t="s">
        <v>5396</v>
      </c>
      <c r="AC326" s="1">
        <v>29</v>
      </c>
      <c r="AD326" s="1" t="s">
        <v>104</v>
      </c>
      <c r="AE326" s="1" t="s">
        <v>6663</v>
      </c>
      <c r="AF326" s="1" t="s">
        <v>902</v>
      </c>
      <c r="AG326" s="1" t="s">
        <v>6734</v>
      </c>
      <c r="AT326" s="1" t="s">
        <v>33</v>
      </c>
      <c r="AU326" s="1" t="s">
        <v>5076</v>
      </c>
      <c r="AV326" s="1" t="s">
        <v>903</v>
      </c>
      <c r="AW326" s="1" t="s">
        <v>7195</v>
      </c>
      <c r="BB326" s="1" t="s">
        <v>38</v>
      </c>
      <c r="BC326" s="1" t="s">
        <v>5065</v>
      </c>
      <c r="BD326" s="1" t="s">
        <v>734</v>
      </c>
      <c r="BE326" s="1" t="s">
        <v>6086</v>
      </c>
    </row>
    <row r="327" spans="1:73" ht="13.5" customHeight="1">
      <c r="A327" s="8" t="str">
        <f>HYPERLINK("http://kyu.snu.ac.kr/sdhj/index.jsp?type=hj/GK14810_00IM0001_005b.jpg","1681_수남면_005b")</f>
        <v>1681_수남면_005b</v>
      </c>
      <c r="B327" s="2">
        <v>1681</v>
      </c>
      <c r="C327" s="2" t="s">
        <v>9954</v>
      </c>
      <c r="D327" s="2" t="s">
        <v>9955</v>
      </c>
      <c r="E327" s="2">
        <v>326</v>
      </c>
      <c r="F327" s="1">
        <v>2</v>
      </c>
      <c r="G327" s="1" t="s">
        <v>877</v>
      </c>
      <c r="H327" s="1" t="s">
        <v>4961</v>
      </c>
      <c r="I327" s="1">
        <v>1</v>
      </c>
      <c r="L327" s="1">
        <v>2</v>
      </c>
      <c r="M327" s="1" t="s">
        <v>893</v>
      </c>
      <c r="N327" s="1" t="s">
        <v>5888</v>
      </c>
      <c r="T327" s="1" t="s">
        <v>10172</v>
      </c>
      <c r="U327" s="1" t="s">
        <v>33</v>
      </c>
      <c r="V327" s="1" t="s">
        <v>5076</v>
      </c>
      <c r="Y327" s="1" t="s">
        <v>893</v>
      </c>
      <c r="Z327" s="1" t="s">
        <v>5888</v>
      </c>
      <c r="AC327" s="1">
        <v>76</v>
      </c>
      <c r="AD327" s="1" t="s">
        <v>254</v>
      </c>
      <c r="AE327" s="1" t="s">
        <v>6677</v>
      </c>
      <c r="AJ327" s="1" t="s">
        <v>16</v>
      </c>
      <c r="AK327" s="1" t="s">
        <v>6856</v>
      </c>
      <c r="AL327" s="1" t="s">
        <v>60</v>
      </c>
      <c r="AM327" s="1" t="s">
        <v>6863</v>
      </c>
      <c r="AN327" s="1" t="s">
        <v>904</v>
      </c>
      <c r="AO327" s="1" t="s">
        <v>6815</v>
      </c>
      <c r="AR327" s="1" t="s">
        <v>905</v>
      </c>
      <c r="AS327" s="1" t="s">
        <v>6988</v>
      </c>
      <c r="AT327" s="1" t="s">
        <v>63</v>
      </c>
      <c r="AU327" s="1" t="s">
        <v>5113</v>
      </c>
      <c r="AV327" s="1" t="s">
        <v>10183</v>
      </c>
      <c r="AW327" s="1" t="s">
        <v>7459</v>
      </c>
      <c r="BB327" s="1" t="s">
        <v>38</v>
      </c>
      <c r="BC327" s="1" t="s">
        <v>5065</v>
      </c>
      <c r="BD327" s="1" t="s">
        <v>467</v>
      </c>
      <c r="BE327" s="1" t="s">
        <v>6203</v>
      </c>
      <c r="BG327" s="1" t="s">
        <v>63</v>
      </c>
      <c r="BH327" s="1" t="s">
        <v>5113</v>
      </c>
      <c r="BI327" s="1" t="s">
        <v>906</v>
      </c>
      <c r="BJ327" s="1" t="s">
        <v>7921</v>
      </c>
      <c r="BM327" s="1" t="s">
        <v>907</v>
      </c>
      <c r="BN327" s="1" t="s">
        <v>8275</v>
      </c>
      <c r="BO327" s="1" t="s">
        <v>63</v>
      </c>
      <c r="BP327" s="1" t="s">
        <v>5113</v>
      </c>
      <c r="BQ327" s="1" t="s">
        <v>316</v>
      </c>
      <c r="BR327" s="1" t="s">
        <v>9753</v>
      </c>
      <c r="BS327" s="1" t="s">
        <v>908</v>
      </c>
      <c r="BT327" s="1" t="s">
        <v>6866</v>
      </c>
      <c r="BU327" s="1" t="s">
        <v>10184</v>
      </c>
    </row>
    <row r="328" spans="1:73" ht="13.5" customHeight="1">
      <c r="A328" s="8" t="str">
        <f>HYPERLINK("http://kyu.snu.ac.kr/sdhj/index.jsp?type=hj/GK14810_00IM0001_005b.jpg","1681_수남면_005b")</f>
        <v>1681_수남면_005b</v>
      </c>
      <c r="B328" s="2">
        <v>1681</v>
      </c>
      <c r="C328" s="2" t="s">
        <v>9754</v>
      </c>
      <c r="D328" s="2" t="s">
        <v>9755</v>
      </c>
      <c r="E328" s="2">
        <v>327</v>
      </c>
      <c r="F328" s="1">
        <v>2</v>
      </c>
      <c r="G328" s="1" t="s">
        <v>877</v>
      </c>
      <c r="H328" s="1" t="s">
        <v>4961</v>
      </c>
      <c r="I328" s="1">
        <v>1</v>
      </c>
      <c r="L328" s="1">
        <v>2</v>
      </c>
      <c r="M328" s="1" t="s">
        <v>893</v>
      </c>
      <c r="N328" s="1" t="s">
        <v>5888</v>
      </c>
      <c r="S328" s="1" t="s">
        <v>43</v>
      </c>
      <c r="T328" s="1" t="s">
        <v>5000</v>
      </c>
      <c r="U328" s="1" t="s">
        <v>38</v>
      </c>
      <c r="V328" s="1" t="s">
        <v>5065</v>
      </c>
      <c r="Y328" s="1" t="s">
        <v>10185</v>
      </c>
      <c r="Z328" s="1" t="s">
        <v>6490</v>
      </c>
      <c r="AC328" s="1">
        <v>66</v>
      </c>
      <c r="AD328" s="1" t="s">
        <v>77</v>
      </c>
      <c r="AE328" s="1" t="s">
        <v>6659</v>
      </c>
      <c r="AJ328" s="1" t="s">
        <v>16</v>
      </c>
      <c r="AK328" s="1" t="s">
        <v>6856</v>
      </c>
      <c r="AL328" s="1" t="s">
        <v>639</v>
      </c>
      <c r="AM328" s="1" t="s">
        <v>6920</v>
      </c>
      <c r="AN328" s="1" t="s">
        <v>61</v>
      </c>
      <c r="AO328" s="1" t="s">
        <v>5034</v>
      </c>
      <c r="AP328" s="1" t="s">
        <v>909</v>
      </c>
      <c r="AQ328" s="1" t="s">
        <v>6932</v>
      </c>
      <c r="AR328" s="1" t="s">
        <v>910</v>
      </c>
      <c r="AS328" s="1" t="s">
        <v>6884</v>
      </c>
      <c r="AT328" s="1" t="s">
        <v>33</v>
      </c>
      <c r="AU328" s="1" t="s">
        <v>5076</v>
      </c>
      <c r="AV328" s="1" t="s">
        <v>911</v>
      </c>
      <c r="AW328" s="1" t="s">
        <v>5303</v>
      </c>
      <c r="BB328" s="1" t="s">
        <v>38</v>
      </c>
      <c r="BC328" s="1" t="s">
        <v>5065</v>
      </c>
      <c r="BD328" s="1" t="s">
        <v>912</v>
      </c>
      <c r="BE328" s="1" t="s">
        <v>7568</v>
      </c>
      <c r="BG328" s="1" t="s">
        <v>33</v>
      </c>
      <c r="BH328" s="1" t="s">
        <v>5076</v>
      </c>
      <c r="BI328" s="1" t="s">
        <v>913</v>
      </c>
      <c r="BJ328" s="1" t="s">
        <v>7920</v>
      </c>
      <c r="BK328" s="1" t="s">
        <v>33</v>
      </c>
      <c r="BL328" s="1" t="s">
        <v>5076</v>
      </c>
      <c r="BM328" s="1" t="s">
        <v>843</v>
      </c>
      <c r="BN328" s="1" t="s">
        <v>5470</v>
      </c>
      <c r="BO328" s="1" t="s">
        <v>118</v>
      </c>
      <c r="BP328" s="1" t="s">
        <v>5094</v>
      </c>
      <c r="BQ328" s="1" t="s">
        <v>914</v>
      </c>
      <c r="BR328" s="1" t="s">
        <v>8678</v>
      </c>
      <c r="BS328" s="1" t="s">
        <v>138</v>
      </c>
      <c r="BT328" s="1" t="s">
        <v>6794</v>
      </c>
    </row>
    <row r="329" spans="1:73" ht="13.5" customHeight="1">
      <c r="A329" s="8" t="str">
        <f>HYPERLINK("http://kyu.snu.ac.kr/sdhj/index.jsp?type=hj/GK14810_00IM0001_005b.jpg","1681_수남면_005b")</f>
        <v>1681_수남면_005b</v>
      </c>
      <c r="B329" s="2">
        <v>1681</v>
      </c>
      <c r="C329" s="2" t="s">
        <v>9769</v>
      </c>
      <c r="D329" s="2" t="s">
        <v>9770</v>
      </c>
      <c r="E329" s="2">
        <v>328</v>
      </c>
      <c r="F329" s="1">
        <v>2</v>
      </c>
      <c r="G329" s="1" t="s">
        <v>877</v>
      </c>
      <c r="H329" s="1" t="s">
        <v>4961</v>
      </c>
      <c r="I329" s="1">
        <v>1</v>
      </c>
      <c r="L329" s="1">
        <v>2</v>
      </c>
      <c r="M329" s="1" t="s">
        <v>893</v>
      </c>
      <c r="N329" s="1" t="s">
        <v>5888</v>
      </c>
      <c r="S329" s="1" t="s">
        <v>915</v>
      </c>
      <c r="T329" s="1" t="s">
        <v>5022</v>
      </c>
      <c r="U329" s="1" t="s">
        <v>38</v>
      </c>
      <c r="V329" s="1" t="s">
        <v>5065</v>
      </c>
      <c r="W329" s="1" t="s">
        <v>916</v>
      </c>
      <c r="X329" s="1" t="s">
        <v>5261</v>
      </c>
      <c r="AC329" s="1">
        <v>30</v>
      </c>
      <c r="AD329" s="1" t="s">
        <v>106</v>
      </c>
      <c r="AE329" s="1" t="s">
        <v>5531</v>
      </c>
      <c r="AJ329" s="1" t="s">
        <v>16</v>
      </c>
      <c r="AK329" s="1" t="s">
        <v>6856</v>
      </c>
      <c r="AL329" s="1" t="s">
        <v>536</v>
      </c>
      <c r="AM329" s="1" t="s">
        <v>6824</v>
      </c>
      <c r="AN329" s="1" t="s">
        <v>536</v>
      </c>
      <c r="AO329" s="1" t="s">
        <v>6824</v>
      </c>
      <c r="AR329" s="1" t="s">
        <v>917</v>
      </c>
      <c r="AS329" s="1" t="s">
        <v>10186</v>
      </c>
    </row>
    <row r="330" spans="1:73" ht="13.5" customHeight="1">
      <c r="A330" s="8" t="str">
        <f>HYPERLINK("http://kyu.snu.ac.kr/sdhj/index.jsp?type=hj/GK14810_00IM0001_005b.jpg","1681_수남면_005b")</f>
        <v>1681_수남면_005b</v>
      </c>
      <c r="B330" s="2">
        <v>1681</v>
      </c>
      <c r="C330" s="2" t="s">
        <v>9954</v>
      </c>
      <c r="D330" s="2" t="s">
        <v>9955</v>
      </c>
      <c r="E330" s="2">
        <v>329</v>
      </c>
      <c r="F330" s="1">
        <v>2</v>
      </c>
      <c r="G330" s="1" t="s">
        <v>877</v>
      </c>
      <c r="H330" s="1" t="s">
        <v>4961</v>
      </c>
      <c r="I330" s="1">
        <v>1</v>
      </c>
      <c r="L330" s="1">
        <v>2</v>
      </c>
      <c r="M330" s="1" t="s">
        <v>893</v>
      </c>
      <c r="N330" s="1" t="s">
        <v>5888</v>
      </c>
      <c r="S330" s="1" t="s">
        <v>98</v>
      </c>
      <c r="T330" s="1" t="s">
        <v>5001</v>
      </c>
      <c r="Y330" s="1" t="s">
        <v>918</v>
      </c>
      <c r="Z330" s="1" t="s">
        <v>5439</v>
      </c>
      <c r="AF330" s="1" t="s">
        <v>806</v>
      </c>
      <c r="AG330" s="1" t="s">
        <v>6704</v>
      </c>
    </row>
    <row r="331" spans="1:73" ht="13.5" customHeight="1">
      <c r="A331" s="8" t="str">
        <f>HYPERLINK("http://kyu.snu.ac.kr/sdhj/index.jsp?type=hj/GK14810_00IM0001_005b.jpg","1681_수남면_005b")</f>
        <v>1681_수남면_005b</v>
      </c>
      <c r="B331" s="2">
        <v>1681</v>
      </c>
      <c r="C331" s="2" t="s">
        <v>9658</v>
      </c>
      <c r="D331" s="2" t="s">
        <v>9659</v>
      </c>
      <c r="E331" s="2">
        <v>330</v>
      </c>
      <c r="F331" s="1">
        <v>2</v>
      </c>
      <c r="G331" s="1" t="s">
        <v>877</v>
      </c>
      <c r="H331" s="1" t="s">
        <v>4961</v>
      </c>
      <c r="I331" s="1">
        <v>1</v>
      </c>
      <c r="L331" s="1">
        <v>2</v>
      </c>
      <c r="M331" s="1" t="s">
        <v>893</v>
      </c>
      <c r="N331" s="1" t="s">
        <v>5888</v>
      </c>
      <c r="S331" s="1" t="s">
        <v>99</v>
      </c>
      <c r="T331" s="1" t="s">
        <v>252</v>
      </c>
      <c r="Y331" s="1" t="s">
        <v>687</v>
      </c>
      <c r="Z331" s="1" t="s">
        <v>8735</v>
      </c>
      <c r="AD331" s="1" t="s">
        <v>408</v>
      </c>
      <c r="AE331" s="1" t="s">
        <v>6654</v>
      </c>
      <c r="AF331" s="1" t="s">
        <v>192</v>
      </c>
      <c r="AG331" s="1" t="s">
        <v>6692</v>
      </c>
    </row>
    <row r="332" spans="1:73" ht="13.5" customHeight="1">
      <c r="A332" s="8" t="str">
        <f>HYPERLINK("http://kyu.snu.ac.kr/sdhj/index.jsp?type=hj/GK14810_00IM0001_005b.jpg","1681_수남면_005b")</f>
        <v>1681_수남면_005b</v>
      </c>
      <c r="B332" s="2">
        <v>1681</v>
      </c>
      <c r="C332" s="2" t="s">
        <v>9685</v>
      </c>
      <c r="D332" s="2" t="s">
        <v>9686</v>
      </c>
      <c r="E332" s="2">
        <v>331</v>
      </c>
      <c r="F332" s="1">
        <v>2</v>
      </c>
      <c r="G332" s="1" t="s">
        <v>877</v>
      </c>
      <c r="H332" s="1" t="s">
        <v>4961</v>
      </c>
      <c r="I332" s="1">
        <v>1</v>
      </c>
      <c r="L332" s="1">
        <v>3</v>
      </c>
      <c r="M332" s="1" t="s">
        <v>8873</v>
      </c>
      <c r="N332" s="1" t="s">
        <v>8874</v>
      </c>
      <c r="T332" s="1" t="s">
        <v>10187</v>
      </c>
      <c r="U332" s="1" t="s">
        <v>919</v>
      </c>
      <c r="V332" s="1" t="s">
        <v>5236</v>
      </c>
      <c r="W332" s="1" t="s">
        <v>195</v>
      </c>
      <c r="X332" s="1" t="s">
        <v>5257</v>
      </c>
      <c r="Y332" s="1" t="s">
        <v>920</v>
      </c>
      <c r="Z332" s="1" t="s">
        <v>6489</v>
      </c>
      <c r="AC332" s="1">
        <v>48</v>
      </c>
      <c r="AD332" s="1" t="s">
        <v>156</v>
      </c>
      <c r="AE332" s="1" t="s">
        <v>6642</v>
      </c>
      <c r="AJ332" s="1" t="s">
        <v>16</v>
      </c>
      <c r="AK332" s="1" t="s">
        <v>6856</v>
      </c>
      <c r="AL332" s="1" t="s">
        <v>88</v>
      </c>
      <c r="AM332" s="1" t="s">
        <v>6806</v>
      </c>
      <c r="AT332" s="1" t="s">
        <v>879</v>
      </c>
      <c r="AU332" s="1" t="s">
        <v>5239</v>
      </c>
      <c r="AV332" s="1" t="s">
        <v>880</v>
      </c>
      <c r="AW332" s="1" t="s">
        <v>6492</v>
      </c>
      <c r="BG332" s="1" t="s">
        <v>247</v>
      </c>
      <c r="BH332" s="1" t="s">
        <v>7052</v>
      </c>
      <c r="BI332" s="1" t="s">
        <v>881</v>
      </c>
      <c r="BJ332" s="1" t="s">
        <v>7452</v>
      </c>
      <c r="BK332" s="1" t="s">
        <v>123</v>
      </c>
      <c r="BL332" s="1" t="s">
        <v>7000</v>
      </c>
      <c r="BM332" s="1" t="s">
        <v>882</v>
      </c>
      <c r="BN332" s="1" t="s">
        <v>7917</v>
      </c>
      <c r="BO332" s="1" t="s">
        <v>885</v>
      </c>
      <c r="BP332" s="1" t="s">
        <v>10188</v>
      </c>
      <c r="BQ332" s="1" t="s">
        <v>921</v>
      </c>
      <c r="BR332" s="1" t="s">
        <v>10189</v>
      </c>
      <c r="BS332" s="1" t="s">
        <v>128</v>
      </c>
      <c r="BT332" s="1" t="s">
        <v>6834</v>
      </c>
    </row>
    <row r="333" spans="1:73" ht="13.5" customHeight="1">
      <c r="A333" s="8" t="str">
        <f>HYPERLINK("http://kyu.snu.ac.kr/sdhj/index.jsp?type=hj/GK14810_00IM0001_005b.jpg","1681_수남면_005b")</f>
        <v>1681_수남면_005b</v>
      </c>
      <c r="B333" s="2">
        <v>1681</v>
      </c>
      <c r="C333" s="2" t="s">
        <v>10190</v>
      </c>
      <c r="D333" s="2" t="s">
        <v>10191</v>
      </c>
      <c r="E333" s="2">
        <v>332</v>
      </c>
      <c r="F333" s="1">
        <v>2</v>
      </c>
      <c r="G333" s="1" t="s">
        <v>877</v>
      </c>
      <c r="H333" s="1" t="s">
        <v>4961</v>
      </c>
      <c r="I333" s="1">
        <v>1</v>
      </c>
      <c r="L333" s="1">
        <v>3</v>
      </c>
      <c r="M333" s="1" t="s">
        <v>8873</v>
      </c>
      <c r="N333" s="1" t="s">
        <v>8874</v>
      </c>
      <c r="S333" s="1" t="s">
        <v>43</v>
      </c>
      <c r="T333" s="1" t="s">
        <v>5000</v>
      </c>
      <c r="W333" s="1" t="s">
        <v>393</v>
      </c>
      <c r="X333" s="1" t="s">
        <v>5259</v>
      </c>
      <c r="Y333" s="1" t="s">
        <v>136</v>
      </c>
      <c r="Z333" s="1" t="s">
        <v>5313</v>
      </c>
      <c r="AC333" s="1">
        <v>42</v>
      </c>
      <c r="AD333" s="1" t="s">
        <v>214</v>
      </c>
      <c r="AE333" s="1" t="s">
        <v>6633</v>
      </c>
      <c r="AJ333" s="1" t="s">
        <v>239</v>
      </c>
      <c r="AK333" s="1" t="s">
        <v>6857</v>
      </c>
      <c r="AL333" s="1" t="s">
        <v>138</v>
      </c>
      <c r="AM333" s="1" t="s">
        <v>6794</v>
      </c>
      <c r="AT333" s="1" t="s">
        <v>10192</v>
      </c>
      <c r="AU333" s="1" t="s">
        <v>7053</v>
      </c>
      <c r="AV333" s="1" t="s">
        <v>922</v>
      </c>
      <c r="AW333" s="1" t="s">
        <v>5535</v>
      </c>
      <c r="BG333" s="1" t="s">
        <v>110</v>
      </c>
      <c r="BH333" s="1" t="s">
        <v>5146</v>
      </c>
      <c r="BI333" s="1" t="s">
        <v>923</v>
      </c>
      <c r="BJ333" s="1" t="s">
        <v>6029</v>
      </c>
      <c r="BK333" s="1" t="s">
        <v>924</v>
      </c>
      <c r="BL333" s="1" t="s">
        <v>7042</v>
      </c>
      <c r="BM333" s="1" t="s">
        <v>925</v>
      </c>
      <c r="BN333" s="1" t="s">
        <v>6382</v>
      </c>
      <c r="BO333" s="1" t="s">
        <v>123</v>
      </c>
      <c r="BP333" s="1" t="s">
        <v>7000</v>
      </c>
      <c r="BQ333" s="1" t="s">
        <v>926</v>
      </c>
      <c r="BR333" s="1" t="s">
        <v>8677</v>
      </c>
      <c r="BS333" s="1" t="s">
        <v>927</v>
      </c>
      <c r="BT333" s="1" t="s">
        <v>6865</v>
      </c>
    </row>
    <row r="334" spans="1:73" ht="13.5" customHeight="1">
      <c r="A334" s="8" t="str">
        <f>HYPERLINK("http://kyu.snu.ac.kr/sdhj/index.jsp?type=hj/GK14810_00IM0001_005b.jpg","1681_수남면_005b")</f>
        <v>1681_수남면_005b</v>
      </c>
      <c r="B334" s="2">
        <v>1681</v>
      </c>
      <c r="C334" s="2" t="s">
        <v>10193</v>
      </c>
      <c r="D334" s="2" t="s">
        <v>10194</v>
      </c>
      <c r="E334" s="2">
        <v>333</v>
      </c>
      <c r="F334" s="1">
        <v>2</v>
      </c>
      <c r="G334" s="1" t="s">
        <v>877</v>
      </c>
      <c r="H334" s="1" t="s">
        <v>4961</v>
      </c>
      <c r="I334" s="1">
        <v>1</v>
      </c>
      <c r="L334" s="1">
        <v>3</v>
      </c>
      <c r="M334" s="1" t="s">
        <v>8873</v>
      </c>
      <c r="N334" s="1" t="s">
        <v>8874</v>
      </c>
      <c r="S334" s="1" t="s">
        <v>98</v>
      </c>
      <c r="T334" s="1" t="s">
        <v>5001</v>
      </c>
      <c r="AC334" s="1">
        <v>18</v>
      </c>
      <c r="AD334" s="1" t="s">
        <v>73</v>
      </c>
      <c r="AE334" s="1" t="s">
        <v>6630</v>
      </c>
    </row>
    <row r="335" spans="1:73" ht="13.5" customHeight="1">
      <c r="A335" s="8" t="str">
        <f>HYPERLINK("http://kyu.snu.ac.kr/sdhj/index.jsp?type=hj/GK14810_00IM0001_005b.jpg","1681_수남면_005b")</f>
        <v>1681_수남면_005b</v>
      </c>
      <c r="B335" s="2">
        <v>1681</v>
      </c>
      <c r="C335" s="2" t="s">
        <v>10195</v>
      </c>
      <c r="D335" s="2" t="s">
        <v>10196</v>
      </c>
      <c r="E335" s="2">
        <v>334</v>
      </c>
      <c r="F335" s="1">
        <v>2</v>
      </c>
      <c r="G335" s="1" t="s">
        <v>877</v>
      </c>
      <c r="H335" s="1" t="s">
        <v>4961</v>
      </c>
      <c r="I335" s="1">
        <v>1</v>
      </c>
      <c r="L335" s="1">
        <v>3</v>
      </c>
      <c r="M335" s="1" t="s">
        <v>8873</v>
      </c>
      <c r="N335" s="1" t="s">
        <v>8874</v>
      </c>
      <c r="S335" s="1" t="s">
        <v>191</v>
      </c>
      <c r="T335" s="1" t="s">
        <v>5004</v>
      </c>
      <c r="AC335" s="1">
        <v>15</v>
      </c>
      <c r="AD335" s="1" t="s">
        <v>179</v>
      </c>
      <c r="AE335" s="1" t="s">
        <v>6664</v>
      </c>
      <c r="BF335" s="1" t="s">
        <v>78</v>
      </c>
    </row>
    <row r="336" spans="1:73" ht="13.5" customHeight="1">
      <c r="A336" s="8" t="str">
        <f>HYPERLINK("http://kyu.snu.ac.kr/sdhj/index.jsp?type=hj/GK14810_00IM0001_005b.jpg","1681_수남면_005b")</f>
        <v>1681_수남면_005b</v>
      </c>
      <c r="B336" s="2">
        <v>1681</v>
      </c>
      <c r="C336" s="2" t="s">
        <v>10195</v>
      </c>
      <c r="D336" s="2" t="s">
        <v>10196</v>
      </c>
      <c r="E336" s="2">
        <v>335</v>
      </c>
      <c r="F336" s="1">
        <v>2</v>
      </c>
      <c r="G336" s="1" t="s">
        <v>877</v>
      </c>
      <c r="H336" s="1" t="s">
        <v>4961</v>
      </c>
      <c r="I336" s="1">
        <v>1</v>
      </c>
      <c r="L336" s="1">
        <v>3</v>
      </c>
      <c r="M336" s="1" t="s">
        <v>8873</v>
      </c>
      <c r="N336" s="1" t="s">
        <v>8874</v>
      </c>
      <c r="S336" s="1" t="s">
        <v>54</v>
      </c>
      <c r="T336" s="1" t="s">
        <v>5003</v>
      </c>
      <c r="Y336" s="1" t="s">
        <v>928</v>
      </c>
      <c r="Z336" s="1" t="s">
        <v>6488</v>
      </c>
      <c r="AC336" s="1">
        <v>7</v>
      </c>
      <c r="AD336" s="1" t="s">
        <v>45</v>
      </c>
      <c r="AE336" s="1" t="s">
        <v>6661</v>
      </c>
      <c r="AG336" s="1" t="s">
        <v>10197</v>
      </c>
    </row>
    <row r="337" spans="1:73" ht="13.5" customHeight="1">
      <c r="A337" s="8" t="str">
        <f>HYPERLINK("http://kyu.snu.ac.kr/sdhj/index.jsp?type=hj/GK14810_00IM0001_005b.jpg","1681_수남면_005b")</f>
        <v>1681_수남면_005b</v>
      </c>
      <c r="B337" s="2">
        <v>1681</v>
      </c>
      <c r="C337" s="2" t="s">
        <v>10195</v>
      </c>
      <c r="D337" s="2" t="s">
        <v>10196</v>
      </c>
      <c r="E337" s="2">
        <v>336</v>
      </c>
      <c r="F337" s="1">
        <v>2</v>
      </c>
      <c r="G337" s="1" t="s">
        <v>877</v>
      </c>
      <c r="H337" s="1" t="s">
        <v>4961</v>
      </c>
      <c r="I337" s="1">
        <v>1</v>
      </c>
      <c r="L337" s="1">
        <v>3</v>
      </c>
      <c r="M337" s="1" t="s">
        <v>8873</v>
      </c>
      <c r="N337" s="1" t="s">
        <v>8874</v>
      </c>
      <c r="S337" s="1" t="s">
        <v>191</v>
      </c>
      <c r="T337" s="1" t="s">
        <v>5004</v>
      </c>
      <c r="AC337" s="1">
        <v>3</v>
      </c>
      <c r="AD337" s="1" t="s">
        <v>512</v>
      </c>
      <c r="AE337" s="1" t="s">
        <v>6657</v>
      </c>
      <c r="AG337" s="1" t="s">
        <v>10197</v>
      </c>
    </row>
    <row r="338" spans="1:73" ht="13.5" customHeight="1">
      <c r="A338" s="8" t="str">
        <f>HYPERLINK("http://kyu.snu.ac.kr/sdhj/index.jsp?type=hj/GK14810_00IM0001_005b.jpg","1681_수남면_005b")</f>
        <v>1681_수남면_005b</v>
      </c>
      <c r="B338" s="2">
        <v>1681</v>
      </c>
      <c r="C338" s="2" t="s">
        <v>10195</v>
      </c>
      <c r="D338" s="2" t="s">
        <v>10196</v>
      </c>
      <c r="E338" s="2">
        <v>337</v>
      </c>
      <c r="F338" s="1">
        <v>2</v>
      </c>
      <c r="G338" s="1" t="s">
        <v>877</v>
      </c>
      <c r="H338" s="1" t="s">
        <v>4961</v>
      </c>
      <c r="I338" s="1">
        <v>1</v>
      </c>
      <c r="L338" s="1">
        <v>3</v>
      </c>
      <c r="M338" s="1" t="s">
        <v>8873</v>
      </c>
      <c r="N338" s="1" t="s">
        <v>8874</v>
      </c>
      <c r="S338" s="1" t="s">
        <v>99</v>
      </c>
      <c r="T338" s="1" t="s">
        <v>252</v>
      </c>
      <c r="Y338" s="1" t="s">
        <v>929</v>
      </c>
      <c r="Z338" s="1" t="s">
        <v>6487</v>
      </c>
      <c r="AC338" s="1">
        <v>1</v>
      </c>
      <c r="AD338" s="1" t="s">
        <v>408</v>
      </c>
      <c r="AE338" s="1" t="s">
        <v>6654</v>
      </c>
      <c r="AF338" s="1" t="s">
        <v>10198</v>
      </c>
      <c r="AG338" s="1" t="s">
        <v>10199</v>
      </c>
    </row>
    <row r="339" spans="1:73" ht="13.5" customHeight="1">
      <c r="A339" s="8" t="str">
        <f>HYPERLINK("http://kyu.snu.ac.kr/sdhj/index.jsp?type=hj/GK14810_00IM0001_005b.jpg","1681_수남면_005b")</f>
        <v>1681_수남면_005b</v>
      </c>
      <c r="B339" s="2">
        <v>1681</v>
      </c>
      <c r="C339" s="2" t="s">
        <v>9668</v>
      </c>
      <c r="D339" s="2" t="s">
        <v>9669</v>
      </c>
      <c r="E339" s="2">
        <v>338</v>
      </c>
      <c r="F339" s="1">
        <v>2</v>
      </c>
      <c r="G339" s="1" t="s">
        <v>877</v>
      </c>
      <c r="H339" s="1" t="s">
        <v>4961</v>
      </c>
      <c r="I339" s="1">
        <v>1</v>
      </c>
      <c r="L339" s="1">
        <v>3</v>
      </c>
      <c r="M339" s="1" t="s">
        <v>8873</v>
      </c>
      <c r="N339" s="1" t="s">
        <v>8874</v>
      </c>
      <c r="T339" s="1" t="s">
        <v>10200</v>
      </c>
      <c r="U339" s="1" t="s">
        <v>115</v>
      </c>
      <c r="V339" s="1" t="s">
        <v>5067</v>
      </c>
      <c r="Y339" s="1" t="s">
        <v>930</v>
      </c>
      <c r="Z339" s="1" t="s">
        <v>6454</v>
      </c>
      <c r="AF339" s="1" t="s">
        <v>163</v>
      </c>
      <c r="AG339" s="1" t="s">
        <v>6700</v>
      </c>
    </row>
    <row r="340" spans="1:73" ht="13.5" customHeight="1">
      <c r="A340" s="8" t="str">
        <f>HYPERLINK("http://kyu.snu.ac.kr/sdhj/index.jsp?type=hj/GK14810_00IM0001_005b.jpg","1681_수남면_005b")</f>
        <v>1681_수남면_005b</v>
      </c>
      <c r="B340" s="2">
        <v>1681</v>
      </c>
      <c r="C340" s="2" t="s">
        <v>10195</v>
      </c>
      <c r="D340" s="2" t="s">
        <v>10196</v>
      </c>
      <c r="E340" s="2">
        <v>339</v>
      </c>
      <c r="F340" s="1">
        <v>2</v>
      </c>
      <c r="G340" s="1" t="s">
        <v>877</v>
      </c>
      <c r="H340" s="1" t="s">
        <v>4961</v>
      </c>
      <c r="I340" s="1">
        <v>1</v>
      </c>
      <c r="L340" s="1">
        <v>3</v>
      </c>
      <c r="M340" s="1" t="s">
        <v>8873</v>
      </c>
      <c r="N340" s="1" t="s">
        <v>8874</v>
      </c>
      <c r="T340" s="1" t="s">
        <v>10200</v>
      </c>
      <c r="U340" s="1" t="s">
        <v>115</v>
      </c>
      <c r="V340" s="1" t="s">
        <v>5067</v>
      </c>
      <c r="Y340" s="1" t="s">
        <v>931</v>
      </c>
      <c r="Z340" s="1" t="s">
        <v>6486</v>
      </c>
      <c r="AC340" s="1">
        <v>22</v>
      </c>
      <c r="AD340" s="1" t="s">
        <v>251</v>
      </c>
      <c r="AE340" s="1" t="s">
        <v>6637</v>
      </c>
      <c r="BB340" s="1" t="s">
        <v>160</v>
      </c>
      <c r="BC340" s="1" t="s">
        <v>5197</v>
      </c>
      <c r="BF340" s="1" t="s">
        <v>10201</v>
      </c>
    </row>
    <row r="341" spans="1:73" ht="13.5" customHeight="1">
      <c r="A341" s="8" t="str">
        <f>HYPERLINK("http://kyu.snu.ac.kr/sdhj/index.jsp?type=hj/GK14810_00IM0001_005b.jpg","1681_수남면_005b")</f>
        <v>1681_수남면_005b</v>
      </c>
      <c r="B341" s="2">
        <v>1681</v>
      </c>
      <c r="C341" s="2" t="s">
        <v>10195</v>
      </c>
      <c r="D341" s="2" t="s">
        <v>10196</v>
      </c>
      <c r="E341" s="2">
        <v>340</v>
      </c>
      <c r="F341" s="1">
        <v>2</v>
      </c>
      <c r="G341" s="1" t="s">
        <v>877</v>
      </c>
      <c r="H341" s="1" t="s">
        <v>4961</v>
      </c>
      <c r="I341" s="1">
        <v>1</v>
      </c>
      <c r="L341" s="1">
        <v>3</v>
      </c>
      <c r="M341" s="1" t="s">
        <v>8873</v>
      </c>
      <c r="N341" s="1" t="s">
        <v>8874</v>
      </c>
      <c r="T341" s="1" t="s">
        <v>10200</v>
      </c>
      <c r="U341" s="1" t="s">
        <v>932</v>
      </c>
      <c r="V341" s="1" t="s">
        <v>5240</v>
      </c>
      <c r="Y341" s="1" t="s">
        <v>933</v>
      </c>
      <c r="Z341" s="1" t="s">
        <v>6485</v>
      </c>
      <c r="AC341" s="1">
        <v>23</v>
      </c>
      <c r="AD341" s="1" t="s">
        <v>274</v>
      </c>
      <c r="AE341" s="1" t="s">
        <v>6680</v>
      </c>
      <c r="AT341" s="1" t="s">
        <v>33</v>
      </c>
      <c r="AU341" s="1" t="s">
        <v>5076</v>
      </c>
      <c r="AV341" s="1" t="s">
        <v>602</v>
      </c>
      <c r="AW341" s="1" t="s">
        <v>6493</v>
      </c>
      <c r="BB341" s="1" t="s">
        <v>38</v>
      </c>
      <c r="BC341" s="1" t="s">
        <v>5065</v>
      </c>
      <c r="BD341" s="1" t="s">
        <v>444</v>
      </c>
      <c r="BE341" s="1" t="s">
        <v>5699</v>
      </c>
    </row>
    <row r="342" spans="1:73" ht="13.5" customHeight="1">
      <c r="A342" s="8" t="str">
        <f>HYPERLINK("http://kyu.snu.ac.kr/sdhj/index.jsp?type=hj/GK14810_00IM0001_006a.jpg","1681_수남면_006a")</f>
        <v>1681_수남면_006a</v>
      </c>
      <c r="B342" s="2">
        <v>1681</v>
      </c>
      <c r="C342" s="2" t="s">
        <v>10195</v>
      </c>
      <c r="D342" s="2" t="s">
        <v>10196</v>
      </c>
      <c r="E342" s="2">
        <v>341</v>
      </c>
      <c r="F342" s="1">
        <v>2</v>
      </c>
      <c r="G342" s="1" t="s">
        <v>877</v>
      </c>
      <c r="H342" s="1" t="s">
        <v>4961</v>
      </c>
      <c r="I342" s="1">
        <v>1</v>
      </c>
      <c r="L342" s="1">
        <v>4</v>
      </c>
      <c r="M342" s="1" t="s">
        <v>8875</v>
      </c>
      <c r="N342" s="1" t="s">
        <v>8876</v>
      </c>
      <c r="T342" s="1" t="s">
        <v>10187</v>
      </c>
      <c r="U342" s="1" t="s">
        <v>919</v>
      </c>
      <c r="V342" s="1" t="s">
        <v>5236</v>
      </c>
      <c r="W342" s="1" t="s">
        <v>195</v>
      </c>
      <c r="X342" s="1" t="s">
        <v>5257</v>
      </c>
      <c r="Y342" s="1" t="s">
        <v>934</v>
      </c>
      <c r="Z342" s="1" t="s">
        <v>6484</v>
      </c>
      <c r="AC342" s="1">
        <v>49</v>
      </c>
      <c r="AD342" s="1" t="s">
        <v>283</v>
      </c>
      <c r="AE342" s="1" t="s">
        <v>6656</v>
      </c>
      <c r="AJ342" s="1" t="s">
        <v>16</v>
      </c>
      <c r="AK342" s="1" t="s">
        <v>6856</v>
      </c>
      <c r="AL342" s="1" t="s">
        <v>88</v>
      </c>
      <c r="AM342" s="1" t="s">
        <v>6806</v>
      </c>
      <c r="AT342" s="1" t="s">
        <v>879</v>
      </c>
      <c r="AU342" s="1" t="s">
        <v>5239</v>
      </c>
      <c r="AV342" s="1" t="s">
        <v>880</v>
      </c>
      <c r="AW342" s="1" t="s">
        <v>6492</v>
      </c>
      <c r="BG342" s="1" t="s">
        <v>247</v>
      </c>
      <c r="BH342" s="1" t="s">
        <v>7052</v>
      </c>
      <c r="BI342" s="1" t="s">
        <v>881</v>
      </c>
      <c r="BJ342" s="1" t="s">
        <v>7452</v>
      </c>
      <c r="BK342" s="1" t="s">
        <v>123</v>
      </c>
      <c r="BL342" s="1" t="s">
        <v>7000</v>
      </c>
      <c r="BM342" s="1" t="s">
        <v>882</v>
      </c>
      <c r="BN342" s="1" t="s">
        <v>7917</v>
      </c>
      <c r="BO342" s="1" t="s">
        <v>885</v>
      </c>
      <c r="BP342" s="1" t="s">
        <v>10188</v>
      </c>
      <c r="BQ342" s="1" t="s">
        <v>921</v>
      </c>
      <c r="BR342" s="1" t="s">
        <v>10189</v>
      </c>
      <c r="BS342" s="1" t="s">
        <v>128</v>
      </c>
      <c r="BT342" s="1" t="s">
        <v>6834</v>
      </c>
    </row>
    <row r="343" spans="1:73" ht="13.5" customHeight="1">
      <c r="A343" s="8" t="str">
        <f>HYPERLINK("http://kyu.snu.ac.kr/sdhj/index.jsp?type=hj/GK14810_00IM0001_006a.jpg","1681_수남면_006a")</f>
        <v>1681_수남면_006a</v>
      </c>
      <c r="B343" s="2">
        <v>1681</v>
      </c>
      <c r="C343" s="2" t="s">
        <v>10190</v>
      </c>
      <c r="D343" s="2" t="s">
        <v>10191</v>
      </c>
      <c r="E343" s="2">
        <v>342</v>
      </c>
      <c r="F343" s="1">
        <v>2</v>
      </c>
      <c r="G343" s="1" t="s">
        <v>877</v>
      </c>
      <c r="H343" s="1" t="s">
        <v>4961</v>
      </c>
      <c r="I343" s="1">
        <v>1</v>
      </c>
      <c r="L343" s="1">
        <v>4</v>
      </c>
      <c r="M343" s="1" t="s">
        <v>8875</v>
      </c>
      <c r="N343" s="1" t="s">
        <v>8876</v>
      </c>
      <c r="S343" s="1" t="s">
        <v>43</v>
      </c>
      <c r="T343" s="1" t="s">
        <v>5000</v>
      </c>
      <c r="W343" s="1" t="s">
        <v>79</v>
      </c>
      <c r="X343" s="1" t="s">
        <v>10202</v>
      </c>
      <c r="Y343" s="1" t="s">
        <v>136</v>
      </c>
      <c r="Z343" s="1" t="s">
        <v>5313</v>
      </c>
      <c r="AC343" s="1">
        <v>44</v>
      </c>
      <c r="AD343" s="1" t="s">
        <v>683</v>
      </c>
      <c r="AE343" s="1" t="s">
        <v>6643</v>
      </c>
      <c r="AJ343" s="1" t="s">
        <v>239</v>
      </c>
      <c r="AK343" s="1" t="s">
        <v>6857</v>
      </c>
      <c r="AL343" s="1" t="s">
        <v>309</v>
      </c>
      <c r="AM343" s="1" t="s">
        <v>6891</v>
      </c>
      <c r="AT343" s="1" t="s">
        <v>123</v>
      </c>
      <c r="AU343" s="1" t="s">
        <v>7000</v>
      </c>
      <c r="AV343" s="1" t="s">
        <v>935</v>
      </c>
      <c r="AW343" s="1" t="s">
        <v>7448</v>
      </c>
      <c r="BG343" s="1" t="s">
        <v>247</v>
      </c>
      <c r="BH343" s="1" t="s">
        <v>7052</v>
      </c>
      <c r="BI343" s="1" t="s">
        <v>936</v>
      </c>
      <c r="BJ343" s="1" t="s">
        <v>6089</v>
      </c>
      <c r="BK343" s="1" t="s">
        <v>937</v>
      </c>
      <c r="BL343" s="1" t="s">
        <v>7990</v>
      </c>
      <c r="BM343" s="1" t="s">
        <v>938</v>
      </c>
      <c r="BN343" s="1" t="s">
        <v>8271</v>
      </c>
      <c r="BO343" s="1" t="s">
        <v>123</v>
      </c>
      <c r="BP343" s="1" t="s">
        <v>7000</v>
      </c>
      <c r="BQ343" s="1" t="s">
        <v>939</v>
      </c>
      <c r="BR343" s="1" t="s">
        <v>10203</v>
      </c>
      <c r="BS343" s="1" t="s">
        <v>53</v>
      </c>
      <c r="BT343" s="1" t="s">
        <v>6356</v>
      </c>
    </row>
    <row r="344" spans="1:73" ht="13.5" customHeight="1">
      <c r="A344" s="8" t="str">
        <f>HYPERLINK("http://kyu.snu.ac.kr/sdhj/index.jsp?type=hj/GK14810_00IM0001_006a.jpg","1681_수남면_006a")</f>
        <v>1681_수남면_006a</v>
      </c>
      <c r="B344" s="2">
        <v>1681</v>
      </c>
      <c r="C344" s="2" t="s">
        <v>10204</v>
      </c>
      <c r="D344" s="2" t="s">
        <v>10205</v>
      </c>
      <c r="E344" s="2">
        <v>343</v>
      </c>
      <c r="F344" s="1">
        <v>2</v>
      </c>
      <c r="G344" s="1" t="s">
        <v>877</v>
      </c>
      <c r="H344" s="1" t="s">
        <v>4961</v>
      </c>
      <c r="I344" s="1">
        <v>1</v>
      </c>
      <c r="L344" s="1">
        <v>4</v>
      </c>
      <c r="M344" s="1" t="s">
        <v>8875</v>
      </c>
      <c r="N344" s="1" t="s">
        <v>8876</v>
      </c>
      <c r="S344" s="1" t="s">
        <v>54</v>
      </c>
      <c r="T344" s="1" t="s">
        <v>5003</v>
      </c>
      <c r="U344" s="1" t="s">
        <v>919</v>
      </c>
      <c r="V344" s="1" t="s">
        <v>5236</v>
      </c>
      <c r="Y344" s="1" t="s">
        <v>940</v>
      </c>
      <c r="Z344" s="1" t="s">
        <v>6483</v>
      </c>
      <c r="AC344" s="1">
        <v>22</v>
      </c>
      <c r="AD344" s="1" t="s">
        <v>251</v>
      </c>
      <c r="AE344" s="1" t="s">
        <v>6637</v>
      </c>
    </row>
    <row r="345" spans="1:73" ht="13.5" customHeight="1">
      <c r="A345" s="8" t="str">
        <f>HYPERLINK("http://kyu.snu.ac.kr/sdhj/index.jsp?type=hj/GK14810_00IM0001_006a.jpg","1681_수남면_006a")</f>
        <v>1681_수남면_006a</v>
      </c>
      <c r="B345" s="2">
        <v>1681</v>
      </c>
      <c r="C345" s="2" t="s">
        <v>10195</v>
      </c>
      <c r="D345" s="2" t="s">
        <v>10196</v>
      </c>
      <c r="E345" s="2">
        <v>344</v>
      </c>
      <c r="F345" s="1">
        <v>2</v>
      </c>
      <c r="G345" s="1" t="s">
        <v>877</v>
      </c>
      <c r="H345" s="1" t="s">
        <v>4961</v>
      </c>
      <c r="I345" s="1">
        <v>1</v>
      </c>
      <c r="L345" s="1">
        <v>4</v>
      </c>
      <c r="M345" s="1" t="s">
        <v>8875</v>
      </c>
      <c r="N345" s="1" t="s">
        <v>8876</v>
      </c>
      <c r="S345" s="1" t="s">
        <v>768</v>
      </c>
      <c r="T345" s="1" t="s">
        <v>5034</v>
      </c>
      <c r="W345" s="1" t="s">
        <v>941</v>
      </c>
      <c r="X345" s="1" t="s">
        <v>5255</v>
      </c>
      <c r="Y345" s="1" t="s">
        <v>136</v>
      </c>
      <c r="Z345" s="1" t="s">
        <v>5313</v>
      </c>
      <c r="AC345" s="1">
        <v>21</v>
      </c>
      <c r="AD345" s="1" t="s">
        <v>129</v>
      </c>
      <c r="AE345" s="1" t="s">
        <v>6638</v>
      </c>
      <c r="AF345" s="1" t="s">
        <v>192</v>
      </c>
      <c r="AG345" s="1" t="s">
        <v>6692</v>
      </c>
      <c r="AJ345" s="1" t="s">
        <v>239</v>
      </c>
      <c r="AK345" s="1" t="s">
        <v>6857</v>
      </c>
      <c r="AL345" s="1" t="s">
        <v>942</v>
      </c>
      <c r="AM345" s="1" t="s">
        <v>6919</v>
      </c>
      <c r="AT345" s="1" t="s">
        <v>226</v>
      </c>
      <c r="AU345" s="1" t="s">
        <v>5070</v>
      </c>
      <c r="AV345" s="1" t="s">
        <v>943</v>
      </c>
      <c r="AW345" s="1" t="s">
        <v>7458</v>
      </c>
      <c r="BG345" s="1" t="s">
        <v>944</v>
      </c>
      <c r="BH345" s="1" t="s">
        <v>7003</v>
      </c>
      <c r="BI345" s="1" t="s">
        <v>945</v>
      </c>
      <c r="BJ345" s="1" t="s">
        <v>7919</v>
      </c>
      <c r="BK345" s="1" t="s">
        <v>946</v>
      </c>
      <c r="BL345" s="1" t="s">
        <v>10206</v>
      </c>
      <c r="BM345" s="1" t="s">
        <v>947</v>
      </c>
      <c r="BN345" s="1" t="s">
        <v>8274</v>
      </c>
      <c r="BO345" s="1" t="s">
        <v>226</v>
      </c>
      <c r="BP345" s="1" t="s">
        <v>5070</v>
      </c>
      <c r="BQ345" s="1" t="s">
        <v>10207</v>
      </c>
      <c r="BR345" s="1" t="s">
        <v>10208</v>
      </c>
      <c r="BS345" s="1" t="s">
        <v>429</v>
      </c>
      <c r="BT345" s="1" t="s">
        <v>6921</v>
      </c>
    </row>
    <row r="346" spans="1:73" ht="13.5" customHeight="1">
      <c r="A346" s="8" t="str">
        <f>HYPERLINK("http://kyu.snu.ac.kr/sdhj/index.jsp?type=hj/GK14810_00IM0001_006a.jpg","1681_수남면_006a")</f>
        <v>1681_수남면_006a</v>
      </c>
      <c r="B346" s="2">
        <v>1681</v>
      </c>
      <c r="C346" s="2" t="s">
        <v>10195</v>
      </c>
      <c r="D346" s="2" t="s">
        <v>10196</v>
      </c>
      <c r="E346" s="2">
        <v>345</v>
      </c>
      <c r="F346" s="1">
        <v>2</v>
      </c>
      <c r="G346" s="1" t="s">
        <v>877</v>
      </c>
      <c r="H346" s="1" t="s">
        <v>4961</v>
      </c>
      <c r="I346" s="1">
        <v>1</v>
      </c>
      <c r="L346" s="1">
        <v>4</v>
      </c>
      <c r="M346" s="1" t="s">
        <v>8875</v>
      </c>
      <c r="N346" s="1" t="s">
        <v>8876</v>
      </c>
      <c r="S346" s="1" t="s">
        <v>98</v>
      </c>
      <c r="T346" s="1" t="s">
        <v>5001</v>
      </c>
      <c r="AC346" s="1">
        <v>19</v>
      </c>
      <c r="AD346" s="1" t="s">
        <v>177</v>
      </c>
      <c r="AE346" s="1" t="s">
        <v>6639</v>
      </c>
    </row>
    <row r="347" spans="1:73" ht="13.5" customHeight="1">
      <c r="A347" s="8" t="str">
        <f>HYPERLINK("http://kyu.snu.ac.kr/sdhj/index.jsp?type=hj/GK14810_00IM0001_006a.jpg","1681_수남면_006a")</f>
        <v>1681_수남면_006a</v>
      </c>
      <c r="B347" s="2">
        <v>1681</v>
      </c>
      <c r="C347" s="2" t="s">
        <v>10195</v>
      </c>
      <c r="D347" s="2" t="s">
        <v>10196</v>
      </c>
      <c r="E347" s="2">
        <v>346</v>
      </c>
      <c r="F347" s="1">
        <v>2</v>
      </c>
      <c r="G347" s="1" t="s">
        <v>877</v>
      </c>
      <c r="H347" s="1" t="s">
        <v>4961</v>
      </c>
      <c r="I347" s="1">
        <v>1</v>
      </c>
      <c r="L347" s="1">
        <v>4</v>
      </c>
      <c r="M347" s="1" t="s">
        <v>8875</v>
      </c>
      <c r="N347" s="1" t="s">
        <v>8876</v>
      </c>
      <c r="S347" s="1" t="s">
        <v>54</v>
      </c>
      <c r="T347" s="1" t="s">
        <v>5003</v>
      </c>
      <c r="Y347" s="1" t="s">
        <v>948</v>
      </c>
      <c r="Z347" s="1" t="s">
        <v>6482</v>
      </c>
      <c r="AC347" s="1">
        <v>15</v>
      </c>
      <c r="AD347" s="1" t="s">
        <v>179</v>
      </c>
      <c r="AE347" s="1" t="s">
        <v>6664</v>
      </c>
    </row>
    <row r="348" spans="1:73" ht="13.5" customHeight="1">
      <c r="A348" s="8" t="str">
        <f>HYPERLINK("http://kyu.snu.ac.kr/sdhj/index.jsp?type=hj/GK14810_00IM0001_006a.jpg","1681_수남면_006a")</f>
        <v>1681_수남면_006a</v>
      </c>
      <c r="B348" s="2">
        <v>1681</v>
      </c>
      <c r="C348" s="2" t="s">
        <v>10195</v>
      </c>
      <c r="D348" s="2" t="s">
        <v>10196</v>
      </c>
      <c r="E348" s="2">
        <v>347</v>
      </c>
      <c r="F348" s="1">
        <v>2</v>
      </c>
      <c r="G348" s="1" t="s">
        <v>877</v>
      </c>
      <c r="H348" s="1" t="s">
        <v>4961</v>
      </c>
      <c r="I348" s="1">
        <v>1</v>
      </c>
      <c r="L348" s="1">
        <v>4</v>
      </c>
      <c r="M348" s="1" t="s">
        <v>8875</v>
      </c>
      <c r="N348" s="1" t="s">
        <v>8876</v>
      </c>
      <c r="T348" s="1" t="s">
        <v>10200</v>
      </c>
      <c r="U348" s="1" t="s">
        <v>146</v>
      </c>
      <c r="V348" s="1" t="s">
        <v>5068</v>
      </c>
      <c r="Y348" s="1" t="s">
        <v>949</v>
      </c>
      <c r="Z348" s="1" t="s">
        <v>6481</v>
      </c>
      <c r="AC348" s="1">
        <v>48</v>
      </c>
      <c r="AD348" s="1" t="s">
        <v>156</v>
      </c>
      <c r="AE348" s="1" t="s">
        <v>6642</v>
      </c>
      <c r="AG348" s="1" t="s">
        <v>10209</v>
      </c>
      <c r="AI348" s="1" t="s">
        <v>6807</v>
      </c>
    </row>
    <row r="349" spans="1:73" ht="13.5" customHeight="1">
      <c r="A349" s="8" t="str">
        <f>HYPERLINK("http://kyu.snu.ac.kr/sdhj/index.jsp?type=hj/GK14810_00IM0001_006a.jpg","1681_수남면_006a")</f>
        <v>1681_수남면_006a</v>
      </c>
      <c r="B349" s="2">
        <v>1681</v>
      </c>
      <c r="C349" s="2" t="s">
        <v>10195</v>
      </c>
      <c r="D349" s="2" t="s">
        <v>10196</v>
      </c>
      <c r="E349" s="2">
        <v>348</v>
      </c>
      <c r="F349" s="1">
        <v>2</v>
      </c>
      <c r="G349" s="1" t="s">
        <v>877</v>
      </c>
      <c r="H349" s="1" t="s">
        <v>4961</v>
      </c>
      <c r="I349" s="1">
        <v>1</v>
      </c>
      <c r="L349" s="1">
        <v>4</v>
      </c>
      <c r="M349" s="1" t="s">
        <v>8875</v>
      </c>
      <c r="N349" s="1" t="s">
        <v>8876</v>
      </c>
      <c r="T349" s="1" t="s">
        <v>10200</v>
      </c>
      <c r="U349" s="1" t="s">
        <v>115</v>
      </c>
      <c r="V349" s="1" t="s">
        <v>5067</v>
      </c>
      <c r="Y349" s="1" t="s">
        <v>950</v>
      </c>
      <c r="Z349" s="1" t="s">
        <v>6480</v>
      </c>
      <c r="AC349" s="1">
        <v>44</v>
      </c>
      <c r="AD349" s="1" t="s">
        <v>683</v>
      </c>
      <c r="AE349" s="1" t="s">
        <v>6643</v>
      </c>
      <c r="AG349" s="1" t="s">
        <v>10209</v>
      </c>
      <c r="AI349" s="1" t="s">
        <v>6807</v>
      </c>
    </row>
    <row r="350" spans="1:73" ht="13.5" customHeight="1">
      <c r="A350" s="8" t="str">
        <f>HYPERLINK("http://kyu.snu.ac.kr/sdhj/index.jsp?type=hj/GK14810_00IM0001_006a.jpg","1681_수남면_006a")</f>
        <v>1681_수남면_006a</v>
      </c>
      <c r="B350" s="2">
        <v>1681</v>
      </c>
      <c r="C350" s="2" t="s">
        <v>10195</v>
      </c>
      <c r="D350" s="2" t="s">
        <v>10196</v>
      </c>
      <c r="E350" s="2">
        <v>349</v>
      </c>
      <c r="F350" s="1">
        <v>2</v>
      </c>
      <c r="G350" s="1" t="s">
        <v>877</v>
      </c>
      <c r="H350" s="1" t="s">
        <v>4961</v>
      </c>
      <c r="I350" s="1">
        <v>1</v>
      </c>
      <c r="L350" s="1">
        <v>4</v>
      </c>
      <c r="M350" s="1" t="s">
        <v>8875</v>
      </c>
      <c r="N350" s="1" t="s">
        <v>8876</v>
      </c>
      <c r="T350" s="1" t="s">
        <v>10200</v>
      </c>
      <c r="U350" s="1" t="s">
        <v>146</v>
      </c>
      <c r="V350" s="1" t="s">
        <v>5068</v>
      </c>
      <c r="Y350" s="1" t="s">
        <v>951</v>
      </c>
      <c r="Z350" s="1" t="s">
        <v>6479</v>
      </c>
      <c r="AC350" s="1">
        <v>34</v>
      </c>
      <c r="AD350" s="1" t="s">
        <v>81</v>
      </c>
      <c r="AE350" s="1" t="s">
        <v>6641</v>
      </c>
      <c r="AG350" s="1" t="s">
        <v>10209</v>
      </c>
      <c r="AI350" s="1" t="s">
        <v>6807</v>
      </c>
      <c r="AT350" s="1" t="s">
        <v>952</v>
      </c>
      <c r="AU350" s="1" t="s">
        <v>5218</v>
      </c>
      <c r="AV350" s="1" t="s">
        <v>552</v>
      </c>
      <c r="AW350" s="1" t="s">
        <v>5620</v>
      </c>
      <c r="BB350" s="1" t="s">
        <v>285</v>
      </c>
      <c r="BC350" s="1" t="s">
        <v>10210</v>
      </c>
      <c r="BD350" s="1" t="s">
        <v>953</v>
      </c>
      <c r="BE350" s="1" t="s">
        <v>7567</v>
      </c>
    </row>
    <row r="351" spans="1:73" ht="13.5" customHeight="1">
      <c r="A351" s="8" t="str">
        <f>HYPERLINK("http://kyu.snu.ac.kr/sdhj/index.jsp?type=hj/GK14810_00IM0001_006a.jpg","1681_수남면_006a")</f>
        <v>1681_수남면_006a</v>
      </c>
      <c r="B351" s="2">
        <v>1681</v>
      </c>
      <c r="C351" s="2" t="s">
        <v>10195</v>
      </c>
      <c r="D351" s="2" t="s">
        <v>10196</v>
      </c>
      <c r="E351" s="2">
        <v>350</v>
      </c>
      <c r="F351" s="1">
        <v>2</v>
      </c>
      <c r="G351" s="1" t="s">
        <v>877</v>
      </c>
      <c r="H351" s="1" t="s">
        <v>4961</v>
      </c>
      <c r="I351" s="1">
        <v>1</v>
      </c>
      <c r="L351" s="1">
        <v>4</v>
      </c>
      <c r="M351" s="1" t="s">
        <v>8875</v>
      </c>
      <c r="N351" s="1" t="s">
        <v>8876</v>
      </c>
      <c r="T351" s="1" t="s">
        <v>10200</v>
      </c>
      <c r="U351" s="1" t="s">
        <v>115</v>
      </c>
      <c r="V351" s="1" t="s">
        <v>5067</v>
      </c>
      <c r="Y351" s="1" t="s">
        <v>954</v>
      </c>
      <c r="Z351" s="1" t="s">
        <v>5726</v>
      </c>
      <c r="AC351" s="1">
        <v>27</v>
      </c>
      <c r="AD351" s="1" t="s">
        <v>224</v>
      </c>
      <c r="AE351" s="1" t="s">
        <v>6658</v>
      </c>
      <c r="AF351" s="1" t="s">
        <v>10211</v>
      </c>
      <c r="AG351" s="1" t="s">
        <v>10212</v>
      </c>
      <c r="AH351" s="1" t="s">
        <v>592</v>
      </c>
      <c r="AI351" s="1" t="s">
        <v>6807</v>
      </c>
      <c r="AT351" s="1" t="s">
        <v>952</v>
      </c>
      <c r="AU351" s="1" t="s">
        <v>5218</v>
      </c>
      <c r="AV351" s="1" t="s">
        <v>552</v>
      </c>
      <c r="AW351" s="1" t="s">
        <v>5620</v>
      </c>
      <c r="BB351" s="1" t="s">
        <v>285</v>
      </c>
      <c r="BC351" s="1" t="s">
        <v>10210</v>
      </c>
      <c r="BD351" s="1" t="s">
        <v>953</v>
      </c>
      <c r="BE351" s="1" t="s">
        <v>7567</v>
      </c>
      <c r="BU351" s="1" t="s">
        <v>955</v>
      </c>
    </row>
    <row r="352" spans="1:73" ht="13.5" customHeight="1">
      <c r="A352" s="8" t="str">
        <f>HYPERLINK("http://kyu.snu.ac.kr/sdhj/index.jsp?type=hj/GK14810_00IM0001_006a.jpg","1681_수남면_006a")</f>
        <v>1681_수남면_006a</v>
      </c>
      <c r="B352" s="2">
        <v>1681</v>
      </c>
      <c r="C352" s="2" t="s">
        <v>10195</v>
      </c>
      <c r="D352" s="2" t="s">
        <v>10196</v>
      </c>
      <c r="E352" s="2">
        <v>351</v>
      </c>
      <c r="F352" s="1">
        <v>2</v>
      </c>
      <c r="G352" s="1" t="s">
        <v>877</v>
      </c>
      <c r="H352" s="1" t="s">
        <v>4961</v>
      </c>
      <c r="I352" s="1">
        <v>1</v>
      </c>
      <c r="L352" s="1">
        <v>4</v>
      </c>
      <c r="M352" s="1" t="s">
        <v>8875</v>
      </c>
      <c r="N352" s="1" t="s">
        <v>8876</v>
      </c>
      <c r="T352" s="1" t="s">
        <v>10200</v>
      </c>
      <c r="U352" s="1" t="s">
        <v>146</v>
      </c>
      <c r="V352" s="1" t="s">
        <v>5068</v>
      </c>
      <c r="Y352" s="1" t="s">
        <v>956</v>
      </c>
      <c r="Z352" s="1" t="s">
        <v>6478</v>
      </c>
      <c r="AC352" s="1">
        <v>54</v>
      </c>
      <c r="AD352" s="1" t="s">
        <v>957</v>
      </c>
      <c r="AE352" s="1" t="s">
        <v>5719</v>
      </c>
      <c r="AF352" s="1" t="s">
        <v>157</v>
      </c>
      <c r="AG352" s="1" t="s">
        <v>6688</v>
      </c>
      <c r="AH352" s="1" t="s">
        <v>958</v>
      </c>
      <c r="AI352" s="1" t="s">
        <v>6844</v>
      </c>
      <c r="AT352" s="1" t="s">
        <v>33</v>
      </c>
      <c r="AU352" s="1" t="s">
        <v>5076</v>
      </c>
      <c r="AV352" s="1" t="s">
        <v>959</v>
      </c>
      <c r="AW352" s="1" t="s">
        <v>7125</v>
      </c>
      <c r="BB352" s="1" t="s">
        <v>285</v>
      </c>
      <c r="BC352" s="1" t="s">
        <v>10210</v>
      </c>
      <c r="BD352" s="1" t="s">
        <v>960</v>
      </c>
      <c r="BE352" s="1" t="s">
        <v>7566</v>
      </c>
      <c r="BU352" s="1" t="s">
        <v>961</v>
      </c>
    </row>
    <row r="353" spans="1:73" ht="13.5" customHeight="1">
      <c r="A353" s="8" t="str">
        <f>HYPERLINK("http://kyu.snu.ac.kr/sdhj/index.jsp?type=hj/GK14810_00IM0001_006a.jpg","1681_수남면_006a")</f>
        <v>1681_수남면_006a</v>
      </c>
      <c r="B353" s="2">
        <v>1681</v>
      </c>
      <c r="C353" s="2" t="s">
        <v>10195</v>
      </c>
      <c r="D353" s="2" t="s">
        <v>10196</v>
      </c>
      <c r="E353" s="2">
        <v>352</v>
      </c>
      <c r="F353" s="1">
        <v>2</v>
      </c>
      <c r="G353" s="1" t="s">
        <v>877</v>
      </c>
      <c r="H353" s="1" t="s">
        <v>4961</v>
      </c>
      <c r="I353" s="1">
        <v>1</v>
      </c>
      <c r="L353" s="1">
        <v>4</v>
      </c>
      <c r="M353" s="1" t="s">
        <v>8875</v>
      </c>
      <c r="N353" s="1" t="s">
        <v>8876</v>
      </c>
      <c r="T353" s="1" t="s">
        <v>10200</v>
      </c>
      <c r="Y353" s="1" t="s">
        <v>962</v>
      </c>
      <c r="Z353" s="1" t="s">
        <v>10213</v>
      </c>
      <c r="AC353" s="1">
        <v>33</v>
      </c>
      <c r="AD353" s="1" t="s">
        <v>91</v>
      </c>
      <c r="AE353" s="1" t="s">
        <v>6675</v>
      </c>
      <c r="AF353" s="1" t="s">
        <v>963</v>
      </c>
      <c r="AG353" s="1" t="s">
        <v>6762</v>
      </c>
      <c r="AT353" s="1" t="s">
        <v>367</v>
      </c>
      <c r="AU353" s="1" t="s">
        <v>5198</v>
      </c>
      <c r="BB353" s="1" t="s">
        <v>285</v>
      </c>
      <c r="BC353" s="1" t="s">
        <v>10210</v>
      </c>
      <c r="BD353" s="1" t="s">
        <v>964</v>
      </c>
      <c r="BE353" s="1" t="s">
        <v>5887</v>
      </c>
    </row>
    <row r="354" spans="1:73" ht="13.5" customHeight="1">
      <c r="A354" s="8" t="str">
        <f>HYPERLINK("http://kyu.snu.ac.kr/sdhj/index.jsp?type=hj/GK14810_00IM0001_006a.jpg","1681_수남면_006a")</f>
        <v>1681_수남면_006a</v>
      </c>
      <c r="B354" s="2">
        <v>1681</v>
      </c>
      <c r="C354" s="2" t="s">
        <v>10195</v>
      </c>
      <c r="D354" s="2" t="s">
        <v>10196</v>
      </c>
      <c r="E354" s="2">
        <v>353</v>
      </c>
      <c r="F354" s="1">
        <v>2</v>
      </c>
      <c r="G354" s="1" t="s">
        <v>877</v>
      </c>
      <c r="H354" s="1" t="s">
        <v>4961</v>
      </c>
      <c r="I354" s="1">
        <v>1</v>
      </c>
      <c r="L354" s="1">
        <v>4</v>
      </c>
      <c r="M354" s="1" t="s">
        <v>8875</v>
      </c>
      <c r="N354" s="1" t="s">
        <v>8876</v>
      </c>
      <c r="T354" s="1" t="s">
        <v>10200</v>
      </c>
      <c r="U354" s="1" t="s">
        <v>115</v>
      </c>
      <c r="V354" s="1" t="s">
        <v>5067</v>
      </c>
      <c r="Y354" s="1" t="s">
        <v>587</v>
      </c>
      <c r="Z354" s="1" t="s">
        <v>5462</v>
      </c>
      <c r="AC354" s="1">
        <v>51</v>
      </c>
      <c r="AD354" s="1" t="s">
        <v>965</v>
      </c>
      <c r="AE354" s="1" t="s">
        <v>6636</v>
      </c>
      <c r="AF354" s="1" t="s">
        <v>157</v>
      </c>
      <c r="AG354" s="1" t="s">
        <v>6688</v>
      </c>
      <c r="AH354" s="1" t="s">
        <v>331</v>
      </c>
      <c r="AI354" s="1" t="s">
        <v>6786</v>
      </c>
      <c r="AT354" s="1" t="s">
        <v>33</v>
      </c>
      <c r="AU354" s="1" t="s">
        <v>5076</v>
      </c>
      <c r="AV354" s="1" t="s">
        <v>966</v>
      </c>
      <c r="AW354" s="1" t="s">
        <v>7457</v>
      </c>
      <c r="BB354" s="1" t="s">
        <v>285</v>
      </c>
      <c r="BC354" s="1" t="s">
        <v>10210</v>
      </c>
      <c r="BD354" s="1" t="s">
        <v>967</v>
      </c>
      <c r="BE354" s="1" t="s">
        <v>5790</v>
      </c>
    </row>
    <row r="355" spans="1:73" ht="13.5" customHeight="1">
      <c r="A355" s="8" t="str">
        <f>HYPERLINK("http://kyu.snu.ac.kr/sdhj/index.jsp?type=hj/GK14810_00IM0001_006a.jpg","1681_수남면_006a")</f>
        <v>1681_수남면_006a</v>
      </c>
      <c r="B355" s="2">
        <v>1681</v>
      </c>
      <c r="C355" s="2" t="s">
        <v>10195</v>
      </c>
      <c r="D355" s="2" t="s">
        <v>10196</v>
      </c>
      <c r="E355" s="2">
        <v>354</v>
      </c>
      <c r="F355" s="1">
        <v>2</v>
      </c>
      <c r="G355" s="1" t="s">
        <v>877</v>
      </c>
      <c r="H355" s="1" t="s">
        <v>4961</v>
      </c>
      <c r="I355" s="1">
        <v>1</v>
      </c>
      <c r="L355" s="1">
        <v>4</v>
      </c>
      <c r="M355" s="1" t="s">
        <v>8875</v>
      </c>
      <c r="N355" s="1" t="s">
        <v>8876</v>
      </c>
      <c r="T355" s="1" t="s">
        <v>10200</v>
      </c>
      <c r="U355" s="1" t="s">
        <v>115</v>
      </c>
      <c r="V355" s="1" t="s">
        <v>5067</v>
      </c>
      <c r="Y355" s="1" t="s">
        <v>968</v>
      </c>
      <c r="Z355" s="1" t="s">
        <v>6307</v>
      </c>
      <c r="AC355" s="1">
        <v>24</v>
      </c>
      <c r="AD355" s="1" t="s">
        <v>369</v>
      </c>
      <c r="AE355" s="1" t="s">
        <v>6640</v>
      </c>
      <c r="AV355" s="1" t="s">
        <v>969</v>
      </c>
      <c r="AW355" s="1" t="s">
        <v>7456</v>
      </c>
      <c r="BB355" s="1" t="s">
        <v>38</v>
      </c>
      <c r="BC355" s="1" t="s">
        <v>5065</v>
      </c>
      <c r="BD355" s="1" t="s">
        <v>930</v>
      </c>
      <c r="BE355" s="1" t="s">
        <v>6454</v>
      </c>
    </row>
    <row r="356" spans="1:73" ht="13.5" customHeight="1">
      <c r="A356" s="8" t="str">
        <f>HYPERLINK("http://kyu.snu.ac.kr/sdhj/index.jsp?type=hj/GK14810_00IM0001_006a.jpg","1681_수남면_006a")</f>
        <v>1681_수남면_006a</v>
      </c>
      <c r="B356" s="2">
        <v>1681</v>
      </c>
      <c r="C356" s="2" t="s">
        <v>10195</v>
      </c>
      <c r="D356" s="2" t="s">
        <v>10196</v>
      </c>
      <c r="E356" s="2">
        <v>355</v>
      </c>
      <c r="F356" s="1">
        <v>2</v>
      </c>
      <c r="G356" s="1" t="s">
        <v>877</v>
      </c>
      <c r="H356" s="1" t="s">
        <v>4961</v>
      </c>
      <c r="I356" s="1">
        <v>1</v>
      </c>
      <c r="L356" s="1">
        <v>4</v>
      </c>
      <c r="M356" s="1" t="s">
        <v>8875</v>
      </c>
      <c r="N356" s="1" t="s">
        <v>8876</v>
      </c>
      <c r="T356" s="1" t="s">
        <v>10200</v>
      </c>
      <c r="U356" s="1" t="s">
        <v>115</v>
      </c>
      <c r="V356" s="1" t="s">
        <v>5067</v>
      </c>
      <c r="Y356" s="1" t="s">
        <v>970</v>
      </c>
      <c r="Z356" s="1" t="s">
        <v>5417</v>
      </c>
      <c r="AC356" s="1">
        <v>16</v>
      </c>
      <c r="AD356" s="1" t="s">
        <v>254</v>
      </c>
      <c r="AE356" s="1" t="s">
        <v>6677</v>
      </c>
      <c r="AF356" s="1" t="s">
        <v>175</v>
      </c>
      <c r="AG356" s="1" t="s">
        <v>6685</v>
      </c>
      <c r="AV356" s="1" t="s">
        <v>969</v>
      </c>
      <c r="AW356" s="1" t="s">
        <v>7456</v>
      </c>
      <c r="BB356" s="1" t="s">
        <v>38</v>
      </c>
      <c r="BC356" s="1" t="s">
        <v>5065</v>
      </c>
      <c r="BD356" s="1" t="s">
        <v>930</v>
      </c>
      <c r="BE356" s="1" t="s">
        <v>6454</v>
      </c>
      <c r="BU356" s="1" t="s">
        <v>955</v>
      </c>
    </row>
    <row r="357" spans="1:73" ht="13.5" customHeight="1">
      <c r="A357" s="8" t="str">
        <f>HYPERLINK("http://kyu.snu.ac.kr/sdhj/index.jsp?type=hj/GK14810_00IM0001_006a.jpg","1681_수남면_006a")</f>
        <v>1681_수남면_006a</v>
      </c>
      <c r="B357" s="2">
        <v>1681</v>
      </c>
      <c r="C357" s="2" t="s">
        <v>9682</v>
      </c>
      <c r="D357" s="2" t="s">
        <v>9683</v>
      </c>
      <c r="E357" s="2">
        <v>356</v>
      </c>
      <c r="F357" s="1">
        <v>2</v>
      </c>
      <c r="G357" s="1" t="s">
        <v>877</v>
      </c>
      <c r="H357" s="1" t="s">
        <v>4961</v>
      </c>
      <c r="I357" s="1">
        <v>1</v>
      </c>
      <c r="L357" s="1">
        <v>4</v>
      </c>
      <c r="M357" s="1" t="s">
        <v>8875</v>
      </c>
      <c r="N357" s="1" t="s">
        <v>8876</v>
      </c>
      <c r="T357" s="1" t="s">
        <v>10200</v>
      </c>
      <c r="U357" s="1" t="s">
        <v>115</v>
      </c>
      <c r="V357" s="1" t="s">
        <v>5067</v>
      </c>
      <c r="Y357" s="1" t="s">
        <v>971</v>
      </c>
      <c r="Z357" s="1" t="s">
        <v>5388</v>
      </c>
      <c r="AC357" s="1">
        <v>35</v>
      </c>
      <c r="AD357" s="1" t="s">
        <v>167</v>
      </c>
      <c r="AE357" s="1" t="s">
        <v>6644</v>
      </c>
      <c r="AG357" s="1" t="s">
        <v>10214</v>
      </c>
      <c r="AI357" s="1" t="s">
        <v>6806</v>
      </c>
      <c r="AT357" s="1" t="s">
        <v>33</v>
      </c>
      <c r="AU357" s="1" t="s">
        <v>5076</v>
      </c>
      <c r="AV357" s="1" t="s">
        <v>10036</v>
      </c>
      <c r="AW357" s="1" t="s">
        <v>10215</v>
      </c>
      <c r="BB357" s="1" t="s">
        <v>38</v>
      </c>
      <c r="BC357" s="1" t="s">
        <v>5065</v>
      </c>
      <c r="BD357" s="1" t="s">
        <v>972</v>
      </c>
      <c r="BE357" s="1" t="s">
        <v>7511</v>
      </c>
    </row>
    <row r="358" spans="1:73" ht="13.5" customHeight="1">
      <c r="A358" s="8" t="str">
        <f>HYPERLINK("http://kyu.snu.ac.kr/sdhj/index.jsp?type=hj/GK14810_00IM0001_006a.jpg","1681_수남면_006a")</f>
        <v>1681_수남면_006a</v>
      </c>
      <c r="B358" s="2">
        <v>1681</v>
      </c>
      <c r="C358" s="2" t="s">
        <v>10195</v>
      </c>
      <c r="D358" s="2" t="s">
        <v>10196</v>
      </c>
      <c r="E358" s="2">
        <v>357</v>
      </c>
      <c r="F358" s="1">
        <v>2</v>
      </c>
      <c r="G358" s="1" t="s">
        <v>877</v>
      </c>
      <c r="H358" s="1" t="s">
        <v>4961</v>
      </c>
      <c r="I358" s="1">
        <v>1</v>
      </c>
      <c r="L358" s="1">
        <v>4</v>
      </c>
      <c r="M358" s="1" t="s">
        <v>8875</v>
      </c>
      <c r="N358" s="1" t="s">
        <v>8876</v>
      </c>
      <c r="T358" s="1" t="s">
        <v>10200</v>
      </c>
      <c r="U358" s="1" t="s">
        <v>146</v>
      </c>
      <c r="V358" s="1" t="s">
        <v>5068</v>
      </c>
      <c r="Y358" s="1" t="s">
        <v>973</v>
      </c>
      <c r="Z358" s="1" t="s">
        <v>6477</v>
      </c>
      <c r="AC358" s="1">
        <v>15</v>
      </c>
      <c r="AD358" s="1" t="s">
        <v>179</v>
      </c>
      <c r="AE358" s="1" t="s">
        <v>6664</v>
      </c>
      <c r="AG358" s="1" t="s">
        <v>10214</v>
      </c>
      <c r="AI358" s="1" t="s">
        <v>6806</v>
      </c>
      <c r="BB358" s="1" t="s">
        <v>160</v>
      </c>
      <c r="BC358" s="1" t="s">
        <v>5197</v>
      </c>
      <c r="BF358" s="1" t="s">
        <v>10216</v>
      </c>
    </row>
    <row r="359" spans="1:73" ht="13.5" customHeight="1">
      <c r="A359" s="8" t="str">
        <f>HYPERLINK("http://kyu.snu.ac.kr/sdhj/index.jsp?type=hj/GK14810_00IM0001_006a.jpg","1681_수남면_006a")</f>
        <v>1681_수남면_006a</v>
      </c>
      <c r="B359" s="2">
        <v>1681</v>
      </c>
      <c r="C359" s="2" t="s">
        <v>10195</v>
      </c>
      <c r="D359" s="2" t="s">
        <v>10196</v>
      </c>
      <c r="E359" s="2">
        <v>358</v>
      </c>
      <c r="F359" s="1">
        <v>2</v>
      </c>
      <c r="G359" s="1" t="s">
        <v>877</v>
      </c>
      <c r="H359" s="1" t="s">
        <v>4961</v>
      </c>
      <c r="I359" s="1">
        <v>1</v>
      </c>
      <c r="L359" s="1">
        <v>4</v>
      </c>
      <c r="M359" s="1" t="s">
        <v>8875</v>
      </c>
      <c r="N359" s="1" t="s">
        <v>8876</v>
      </c>
      <c r="T359" s="1" t="s">
        <v>10200</v>
      </c>
      <c r="U359" s="1" t="s">
        <v>115</v>
      </c>
      <c r="V359" s="1" t="s">
        <v>5067</v>
      </c>
      <c r="Y359" s="1" t="s">
        <v>222</v>
      </c>
      <c r="Z359" s="1" t="s">
        <v>6476</v>
      </c>
      <c r="AC359" s="1">
        <v>8</v>
      </c>
      <c r="AD359" s="1" t="s">
        <v>222</v>
      </c>
      <c r="AE359" s="1" t="s">
        <v>6476</v>
      </c>
      <c r="AF359" s="1" t="s">
        <v>10217</v>
      </c>
      <c r="AG359" s="1" t="s">
        <v>10218</v>
      </c>
      <c r="AH359" s="1" t="s">
        <v>88</v>
      </c>
      <c r="AI359" s="1" t="s">
        <v>6806</v>
      </c>
      <c r="BC359" s="1" t="s">
        <v>10219</v>
      </c>
      <c r="BF359" s="1" t="s">
        <v>10220</v>
      </c>
    </row>
    <row r="360" spans="1:73" ht="13.5" customHeight="1">
      <c r="A360" s="8" t="str">
        <f>HYPERLINK("http://kyu.snu.ac.kr/sdhj/index.jsp?type=hj/GK14810_00IM0001_006a.jpg","1681_수남면_006a")</f>
        <v>1681_수남면_006a</v>
      </c>
      <c r="B360" s="2">
        <v>1681</v>
      </c>
      <c r="C360" s="2" t="s">
        <v>9668</v>
      </c>
      <c r="D360" s="2" t="s">
        <v>9669</v>
      </c>
      <c r="E360" s="2">
        <v>359</v>
      </c>
      <c r="F360" s="1">
        <v>2</v>
      </c>
      <c r="G360" s="1" t="s">
        <v>877</v>
      </c>
      <c r="H360" s="1" t="s">
        <v>4961</v>
      </c>
      <c r="I360" s="1">
        <v>1</v>
      </c>
      <c r="L360" s="1">
        <v>4</v>
      </c>
      <c r="M360" s="1" t="s">
        <v>8875</v>
      </c>
      <c r="N360" s="1" t="s">
        <v>8876</v>
      </c>
      <c r="T360" s="1" t="s">
        <v>10200</v>
      </c>
      <c r="U360" s="1" t="s">
        <v>115</v>
      </c>
      <c r="V360" s="1" t="s">
        <v>5067</v>
      </c>
      <c r="Y360" s="1" t="s">
        <v>901</v>
      </c>
      <c r="Z360" s="1" t="s">
        <v>5396</v>
      </c>
      <c r="AC360" s="1">
        <v>39</v>
      </c>
      <c r="AD360" s="1" t="s">
        <v>301</v>
      </c>
      <c r="AE360" s="1" t="s">
        <v>6660</v>
      </c>
      <c r="AG360" s="1" t="s">
        <v>10221</v>
      </c>
      <c r="AT360" s="1" t="s">
        <v>382</v>
      </c>
      <c r="AU360" s="1" t="s">
        <v>9893</v>
      </c>
      <c r="AV360" s="1" t="s">
        <v>974</v>
      </c>
      <c r="AW360" s="1" t="s">
        <v>7447</v>
      </c>
      <c r="BB360" s="1" t="s">
        <v>38</v>
      </c>
      <c r="BC360" s="1" t="s">
        <v>5065</v>
      </c>
      <c r="BD360" s="1" t="s">
        <v>10222</v>
      </c>
      <c r="BE360" s="1" t="s">
        <v>5718</v>
      </c>
    </row>
    <row r="361" spans="1:73" ht="13.5" customHeight="1">
      <c r="A361" s="8" t="str">
        <f>HYPERLINK("http://kyu.snu.ac.kr/sdhj/index.jsp?type=hj/GK14810_00IM0001_006a.jpg","1681_수남면_006a")</f>
        <v>1681_수남면_006a</v>
      </c>
      <c r="B361" s="2">
        <v>1681</v>
      </c>
      <c r="C361" s="2" t="s">
        <v>9769</v>
      </c>
      <c r="D361" s="2" t="s">
        <v>9770</v>
      </c>
      <c r="E361" s="2">
        <v>360</v>
      </c>
      <c r="F361" s="1">
        <v>2</v>
      </c>
      <c r="G361" s="1" t="s">
        <v>877</v>
      </c>
      <c r="H361" s="1" t="s">
        <v>4961</v>
      </c>
      <c r="I361" s="1">
        <v>1</v>
      </c>
      <c r="L361" s="1">
        <v>4</v>
      </c>
      <c r="M361" s="1" t="s">
        <v>8875</v>
      </c>
      <c r="N361" s="1" t="s">
        <v>8876</v>
      </c>
      <c r="T361" s="1" t="s">
        <v>10200</v>
      </c>
      <c r="U361" s="1" t="s">
        <v>146</v>
      </c>
      <c r="V361" s="1" t="s">
        <v>5068</v>
      </c>
      <c r="Y361" s="1" t="s">
        <v>976</v>
      </c>
      <c r="Z361" s="1" t="s">
        <v>6475</v>
      </c>
      <c r="AC361" s="1">
        <v>15</v>
      </c>
      <c r="AD361" s="1" t="s">
        <v>179</v>
      </c>
      <c r="AE361" s="1" t="s">
        <v>6664</v>
      </c>
      <c r="AF361" s="1" t="s">
        <v>10223</v>
      </c>
      <c r="AG361" s="1" t="s">
        <v>10224</v>
      </c>
      <c r="BB361" s="1" t="s">
        <v>160</v>
      </c>
      <c r="BC361" s="1" t="s">
        <v>5197</v>
      </c>
      <c r="BF361" s="1" t="s">
        <v>10216</v>
      </c>
    </row>
    <row r="362" spans="1:73" ht="13.5" customHeight="1">
      <c r="A362" s="8" t="str">
        <f>HYPERLINK("http://kyu.snu.ac.kr/sdhj/index.jsp?type=hj/GK14810_00IM0001_006a.jpg","1681_수남면_006a")</f>
        <v>1681_수남면_006a</v>
      </c>
      <c r="B362" s="2">
        <v>1681</v>
      </c>
      <c r="C362" s="2" t="s">
        <v>10195</v>
      </c>
      <c r="D362" s="2" t="s">
        <v>10196</v>
      </c>
      <c r="E362" s="2">
        <v>361</v>
      </c>
      <c r="F362" s="1">
        <v>2</v>
      </c>
      <c r="G362" s="1" t="s">
        <v>877</v>
      </c>
      <c r="H362" s="1" t="s">
        <v>4961</v>
      </c>
      <c r="I362" s="1">
        <v>1</v>
      </c>
      <c r="L362" s="1">
        <v>4</v>
      </c>
      <c r="M362" s="1" t="s">
        <v>8875</v>
      </c>
      <c r="N362" s="1" t="s">
        <v>8876</v>
      </c>
      <c r="T362" s="1" t="s">
        <v>10200</v>
      </c>
      <c r="U362" s="1" t="s">
        <v>146</v>
      </c>
      <c r="V362" s="1" t="s">
        <v>5068</v>
      </c>
      <c r="Y362" s="1" t="s">
        <v>977</v>
      </c>
      <c r="Z362" s="1" t="s">
        <v>6474</v>
      </c>
      <c r="AC362" s="1">
        <v>35</v>
      </c>
      <c r="AD362" s="1" t="s">
        <v>167</v>
      </c>
      <c r="AE362" s="1" t="s">
        <v>6644</v>
      </c>
      <c r="AG362" s="1" t="s">
        <v>10225</v>
      </c>
      <c r="AI362" s="1" t="s">
        <v>6844</v>
      </c>
      <c r="AT362" s="1" t="s">
        <v>33</v>
      </c>
      <c r="AU362" s="1" t="s">
        <v>5076</v>
      </c>
      <c r="AV362" s="1" t="s">
        <v>978</v>
      </c>
      <c r="AW362" s="1" t="s">
        <v>5529</v>
      </c>
      <c r="BB362" s="1" t="s">
        <v>285</v>
      </c>
      <c r="BC362" s="1" t="s">
        <v>10210</v>
      </c>
      <c r="BD362" s="1" t="s">
        <v>979</v>
      </c>
      <c r="BE362" s="1" t="s">
        <v>5694</v>
      </c>
    </row>
    <row r="363" spans="1:73" ht="13.5" customHeight="1">
      <c r="A363" s="8" t="str">
        <f>HYPERLINK("http://kyu.snu.ac.kr/sdhj/index.jsp?type=hj/GK14810_00IM0001_006a.jpg","1681_수남면_006a")</f>
        <v>1681_수남면_006a</v>
      </c>
      <c r="B363" s="2">
        <v>1681</v>
      </c>
      <c r="C363" s="2" t="s">
        <v>10195</v>
      </c>
      <c r="D363" s="2" t="s">
        <v>10196</v>
      </c>
      <c r="E363" s="2">
        <v>362</v>
      </c>
      <c r="F363" s="1">
        <v>2</v>
      </c>
      <c r="G363" s="1" t="s">
        <v>877</v>
      </c>
      <c r="H363" s="1" t="s">
        <v>4961</v>
      </c>
      <c r="I363" s="1">
        <v>1</v>
      </c>
      <c r="L363" s="1">
        <v>4</v>
      </c>
      <c r="M363" s="1" t="s">
        <v>8875</v>
      </c>
      <c r="N363" s="1" t="s">
        <v>8876</v>
      </c>
      <c r="T363" s="1" t="s">
        <v>10200</v>
      </c>
      <c r="U363" s="1" t="s">
        <v>146</v>
      </c>
      <c r="V363" s="1" t="s">
        <v>5068</v>
      </c>
      <c r="Y363" s="1" t="s">
        <v>696</v>
      </c>
      <c r="Z363" s="1" t="s">
        <v>6473</v>
      </c>
      <c r="AC363" s="1">
        <v>20</v>
      </c>
      <c r="AD363" s="1" t="s">
        <v>870</v>
      </c>
      <c r="AE363" s="1" t="s">
        <v>6646</v>
      </c>
      <c r="AF363" s="1" t="s">
        <v>10226</v>
      </c>
      <c r="AG363" s="1" t="s">
        <v>10227</v>
      </c>
      <c r="AH363" s="1" t="s">
        <v>958</v>
      </c>
      <c r="AI363" s="1" t="s">
        <v>6844</v>
      </c>
      <c r="AT363" s="1" t="s">
        <v>33</v>
      </c>
      <c r="AU363" s="1" t="s">
        <v>5076</v>
      </c>
      <c r="AV363" s="1" t="s">
        <v>978</v>
      </c>
      <c r="AW363" s="1" t="s">
        <v>5529</v>
      </c>
      <c r="BB363" s="1" t="s">
        <v>285</v>
      </c>
      <c r="BC363" s="1" t="s">
        <v>10210</v>
      </c>
      <c r="BD363" s="1" t="s">
        <v>979</v>
      </c>
      <c r="BE363" s="1" t="s">
        <v>5694</v>
      </c>
      <c r="BU363" s="1" t="s">
        <v>955</v>
      </c>
    </row>
    <row r="364" spans="1:73" ht="13.5" customHeight="1">
      <c r="A364" s="8" t="str">
        <f>HYPERLINK("http://kyu.snu.ac.kr/sdhj/index.jsp?type=hj/GK14810_00IM0001_006a.jpg","1681_수남면_006a")</f>
        <v>1681_수남면_006a</v>
      </c>
      <c r="B364" s="2">
        <v>1681</v>
      </c>
      <c r="C364" s="2" t="s">
        <v>10195</v>
      </c>
      <c r="D364" s="2" t="s">
        <v>10196</v>
      </c>
      <c r="E364" s="2">
        <v>363</v>
      </c>
      <c r="F364" s="1">
        <v>2</v>
      </c>
      <c r="G364" s="1" t="s">
        <v>877</v>
      </c>
      <c r="H364" s="1" t="s">
        <v>4961</v>
      </c>
      <c r="I364" s="1">
        <v>1</v>
      </c>
      <c r="L364" s="1">
        <v>4</v>
      </c>
      <c r="M364" s="1" t="s">
        <v>8875</v>
      </c>
      <c r="N364" s="1" t="s">
        <v>8876</v>
      </c>
      <c r="S364" s="1" t="s">
        <v>861</v>
      </c>
      <c r="T364" s="1" t="s">
        <v>5016</v>
      </c>
      <c r="U364" s="1" t="s">
        <v>146</v>
      </c>
      <c r="V364" s="1" t="s">
        <v>5068</v>
      </c>
      <c r="Y364" s="1" t="s">
        <v>980</v>
      </c>
      <c r="Z364" s="1" t="s">
        <v>10228</v>
      </c>
      <c r="AF364" s="1" t="s">
        <v>149</v>
      </c>
      <c r="AG364" s="1" t="s">
        <v>6688</v>
      </c>
      <c r="AH364" s="1" t="s">
        <v>981</v>
      </c>
      <c r="AI364" s="1" t="s">
        <v>6846</v>
      </c>
    </row>
    <row r="365" spans="1:73" ht="13.5" customHeight="1">
      <c r="A365" s="8" t="str">
        <f>HYPERLINK("http://kyu.snu.ac.kr/sdhj/index.jsp?type=hj/GK14810_00IM0001_006a.jpg","1681_수남면_006a")</f>
        <v>1681_수남면_006a</v>
      </c>
      <c r="B365" s="2">
        <v>1681</v>
      </c>
      <c r="C365" s="2" t="s">
        <v>10195</v>
      </c>
      <c r="D365" s="2" t="s">
        <v>10196</v>
      </c>
      <c r="E365" s="2">
        <v>364</v>
      </c>
      <c r="F365" s="1">
        <v>2</v>
      </c>
      <c r="G365" s="1" t="s">
        <v>877</v>
      </c>
      <c r="H365" s="1" t="s">
        <v>4961</v>
      </c>
      <c r="I365" s="1">
        <v>1</v>
      </c>
      <c r="L365" s="1">
        <v>5</v>
      </c>
      <c r="M365" s="1" t="s">
        <v>8877</v>
      </c>
      <c r="N365" s="1" t="s">
        <v>8878</v>
      </c>
      <c r="T365" s="1" t="s">
        <v>10187</v>
      </c>
      <c r="U365" s="1" t="s">
        <v>982</v>
      </c>
      <c r="V365" s="1" t="s">
        <v>5238</v>
      </c>
      <c r="W365" s="1" t="s">
        <v>195</v>
      </c>
      <c r="X365" s="1" t="s">
        <v>5257</v>
      </c>
      <c r="Y365" s="1" t="s">
        <v>983</v>
      </c>
      <c r="Z365" s="1" t="s">
        <v>6472</v>
      </c>
      <c r="AC365" s="1">
        <v>41</v>
      </c>
      <c r="AD365" s="1" t="s">
        <v>214</v>
      </c>
      <c r="AE365" s="1" t="s">
        <v>6633</v>
      </c>
      <c r="AF365" s="1" t="s">
        <v>984</v>
      </c>
      <c r="AG365" s="1" t="s">
        <v>6689</v>
      </c>
      <c r="AH365" s="1" t="s">
        <v>985</v>
      </c>
      <c r="AI365" s="1" t="s">
        <v>4956</v>
      </c>
      <c r="AJ365" s="1" t="s">
        <v>16</v>
      </c>
      <c r="AK365" s="1" t="s">
        <v>6856</v>
      </c>
      <c r="AL365" s="1" t="s">
        <v>88</v>
      </c>
      <c r="AM365" s="1" t="s">
        <v>6806</v>
      </c>
      <c r="AT365" s="1" t="s">
        <v>879</v>
      </c>
      <c r="AU365" s="1" t="s">
        <v>5239</v>
      </c>
      <c r="AV365" s="1" t="s">
        <v>986</v>
      </c>
      <c r="AW365" s="1" t="s">
        <v>5140</v>
      </c>
      <c r="BG365" s="1" t="s">
        <v>247</v>
      </c>
      <c r="BH365" s="1" t="s">
        <v>7052</v>
      </c>
      <c r="BI365" s="1" t="s">
        <v>881</v>
      </c>
      <c r="BJ365" s="1" t="s">
        <v>7452</v>
      </c>
      <c r="BK365" s="1" t="s">
        <v>123</v>
      </c>
      <c r="BL365" s="1" t="s">
        <v>7000</v>
      </c>
      <c r="BM365" s="1" t="s">
        <v>882</v>
      </c>
      <c r="BN365" s="1" t="s">
        <v>7917</v>
      </c>
      <c r="BO365" s="1" t="s">
        <v>110</v>
      </c>
      <c r="BP365" s="1" t="s">
        <v>5146</v>
      </c>
      <c r="BQ365" s="1" t="s">
        <v>987</v>
      </c>
      <c r="BR365" s="1" t="s">
        <v>8819</v>
      </c>
      <c r="BS365" s="1" t="s">
        <v>988</v>
      </c>
      <c r="BT365" s="1" t="s">
        <v>6884</v>
      </c>
    </row>
    <row r="366" spans="1:73" ht="13.5" customHeight="1">
      <c r="A366" s="8" t="str">
        <f>HYPERLINK("http://kyu.snu.ac.kr/sdhj/index.jsp?type=hj/GK14810_00IM0001_006a.jpg","1681_수남면_006a")</f>
        <v>1681_수남면_006a</v>
      </c>
      <c r="B366" s="2">
        <v>1681</v>
      </c>
      <c r="C366" s="2" t="s">
        <v>10229</v>
      </c>
      <c r="D366" s="2" t="s">
        <v>10230</v>
      </c>
      <c r="E366" s="2">
        <v>365</v>
      </c>
      <c r="F366" s="1">
        <v>2</v>
      </c>
      <c r="G366" s="1" t="s">
        <v>877</v>
      </c>
      <c r="H366" s="1" t="s">
        <v>4961</v>
      </c>
      <c r="I366" s="1">
        <v>1</v>
      </c>
      <c r="L366" s="1">
        <v>5</v>
      </c>
      <c r="M366" s="1" t="s">
        <v>8877</v>
      </c>
      <c r="N366" s="1" t="s">
        <v>8878</v>
      </c>
      <c r="S366" s="1" t="s">
        <v>43</v>
      </c>
      <c r="T366" s="1" t="s">
        <v>5000</v>
      </c>
      <c r="W366" s="1" t="s">
        <v>89</v>
      </c>
      <c r="X366" s="1" t="s">
        <v>10231</v>
      </c>
      <c r="Y366" s="1" t="s">
        <v>136</v>
      </c>
      <c r="Z366" s="1" t="s">
        <v>5313</v>
      </c>
      <c r="AC366" s="1">
        <v>43</v>
      </c>
      <c r="AD366" s="1" t="s">
        <v>290</v>
      </c>
      <c r="AE366" s="1" t="s">
        <v>6679</v>
      </c>
      <c r="AJ366" s="1" t="s">
        <v>239</v>
      </c>
      <c r="AK366" s="1" t="s">
        <v>6857</v>
      </c>
      <c r="AL366" s="1" t="s">
        <v>323</v>
      </c>
      <c r="AM366" s="1" t="s">
        <v>6841</v>
      </c>
      <c r="AT366" s="1" t="s">
        <v>123</v>
      </c>
      <c r="AU366" s="1" t="s">
        <v>7000</v>
      </c>
      <c r="AV366" s="1" t="s">
        <v>4893</v>
      </c>
      <c r="AW366" s="1" t="s">
        <v>7455</v>
      </c>
      <c r="BG366" s="1" t="s">
        <v>989</v>
      </c>
      <c r="BH366" s="1" t="s">
        <v>10232</v>
      </c>
      <c r="BI366" s="1" t="s">
        <v>990</v>
      </c>
      <c r="BJ366" s="1" t="s">
        <v>6026</v>
      </c>
      <c r="BK366" s="1" t="s">
        <v>991</v>
      </c>
      <c r="BL366" s="1" t="s">
        <v>7992</v>
      </c>
      <c r="BM366" s="1" t="s">
        <v>992</v>
      </c>
      <c r="BN366" s="1" t="s">
        <v>6042</v>
      </c>
      <c r="BO366" s="1" t="s">
        <v>993</v>
      </c>
      <c r="BP366" s="1" t="s">
        <v>8317</v>
      </c>
      <c r="BQ366" s="1" t="s">
        <v>994</v>
      </c>
      <c r="BR366" s="1" t="s">
        <v>8676</v>
      </c>
      <c r="BS366" s="1" t="s">
        <v>237</v>
      </c>
      <c r="BT366" s="1" t="s">
        <v>6815</v>
      </c>
    </row>
    <row r="367" spans="1:73" ht="13.5" customHeight="1">
      <c r="A367" s="8" t="str">
        <f>HYPERLINK("http://kyu.snu.ac.kr/sdhj/index.jsp?type=hj/GK14810_00IM0001_006a.jpg","1681_수남면_006a")</f>
        <v>1681_수남면_006a</v>
      </c>
      <c r="B367" s="2">
        <v>1681</v>
      </c>
      <c r="C367" s="2" t="s">
        <v>10195</v>
      </c>
      <c r="D367" s="2" t="s">
        <v>10196</v>
      </c>
      <c r="E367" s="2">
        <v>366</v>
      </c>
      <c r="F367" s="1">
        <v>2</v>
      </c>
      <c r="G367" s="1" t="s">
        <v>877</v>
      </c>
      <c r="H367" s="1" t="s">
        <v>4961</v>
      </c>
      <c r="I367" s="1">
        <v>1</v>
      </c>
      <c r="L367" s="1">
        <v>5</v>
      </c>
      <c r="M367" s="1" t="s">
        <v>8877</v>
      </c>
      <c r="N367" s="1" t="s">
        <v>8878</v>
      </c>
      <c r="S367" s="1" t="s">
        <v>98</v>
      </c>
      <c r="T367" s="1" t="s">
        <v>5001</v>
      </c>
      <c r="AC367" s="1">
        <v>17</v>
      </c>
      <c r="AD367" s="1" t="s">
        <v>311</v>
      </c>
      <c r="AE367" s="1" t="s">
        <v>6645</v>
      </c>
    </row>
    <row r="368" spans="1:73" ht="13.5" customHeight="1">
      <c r="A368" s="8" t="str">
        <f>HYPERLINK("http://kyu.snu.ac.kr/sdhj/index.jsp?type=hj/GK14810_00IM0001_006a.jpg","1681_수남면_006a")</f>
        <v>1681_수남면_006a</v>
      </c>
      <c r="B368" s="2">
        <v>1681</v>
      </c>
      <c r="C368" s="2" t="s">
        <v>10195</v>
      </c>
      <c r="D368" s="2" t="s">
        <v>10196</v>
      </c>
      <c r="E368" s="2">
        <v>367</v>
      </c>
      <c r="F368" s="1">
        <v>2</v>
      </c>
      <c r="G368" s="1" t="s">
        <v>877</v>
      </c>
      <c r="H368" s="1" t="s">
        <v>4961</v>
      </c>
      <c r="I368" s="1">
        <v>1</v>
      </c>
      <c r="L368" s="1">
        <v>5</v>
      </c>
      <c r="M368" s="1" t="s">
        <v>8877</v>
      </c>
      <c r="N368" s="1" t="s">
        <v>8878</v>
      </c>
      <c r="S368" s="1" t="s">
        <v>191</v>
      </c>
      <c r="T368" s="1" t="s">
        <v>5004</v>
      </c>
      <c r="AF368" s="1" t="s">
        <v>806</v>
      </c>
      <c r="AG368" s="1" t="s">
        <v>6704</v>
      </c>
      <c r="BF368" s="1" t="s">
        <v>78</v>
      </c>
    </row>
    <row r="369" spans="1:73" ht="13.5" customHeight="1">
      <c r="A369" s="8" t="str">
        <f>HYPERLINK("http://kyu.snu.ac.kr/sdhj/index.jsp?type=hj/GK14810_00IM0001_006a.jpg","1681_수남면_006a")</f>
        <v>1681_수남면_006a</v>
      </c>
      <c r="B369" s="2">
        <v>1681</v>
      </c>
      <c r="C369" s="2" t="s">
        <v>9658</v>
      </c>
      <c r="D369" s="2" t="s">
        <v>9659</v>
      </c>
      <c r="E369" s="2">
        <v>368</v>
      </c>
      <c r="F369" s="1">
        <v>2</v>
      </c>
      <c r="G369" s="1" t="s">
        <v>877</v>
      </c>
      <c r="H369" s="1" t="s">
        <v>4961</v>
      </c>
      <c r="I369" s="1">
        <v>1</v>
      </c>
      <c r="L369" s="1">
        <v>5</v>
      </c>
      <c r="M369" s="1" t="s">
        <v>8877</v>
      </c>
      <c r="N369" s="1" t="s">
        <v>8878</v>
      </c>
      <c r="S369" s="1" t="s">
        <v>54</v>
      </c>
      <c r="T369" s="1" t="s">
        <v>5003</v>
      </c>
      <c r="Y369" s="1" t="s">
        <v>995</v>
      </c>
      <c r="Z369" s="1" t="s">
        <v>6471</v>
      </c>
      <c r="AC369" s="1">
        <v>5</v>
      </c>
      <c r="AD369" s="1" t="s">
        <v>101</v>
      </c>
      <c r="AE369" s="1" t="s">
        <v>6648</v>
      </c>
    </row>
    <row r="370" spans="1:73" ht="13.5" customHeight="1">
      <c r="A370" s="8" t="str">
        <f>HYPERLINK("http://kyu.snu.ac.kr/sdhj/index.jsp?type=hj/GK14810_00IM0001_006a.jpg","1681_수남면_006a")</f>
        <v>1681_수남면_006a</v>
      </c>
      <c r="B370" s="2">
        <v>1681</v>
      </c>
      <c r="C370" s="2" t="s">
        <v>10195</v>
      </c>
      <c r="D370" s="2" t="s">
        <v>10196</v>
      </c>
      <c r="E370" s="2">
        <v>369</v>
      </c>
      <c r="F370" s="1">
        <v>2</v>
      </c>
      <c r="G370" s="1" t="s">
        <v>877</v>
      </c>
      <c r="H370" s="1" t="s">
        <v>4961</v>
      </c>
      <c r="I370" s="1">
        <v>1</v>
      </c>
      <c r="L370" s="1">
        <v>5</v>
      </c>
      <c r="M370" s="1" t="s">
        <v>8877</v>
      </c>
      <c r="N370" s="1" t="s">
        <v>8878</v>
      </c>
      <c r="T370" s="1" t="s">
        <v>10200</v>
      </c>
      <c r="U370" s="1" t="s">
        <v>115</v>
      </c>
      <c r="V370" s="1" t="s">
        <v>5067</v>
      </c>
      <c r="Y370" s="1" t="s">
        <v>996</v>
      </c>
      <c r="Z370" s="1" t="s">
        <v>5544</v>
      </c>
      <c r="AC370" s="1">
        <v>31</v>
      </c>
      <c r="AD370" s="1" t="s">
        <v>57</v>
      </c>
      <c r="AE370" s="1" t="s">
        <v>6650</v>
      </c>
      <c r="AF370" s="1" t="s">
        <v>997</v>
      </c>
      <c r="AG370" s="1" t="s">
        <v>6761</v>
      </c>
      <c r="AH370" s="1" t="s">
        <v>138</v>
      </c>
      <c r="AI370" s="1" t="s">
        <v>6794</v>
      </c>
      <c r="AT370" s="1" t="s">
        <v>33</v>
      </c>
      <c r="AU370" s="1" t="s">
        <v>5076</v>
      </c>
      <c r="AV370" s="1" t="s">
        <v>998</v>
      </c>
      <c r="AW370" s="1" t="s">
        <v>7454</v>
      </c>
      <c r="BB370" s="1" t="s">
        <v>38</v>
      </c>
      <c r="BC370" s="1" t="s">
        <v>5065</v>
      </c>
      <c r="BD370" s="1" t="s">
        <v>999</v>
      </c>
      <c r="BE370" s="1" t="s">
        <v>10233</v>
      </c>
    </row>
    <row r="371" spans="1:73" ht="13.5" customHeight="1">
      <c r="A371" s="8" t="str">
        <f>HYPERLINK("http://kyu.snu.ac.kr/sdhj/index.jsp?type=hj/GK14810_00IM0001_006a.jpg","1681_수남면_006a")</f>
        <v>1681_수남면_006a</v>
      </c>
      <c r="B371" s="2">
        <v>1681</v>
      </c>
      <c r="C371" s="2" t="s">
        <v>10195</v>
      </c>
      <c r="D371" s="2" t="s">
        <v>10196</v>
      </c>
      <c r="E371" s="2">
        <v>370</v>
      </c>
      <c r="F371" s="1">
        <v>2</v>
      </c>
      <c r="G371" s="1" t="s">
        <v>877</v>
      </c>
      <c r="H371" s="1" t="s">
        <v>4961</v>
      </c>
      <c r="I371" s="1">
        <v>1</v>
      </c>
      <c r="L371" s="1">
        <v>5</v>
      </c>
      <c r="M371" s="1" t="s">
        <v>8877</v>
      </c>
      <c r="N371" s="1" t="s">
        <v>8878</v>
      </c>
      <c r="T371" s="1" t="s">
        <v>10200</v>
      </c>
      <c r="U371" s="1" t="s">
        <v>146</v>
      </c>
      <c r="V371" s="1" t="s">
        <v>5068</v>
      </c>
      <c r="Y371" s="1" t="s">
        <v>1000</v>
      </c>
      <c r="Z371" s="1" t="s">
        <v>6470</v>
      </c>
      <c r="AF371" s="1" t="s">
        <v>725</v>
      </c>
      <c r="AG371" s="1" t="s">
        <v>6715</v>
      </c>
    </row>
    <row r="372" spans="1:73" ht="13.5" customHeight="1">
      <c r="A372" s="8" t="str">
        <f>HYPERLINK("http://kyu.snu.ac.kr/sdhj/index.jsp?type=hj/GK14810_00IM0001_006a.jpg","1681_수남면_006a")</f>
        <v>1681_수남면_006a</v>
      </c>
      <c r="B372" s="2">
        <v>1681</v>
      </c>
      <c r="C372" s="2" t="s">
        <v>10195</v>
      </c>
      <c r="D372" s="2" t="s">
        <v>10196</v>
      </c>
      <c r="E372" s="2">
        <v>371</v>
      </c>
      <c r="F372" s="1">
        <v>2</v>
      </c>
      <c r="G372" s="1" t="s">
        <v>877</v>
      </c>
      <c r="H372" s="1" t="s">
        <v>4961</v>
      </c>
      <c r="I372" s="1">
        <v>2</v>
      </c>
      <c r="J372" s="1" t="s">
        <v>1001</v>
      </c>
      <c r="K372" s="1" t="s">
        <v>4982</v>
      </c>
      <c r="L372" s="1">
        <v>1</v>
      </c>
      <c r="M372" s="1" t="s">
        <v>895</v>
      </c>
      <c r="N372" s="1" t="s">
        <v>6469</v>
      </c>
      <c r="T372" s="1" t="s">
        <v>10172</v>
      </c>
      <c r="U372" s="1" t="s">
        <v>464</v>
      </c>
      <c r="V372" s="1" t="s">
        <v>5074</v>
      </c>
      <c r="Y372" s="1" t="s">
        <v>895</v>
      </c>
      <c r="Z372" s="1" t="s">
        <v>6469</v>
      </c>
      <c r="AC372" s="1">
        <v>49</v>
      </c>
      <c r="AD372" s="1" t="s">
        <v>283</v>
      </c>
      <c r="AE372" s="1" t="s">
        <v>6656</v>
      </c>
      <c r="AJ372" s="1" t="s">
        <v>16</v>
      </c>
      <c r="AK372" s="1" t="s">
        <v>6856</v>
      </c>
      <c r="AL372" s="1" t="s">
        <v>138</v>
      </c>
      <c r="AM372" s="1" t="s">
        <v>6794</v>
      </c>
      <c r="AN372" s="1" t="s">
        <v>61</v>
      </c>
      <c r="AO372" s="1" t="s">
        <v>5034</v>
      </c>
      <c r="AP372" s="1" t="s">
        <v>909</v>
      </c>
      <c r="AQ372" s="1" t="s">
        <v>6932</v>
      </c>
      <c r="AR372" s="1" t="s">
        <v>910</v>
      </c>
      <c r="AS372" s="1" t="s">
        <v>6884</v>
      </c>
      <c r="AT372" s="1" t="s">
        <v>33</v>
      </c>
      <c r="AU372" s="1" t="s">
        <v>5076</v>
      </c>
      <c r="AV372" s="1" t="s">
        <v>1002</v>
      </c>
      <c r="AW372" s="1" t="s">
        <v>7453</v>
      </c>
      <c r="BB372" s="1" t="s">
        <v>285</v>
      </c>
      <c r="BC372" s="1" t="s">
        <v>10234</v>
      </c>
      <c r="BD372" s="1" t="s">
        <v>967</v>
      </c>
      <c r="BE372" s="1" t="s">
        <v>5790</v>
      </c>
      <c r="BG372" s="1" t="s">
        <v>33</v>
      </c>
      <c r="BH372" s="1" t="s">
        <v>5076</v>
      </c>
      <c r="BI372" s="1" t="s">
        <v>1003</v>
      </c>
      <c r="BJ372" s="1" t="s">
        <v>7918</v>
      </c>
      <c r="BK372" s="1" t="s">
        <v>33</v>
      </c>
      <c r="BL372" s="1" t="s">
        <v>5076</v>
      </c>
      <c r="BM372" s="1" t="s">
        <v>1004</v>
      </c>
      <c r="BN372" s="1" t="s">
        <v>8273</v>
      </c>
      <c r="BO372" s="1" t="s">
        <v>382</v>
      </c>
      <c r="BP372" s="1" t="s">
        <v>10235</v>
      </c>
      <c r="BQ372" s="1" t="s">
        <v>1005</v>
      </c>
      <c r="BR372" s="1" t="s">
        <v>8675</v>
      </c>
      <c r="BS372" s="1" t="s">
        <v>958</v>
      </c>
      <c r="BT372" s="1" t="s">
        <v>6844</v>
      </c>
    </row>
    <row r="373" spans="1:73" ht="13.5" customHeight="1">
      <c r="A373" s="8" t="str">
        <f>HYPERLINK("http://kyu.snu.ac.kr/sdhj/index.jsp?type=hj/GK14810_00IM0001_006a.jpg","1681_수남면_006a")</f>
        <v>1681_수남면_006a</v>
      </c>
      <c r="B373" s="2">
        <v>1681</v>
      </c>
      <c r="C373" s="2" t="s">
        <v>9795</v>
      </c>
      <c r="D373" s="2" t="s">
        <v>9796</v>
      </c>
      <c r="E373" s="2">
        <v>372</v>
      </c>
      <c r="F373" s="1">
        <v>2</v>
      </c>
      <c r="G373" s="1" t="s">
        <v>877</v>
      </c>
      <c r="H373" s="1" t="s">
        <v>4961</v>
      </c>
      <c r="I373" s="1">
        <v>2</v>
      </c>
      <c r="L373" s="1">
        <v>1</v>
      </c>
      <c r="M373" s="1" t="s">
        <v>895</v>
      </c>
      <c r="N373" s="1" t="s">
        <v>6469</v>
      </c>
      <c r="S373" s="1" t="s">
        <v>43</v>
      </c>
      <c r="T373" s="1" t="s">
        <v>5000</v>
      </c>
      <c r="U373" s="1" t="s">
        <v>38</v>
      </c>
      <c r="V373" s="1" t="s">
        <v>5065</v>
      </c>
      <c r="Y373" s="1" t="s">
        <v>896</v>
      </c>
      <c r="Z373" s="1" t="s">
        <v>6468</v>
      </c>
      <c r="AC373" s="1">
        <v>49</v>
      </c>
      <c r="AD373" s="1" t="s">
        <v>283</v>
      </c>
      <c r="AE373" s="1" t="s">
        <v>6656</v>
      </c>
      <c r="AN373" s="1" t="s">
        <v>61</v>
      </c>
      <c r="AO373" s="1" t="s">
        <v>5034</v>
      </c>
      <c r="AP373" s="1" t="s">
        <v>909</v>
      </c>
      <c r="AQ373" s="1" t="s">
        <v>6932</v>
      </c>
      <c r="AR373" s="1" t="s">
        <v>910</v>
      </c>
      <c r="AS373" s="1" t="s">
        <v>6884</v>
      </c>
      <c r="AT373" s="1" t="s">
        <v>1006</v>
      </c>
      <c r="AU373" s="1" t="s">
        <v>5148</v>
      </c>
      <c r="AV373" s="1" t="s">
        <v>10236</v>
      </c>
      <c r="AW373" s="1" t="s">
        <v>10237</v>
      </c>
      <c r="BB373" s="1" t="s">
        <v>38</v>
      </c>
      <c r="BC373" s="1" t="s">
        <v>5065</v>
      </c>
      <c r="BD373" s="1" t="s">
        <v>1007</v>
      </c>
      <c r="BE373" s="1" t="s">
        <v>5515</v>
      </c>
      <c r="BG373" s="1" t="s">
        <v>1006</v>
      </c>
      <c r="BH373" s="1" t="s">
        <v>5148</v>
      </c>
      <c r="BI373" s="1" t="s">
        <v>1008</v>
      </c>
      <c r="BJ373" s="1" t="s">
        <v>5392</v>
      </c>
      <c r="BO373" s="1" t="s">
        <v>1006</v>
      </c>
      <c r="BP373" s="1" t="s">
        <v>5148</v>
      </c>
      <c r="BQ373" s="1" t="s">
        <v>10238</v>
      </c>
      <c r="BR373" s="1" t="s">
        <v>8674</v>
      </c>
      <c r="BS373" s="1" t="s">
        <v>92</v>
      </c>
      <c r="BT373" s="1" t="s">
        <v>10239</v>
      </c>
      <c r="BU373" s="1" t="s">
        <v>10240</v>
      </c>
    </row>
    <row r="374" spans="1:73" ht="13.5" customHeight="1">
      <c r="A374" s="8" t="str">
        <f>HYPERLINK("http://kyu.snu.ac.kr/sdhj/index.jsp?type=hj/GK14810_00IM0001_006a.jpg","1681_수남면_006a")</f>
        <v>1681_수남면_006a</v>
      </c>
      <c r="B374" s="2">
        <v>1681</v>
      </c>
      <c r="C374" s="2" t="s">
        <v>10241</v>
      </c>
      <c r="D374" s="2" t="s">
        <v>10242</v>
      </c>
      <c r="E374" s="2">
        <v>373</v>
      </c>
      <c r="F374" s="1">
        <v>2</v>
      </c>
      <c r="G374" s="1" t="s">
        <v>877</v>
      </c>
      <c r="H374" s="1" t="s">
        <v>4961</v>
      </c>
      <c r="I374" s="1">
        <v>2</v>
      </c>
      <c r="L374" s="1">
        <v>2</v>
      </c>
      <c r="M374" s="1" t="s">
        <v>4739</v>
      </c>
      <c r="N374" s="1" t="s">
        <v>6941</v>
      </c>
      <c r="T374" s="1" t="s">
        <v>10172</v>
      </c>
      <c r="U374" s="1" t="s">
        <v>879</v>
      </c>
      <c r="V374" s="1" t="s">
        <v>10173</v>
      </c>
      <c r="W374" s="1" t="s">
        <v>195</v>
      </c>
      <c r="X374" s="1" t="s">
        <v>5257</v>
      </c>
      <c r="Y374" s="1" t="s">
        <v>986</v>
      </c>
      <c r="Z374" s="1" t="s">
        <v>5140</v>
      </c>
      <c r="AC374" s="1">
        <v>78</v>
      </c>
      <c r="AD374" s="1" t="s">
        <v>73</v>
      </c>
      <c r="AE374" s="1" t="s">
        <v>6630</v>
      </c>
      <c r="AJ374" s="1" t="s">
        <v>16</v>
      </c>
      <c r="AK374" s="1" t="s">
        <v>6856</v>
      </c>
      <c r="AL374" s="1" t="s">
        <v>88</v>
      </c>
      <c r="AM374" s="1" t="s">
        <v>6806</v>
      </c>
      <c r="AT374" s="1" t="s">
        <v>247</v>
      </c>
      <c r="AU374" s="1" t="s">
        <v>7052</v>
      </c>
      <c r="AV374" s="1" t="s">
        <v>881</v>
      </c>
      <c r="AW374" s="1" t="s">
        <v>7452</v>
      </c>
      <c r="BG374" s="1" t="s">
        <v>123</v>
      </c>
      <c r="BH374" s="1" t="s">
        <v>7000</v>
      </c>
      <c r="BI374" s="1" t="s">
        <v>882</v>
      </c>
      <c r="BJ374" s="1" t="s">
        <v>7917</v>
      </c>
      <c r="BK374" s="1" t="s">
        <v>883</v>
      </c>
      <c r="BL374" s="1" t="s">
        <v>7991</v>
      </c>
      <c r="BM374" s="1" t="s">
        <v>10174</v>
      </c>
      <c r="BN374" s="1" t="s">
        <v>8272</v>
      </c>
      <c r="BO374" s="1" t="s">
        <v>110</v>
      </c>
      <c r="BP374" s="1" t="s">
        <v>5146</v>
      </c>
      <c r="BQ374" s="1" t="s">
        <v>884</v>
      </c>
      <c r="BR374" s="1" t="s">
        <v>8673</v>
      </c>
      <c r="BS374" s="1" t="s">
        <v>536</v>
      </c>
      <c r="BT374" s="1" t="s">
        <v>6824</v>
      </c>
    </row>
    <row r="375" spans="1:73" ht="13.5" customHeight="1">
      <c r="A375" s="8" t="str">
        <f>HYPERLINK("http://kyu.snu.ac.kr/sdhj/index.jsp?type=hj/GK14810_00IM0001_006a.jpg","1681_수남면_006a")</f>
        <v>1681_수남면_006a</v>
      </c>
      <c r="B375" s="2">
        <v>1681</v>
      </c>
      <c r="C375" s="2" t="s">
        <v>10175</v>
      </c>
      <c r="D375" s="2" t="s">
        <v>10176</v>
      </c>
      <c r="E375" s="2">
        <v>374</v>
      </c>
      <c r="F375" s="1">
        <v>2</v>
      </c>
      <c r="G375" s="1" t="s">
        <v>877</v>
      </c>
      <c r="H375" s="1" t="s">
        <v>4961</v>
      </c>
      <c r="I375" s="1">
        <v>2</v>
      </c>
      <c r="L375" s="1">
        <v>2</v>
      </c>
      <c r="M375" s="1" t="s">
        <v>4739</v>
      </c>
      <c r="N375" s="1" t="s">
        <v>6941</v>
      </c>
      <c r="S375" s="1" t="s">
        <v>43</v>
      </c>
      <c r="T375" s="1" t="s">
        <v>5000</v>
      </c>
      <c r="W375" s="1" t="s">
        <v>79</v>
      </c>
      <c r="X375" s="1" t="s">
        <v>10243</v>
      </c>
      <c r="Y375" s="1" t="s">
        <v>136</v>
      </c>
      <c r="Z375" s="1" t="s">
        <v>5313</v>
      </c>
      <c r="AC375" s="1">
        <v>72</v>
      </c>
      <c r="AD375" s="1" t="s">
        <v>296</v>
      </c>
      <c r="AE375" s="1" t="s">
        <v>5331</v>
      </c>
      <c r="AJ375" s="1" t="s">
        <v>239</v>
      </c>
      <c r="AK375" s="1" t="s">
        <v>6857</v>
      </c>
      <c r="AL375" s="1" t="s">
        <v>988</v>
      </c>
      <c r="AM375" s="1" t="s">
        <v>6884</v>
      </c>
      <c r="AT375" s="1" t="s">
        <v>110</v>
      </c>
      <c r="AU375" s="1" t="s">
        <v>5146</v>
      </c>
      <c r="AV375" s="1" t="s">
        <v>1009</v>
      </c>
      <c r="AW375" s="1" t="s">
        <v>7451</v>
      </c>
      <c r="BG375" s="1" t="s">
        <v>1010</v>
      </c>
      <c r="BH375" s="1" t="s">
        <v>10244</v>
      </c>
      <c r="BI375" s="1" t="s">
        <v>1011</v>
      </c>
      <c r="BJ375" s="1" t="s">
        <v>7916</v>
      </c>
      <c r="BK375" s="1" t="s">
        <v>1012</v>
      </c>
      <c r="BL375" s="1" t="s">
        <v>10245</v>
      </c>
      <c r="BM375" s="1" t="s">
        <v>1013</v>
      </c>
      <c r="BN375" s="1" t="s">
        <v>5067</v>
      </c>
      <c r="BO375" s="1" t="s">
        <v>1014</v>
      </c>
      <c r="BP375" s="1" t="s">
        <v>8316</v>
      </c>
      <c r="BQ375" s="1" t="s">
        <v>1015</v>
      </c>
      <c r="BR375" s="1" t="s">
        <v>6037</v>
      </c>
      <c r="BS375" s="1" t="s">
        <v>1016</v>
      </c>
      <c r="BT375" s="1" t="s">
        <v>8705</v>
      </c>
    </row>
    <row r="376" spans="1:73" ht="13.5" customHeight="1">
      <c r="A376" s="8" t="str">
        <f>HYPERLINK("http://kyu.snu.ac.kr/sdhj/index.jsp?type=hj/GK14810_00IM0001_006a.jpg","1681_수남면_006a")</f>
        <v>1681_수남면_006a</v>
      </c>
      <c r="B376" s="2">
        <v>1681</v>
      </c>
      <c r="C376" s="2" t="s">
        <v>9621</v>
      </c>
      <c r="D376" s="2" t="s">
        <v>9622</v>
      </c>
      <c r="E376" s="2">
        <v>375</v>
      </c>
      <c r="F376" s="1">
        <v>2</v>
      </c>
      <c r="G376" s="1" t="s">
        <v>877</v>
      </c>
      <c r="H376" s="1" t="s">
        <v>4961</v>
      </c>
      <c r="I376" s="1">
        <v>2</v>
      </c>
      <c r="L376" s="1">
        <v>2</v>
      </c>
      <c r="M376" s="1" t="s">
        <v>4739</v>
      </c>
      <c r="N376" s="1" t="s">
        <v>6941</v>
      </c>
      <c r="S376" s="1" t="s">
        <v>54</v>
      </c>
      <c r="T376" s="1" t="s">
        <v>5003</v>
      </c>
      <c r="Y376" s="1" t="s">
        <v>1017</v>
      </c>
      <c r="Z376" s="1" t="s">
        <v>6467</v>
      </c>
      <c r="AC376" s="1">
        <v>33</v>
      </c>
      <c r="AD376" s="1" t="s">
        <v>91</v>
      </c>
      <c r="AE376" s="1" t="s">
        <v>6675</v>
      </c>
    </row>
    <row r="377" spans="1:73" ht="13.5" customHeight="1">
      <c r="A377" s="8" t="str">
        <f>HYPERLINK("http://kyu.snu.ac.kr/sdhj/index.jsp?type=hj/GK14810_00IM0001_006a.jpg","1681_수남면_006a")</f>
        <v>1681_수남면_006a</v>
      </c>
      <c r="B377" s="2">
        <v>1681</v>
      </c>
      <c r="C377" s="2" t="s">
        <v>9954</v>
      </c>
      <c r="D377" s="2" t="s">
        <v>9955</v>
      </c>
      <c r="E377" s="2">
        <v>376</v>
      </c>
      <c r="F377" s="1">
        <v>2</v>
      </c>
      <c r="G377" s="1" t="s">
        <v>877</v>
      </c>
      <c r="H377" s="1" t="s">
        <v>4961</v>
      </c>
      <c r="I377" s="1">
        <v>2</v>
      </c>
      <c r="L377" s="1">
        <v>2</v>
      </c>
      <c r="M377" s="1" t="s">
        <v>4739</v>
      </c>
      <c r="N377" s="1" t="s">
        <v>6941</v>
      </c>
      <c r="S377" s="1" t="s">
        <v>99</v>
      </c>
      <c r="T377" s="1" t="s">
        <v>252</v>
      </c>
      <c r="U377" s="1" t="s">
        <v>919</v>
      </c>
      <c r="V377" s="1" t="s">
        <v>5236</v>
      </c>
      <c r="Y377" s="1" t="s">
        <v>1018</v>
      </c>
      <c r="Z377" s="1" t="s">
        <v>6466</v>
      </c>
      <c r="AC377" s="1">
        <v>29</v>
      </c>
      <c r="AD377" s="1" t="s">
        <v>104</v>
      </c>
      <c r="AE377" s="1" t="s">
        <v>6663</v>
      </c>
      <c r="BF377" s="1" t="s">
        <v>78</v>
      </c>
    </row>
    <row r="378" spans="1:73" ht="13.5" customHeight="1">
      <c r="A378" s="8" t="str">
        <f>HYPERLINK("http://kyu.snu.ac.kr/sdhj/index.jsp?type=hj/GK14810_00IM0001_006a.jpg","1681_수남면_006a")</f>
        <v>1681_수남면_006a</v>
      </c>
      <c r="B378" s="2">
        <v>1681</v>
      </c>
      <c r="C378" s="2" t="s">
        <v>9954</v>
      </c>
      <c r="D378" s="2" t="s">
        <v>9955</v>
      </c>
      <c r="E378" s="2">
        <v>377</v>
      </c>
      <c r="F378" s="1">
        <v>2</v>
      </c>
      <c r="G378" s="1" t="s">
        <v>877</v>
      </c>
      <c r="H378" s="1" t="s">
        <v>4961</v>
      </c>
      <c r="I378" s="1">
        <v>2</v>
      </c>
      <c r="L378" s="1">
        <v>2</v>
      </c>
      <c r="M378" s="1" t="s">
        <v>4739</v>
      </c>
      <c r="N378" s="1" t="s">
        <v>6941</v>
      </c>
      <c r="S378" s="1" t="s">
        <v>1019</v>
      </c>
      <c r="T378" s="1" t="s">
        <v>5060</v>
      </c>
      <c r="U378" s="1" t="s">
        <v>1020</v>
      </c>
      <c r="V378" s="1" t="s">
        <v>10246</v>
      </c>
      <c r="Y378" s="1" t="s">
        <v>120</v>
      </c>
      <c r="Z378" s="1" t="s">
        <v>6465</v>
      </c>
      <c r="AC378" s="1">
        <v>28</v>
      </c>
      <c r="AD378" s="1" t="s">
        <v>165</v>
      </c>
      <c r="AE378" s="1" t="s">
        <v>6678</v>
      </c>
    </row>
    <row r="379" spans="1:73" ht="13.5" customHeight="1">
      <c r="A379" s="8" t="str">
        <f>HYPERLINK("http://kyu.snu.ac.kr/sdhj/index.jsp?type=hj/GK14810_00IM0001_006a.jpg","1681_수남면_006a")</f>
        <v>1681_수남면_006a</v>
      </c>
      <c r="B379" s="2">
        <v>1681</v>
      </c>
      <c r="C379" s="2" t="s">
        <v>9668</v>
      </c>
      <c r="D379" s="2" t="s">
        <v>9669</v>
      </c>
      <c r="E379" s="2">
        <v>378</v>
      </c>
      <c r="F379" s="1">
        <v>2</v>
      </c>
      <c r="G379" s="1" t="s">
        <v>877</v>
      </c>
      <c r="H379" s="1" t="s">
        <v>4961</v>
      </c>
      <c r="I379" s="1">
        <v>2</v>
      </c>
      <c r="L379" s="1">
        <v>2</v>
      </c>
      <c r="M379" s="1" t="s">
        <v>4739</v>
      </c>
      <c r="N379" s="1" t="s">
        <v>6941</v>
      </c>
      <c r="T379" s="1" t="s">
        <v>10182</v>
      </c>
      <c r="U379" s="1" t="s">
        <v>115</v>
      </c>
      <c r="V379" s="1" t="s">
        <v>5067</v>
      </c>
      <c r="Y379" s="1" t="s">
        <v>1021</v>
      </c>
      <c r="Z379" s="1" t="s">
        <v>6464</v>
      </c>
      <c r="AC379" s="1">
        <v>65</v>
      </c>
      <c r="AD379" s="1" t="s">
        <v>101</v>
      </c>
      <c r="AE379" s="1" t="s">
        <v>6648</v>
      </c>
      <c r="AF379" s="1" t="s">
        <v>149</v>
      </c>
      <c r="AG379" s="1" t="s">
        <v>6688</v>
      </c>
      <c r="AH379" s="1" t="s">
        <v>1022</v>
      </c>
      <c r="AI379" s="1" t="s">
        <v>6845</v>
      </c>
      <c r="AT379" s="1" t="s">
        <v>1023</v>
      </c>
      <c r="AU379" s="1" t="s">
        <v>7051</v>
      </c>
      <c r="AV379" s="1" t="s">
        <v>1024</v>
      </c>
      <c r="AW379" s="1" t="s">
        <v>7450</v>
      </c>
      <c r="BB379" s="1" t="s">
        <v>38</v>
      </c>
      <c r="BC379" s="1" t="s">
        <v>5065</v>
      </c>
      <c r="BD379" s="1" t="s">
        <v>1025</v>
      </c>
      <c r="BE379" s="1" t="s">
        <v>5962</v>
      </c>
    </row>
    <row r="380" spans="1:73" ht="13.5" customHeight="1">
      <c r="A380" s="8" t="str">
        <f>HYPERLINK("http://kyu.snu.ac.kr/sdhj/index.jsp?type=hj/GK14810_00IM0001_006a.jpg","1681_수남면_006a")</f>
        <v>1681_수남면_006a</v>
      </c>
      <c r="B380" s="2">
        <v>1681</v>
      </c>
      <c r="C380" s="2" t="s">
        <v>10195</v>
      </c>
      <c r="D380" s="2" t="s">
        <v>10196</v>
      </c>
      <c r="E380" s="2">
        <v>379</v>
      </c>
      <c r="F380" s="1">
        <v>2</v>
      </c>
      <c r="G380" s="1" t="s">
        <v>877</v>
      </c>
      <c r="H380" s="1" t="s">
        <v>4961</v>
      </c>
      <c r="I380" s="1">
        <v>2</v>
      </c>
      <c r="L380" s="1">
        <v>2</v>
      </c>
      <c r="M380" s="1" t="s">
        <v>4739</v>
      </c>
      <c r="N380" s="1" t="s">
        <v>6941</v>
      </c>
      <c r="T380" s="1" t="s">
        <v>10182</v>
      </c>
      <c r="U380" s="1" t="s">
        <v>146</v>
      </c>
      <c r="V380" s="1" t="s">
        <v>5068</v>
      </c>
      <c r="Y380" s="1" t="s">
        <v>1026</v>
      </c>
      <c r="Z380" s="1" t="s">
        <v>6275</v>
      </c>
      <c r="AD380" s="1" t="s">
        <v>1027</v>
      </c>
      <c r="AE380" s="1" t="s">
        <v>6683</v>
      </c>
      <c r="AF380" s="1" t="s">
        <v>319</v>
      </c>
      <c r="AG380" s="1" t="s">
        <v>6687</v>
      </c>
    </row>
    <row r="381" spans="1:73" ht="13.5" customHeight="1">
      <c r="A381" s="8" t="str">
        <f>HYPERLINK("http://kyu.snu.ac.kr/sdhj/index.jsp?type=hj/GK14810_00IM0001_006a.jpg","1681_수남면_006a")</f>
        <v>1681_수남면_006a</v>
      </c>
      <c r="B381" s="2">
        <v>1681</v>
      </c>
      <c r="C381" s="2" t="s">
        <v>9954</v>
      </c>
      <c r="D381" s="2" t="s">
        <v>9955</v>
      </c>
      <c r="E381" s="2">
        <v>380</v>
      </c>
      <c r="F381" s="1">
        <v>2</v>
      </c>
      <c r="G381" s="1" t="s">
        <v>877</v>
      </c>
      <c r="H381" s="1" t="s">
        <v>4961</v>
      </c>
      <c r="I381" s="1">
        <v>2</v>
      </c>
      <c r="L381" s="1">
        <v>2</v>
      </c>
      <c r="M381" s="1" t="s">
        <v>4739</v>
      </c>
      <c r="N381" s="1" t="s">
        <v>6941</v>
      </c>
      <c r="T381" s="1" t="s">
        <v>10182</v>
      </c>
      <c r="U381" s="1" t="s">
        <v>146</v>
      </c>
      <c r="V381" s="1" t="s">
        <v>5068</v>
      </c>
      <c r="Y381" s="1" t="s">
        <v>1028</v>
      </c>
      <c r="Z381" s="1" t="s">
        <v>6463</v>
      </c>
      <c r="AG381" s="1" t="s">
        <v>10247</v>
      </c>
    </row>
    <row r="382" spans="1:73" ht="13.5" customHeight="1">
      <c r="A382" s="8" t="str">
        <f>HYPERLINK("http://kyu.snu.ac.kr/sdhj/index.jsp?type=hj/GK14810_00IM0001_006a.jpg","1681_수남면_006a")</f>
        <v>1681_수남면_006a</v>
      </c>
      <c r="B382" s="2">
        <v>1681</v>
      </c>
      <c r="C382" s="2" t="s">
        <v>9954</v>
      </c>
      <c r="D382" s="2" t="s">
        <v>9955</v>
      </c>
      <c r="E382" s="2">
        <v>381</v>
      </c>
      <c r="F382" s="1">
        <v>2</v>
      </c>
      <c r="G382" s="1" t="s">
        <v>877</v>
      </c>
      <c r="H382" s="1" t="s">
        <v>4961</v>
      </c>
      <c r="I382" s="1">
        <v>2</v>
      </c>
      <c r="L382" s="1">
        <v>2</v>
      </c>
      <c r="M382" s="1" t="s">
        <v>4739</v>
      </c>
      <c r="N382" s="1" t="s">
        <v>6941</v>
      </c>
      <c r="T382" s="1" t="s">
        <v>10182</v>
      </c>
      <c r="Y382" s="1" t="s">
        <v>1029</v>
      </c>
      <c r="Z382" s="1" t="s">
        <v>5399</v>
      </c>
      <c r="AF382" s="1" t="s">
        <v>10248</v>
      </c>
      <c r="AG382" s="1" t="s">
        <v>10249</v>
      </c>
    </row>
    <row r="383" spans="1:73" ht="13.5" customHeight="1">
      <c r="A383" s="8" t="str">
        <f>HYPERLINK("http://kyu.snu.ac.kr/sdhj/index.jsp?type=hj/GK14810_00IM0001_006a.jpg","1681_수남면_006a")</f>
        <v>1681_수남면_006a</v>
      </c>
      <c r="B383" s="2">
        <v>1681</v>
      </c>
      <c r="C383" s="2" t="s">
        <v>9954</v>
      </c>
      <c r="D383" s="2" t="s">
        <v>9955</v>
      </c>
      <c r="E383" s="2">
        <v>382</v>
      </c>
      <c r="F383" s="1">
        <v>2</v>
      </c>
      <c r="G383" s="1" t="s">
        <v>877</v>
      </c>
      <c r="H383" s="1" t="s">
        <v>4961</v>
      </c>
      <c r="I383" s="1">
        <v>2</v>
      </c>
      <c r="L383" s="1">
        <v>2</v>
      </c>
      <c r="M383" s="1" t="s">
        <v>4739</v>
      </c>
      <c r="N383" s="1" t="s">
        <v>6941</v>
      </c>
      <c r="T383" s="1" t="s">
        <v>10182</v>
      </c>
      <c r="U383" s="1" t="s">
        <v>146</v>
      </c>
      <c r="V383" s="1" t="s">
        <v>5068</v>
      </c>
      <c r="Y383" s="1" t="s">
        <v>1030</v>
      </c>
      <c r="Z383" s="1" t="s">
        <v>5769</v>
      </c>
      <c r="AC383" s="1">
        <v>44</v>
      </c>
      <c r="AD383" s="1" t="s">
        <v>683</v>
      </c>
      <c r="AE383" s="1" t="s">
        <v>6643</v>
      </c>
      <c r="AF383" s="1" t="s">
        <v>260</v>
      </c>
      <c r="AG383" s="1" t="s">
        <v>6690</v>
      </c>
      <c r="AT383" s="1" t="s">
        <v>33</v>
      </c>
      <c r="AU383" s="1" t="s">
        <v>5076</v>
      </c>
      <c r="AV383" s="1" t="s">
        <v>500</v>
      </c>
      <c r="AW383" s="1" t="s">
        <v>5441</v>
      </c>
      <c r="BB383" s="1" t="s">
        <v>38</v>
      </c>
      <c r="BC383" s="1" t="s">
        <v>5065</v>
      </c>
      <c r="BD383" s="1" t="s">
        <v>1031</v>
      </c>
      <c r="BE383" s="1" t="s">
        <v>7565</v>
      </c>
    </row>
    <row r="384" spans="1:73" ht="13.5" customHeight="1">
      <c r="A384" s="8" t="str">
        <f>HYPERLINK("http://kyu.snu.ac.kr/sdhj/index.jsp?type=hj/GK14810_00IM0001_006a.jpg","1681_수남면_006a")</f>
        <v>1681_수남면_006a</v>
      </c>
      <c r="B384" s="2">
        <v>1681</v>
      </c>
      <c r="C384" s="2" t="s">
        <v>9954</v>
      </c>
      <c r="D384" s="2" t="s">
        <v>9955</v>
      </c>
      <c r="E384" s="2">
        <v>383</v>
      </c>
      <c r="F384" s="1">
        <v>2</v>
      </c>
      <c r="G384" s="1" t="s">
        <v>877</v>
      </c>
      <c r="H384" s="1" t="s">
        <v>4961</v>
      </c>
      <c r="I384" s="1">
        <v>2</v>
      </c>
      <c r="L384" s="1">
        <v>2</v>
      </c>
      <c r="M384" s="1" t="s">
        <v>4739</v>
      </c>
      <c r="N384" s="1" t="s">
        <v>6941</v>
      </c>
      <c r="T384" s="1" t="s">
        <v>10182</v>
      </c>
      <c r="U384" s="1" t="s">
        <v>146</v>
      </c>
      <c r="V384" s="1" t="s">
        <v>5068</v>
      </c>
      <c r="Y384" s="1" t="s">
        <v>1032</v>
      </c>
      <c r="Z384" s="1" t="s">
        <v>10250</v>
      </c>
      <c r="AF384" s="1" t="s">
        <v>397</v>
      </c>
      <c r="AG384" s="1" t="s">
        <v>6760</v>
      </c>
    </row>
    <row r="385" spans="1:73" ht="13.5" customHeight="1">
      <c r="A385" s="8" t="str">
        <f>HYPERLINK("http://kyu.snu.ac.kr/sdhj/index.jsp?type=hj/GK14810_00IM0001_006a.jpg","1681_수남면_006a")</f>
        <v>1681_수남면_006a</v>
      </c>
      <c r="B385" s="2">
        <v>1681</v>
      </c>
      <c r="C385" s="2" t="s">
        <v>9954</v>
      </c>
      <c r="D385" s="2" t="s">
        <v>9955</v>
      </c>
      <c r="E385" s="2">
        <v>384</v>
      </c>
      <c r="F385" s="1">
        <v>2</v>
      </c>
      <c r="G385" s="1" t="s">
        <v>877</v>
      </c>
      <c r="H385" s="1" t="s">
        <v>4961</v>
      </c>
      <c r="I385" s="1">
        <v>2</v>
      </c>
      <c r="L385" s="1">
        <v>2</v>
      </c>
      <c r="M385" s="1" t="s">
        <v>4739</v>
      </c>
      <c r="N385" s="1" t="s">
        <v>6941</v>
      </c>
      <c r="T385" s="1" t="s">
        <v>10182</v>
      </c>
      <c r="U385" s="1" t="s">
        <v>115</v>
      </c>
      <c r="V385" s="1" t="s">
        <v>5067</v>
      </c>
      <c r="Y385" s="1" t="s">
        <v>509</v>
      </c>
      <c r="Z385" s="1" t="s">
        <v>6462</v>
      </c>
      <c r="AC385" s="1">
        <v>27</v>
      </c>
      <c r="AD385" s="1" t="s">
        <v>224</v>
      </c>
      <c r="AE385" s="1" t="s">
        <v>6658</v>
      </c>
      <c r="AT385" s="1" t="s">
        <v>660</v>
      </c>
      <c r="AU385" s="1" t="s">
        <v>5083</v>
      </c>
      <c r="AV385" s="1" t="s">
        <v>1033</v>
      </c>
      <c r="AW385" s="1" t="s">
        <v>7449</v>
      </c>
      <c r="BB385" s="1" t="s">
        <v>38</v>
      </c>
      <c r="BC385" s="1" t="s">
        <v>5065</v>
      </c>
      <c r="BD385" s="1" t="s">
        <v>1034</v>
      </c>
      <c r="BE385" s="1" t="s">
        <v>6360</v>
      </c>
    </row>
    <row r="386" spans="1:73" ht="13.5" customHeight="1">
      <c r="A386" s="8" t="str">
        <f>HYPERLINK("http://kyu.snu.ac.kr/sdhj/index.jsp?type=hj/GK14810_00IM0001_006a.jpg","1681_수남면_006a")</f>
        <v>1681_수남면_006a</v>
      </c>
      <c r="B386" s="2">
        <v>1681</v>
      </c>
      <c r="C386" s="2" t="s">
        <v>9954</v>
      </c>
      <c r="D386" s="2" t="s">
        <v>9955</v>
      </c>
      <c r="E386" s="2">
        <v>385</v>
      </c>
      <c r="F386" s="1">
        <v>2</v>
      </c>
      <c r="G386" s="1" t="s">
        <v>877</v>
      </c>
      <c r="H386" s="1" t="s">
        <v>4961</v>
      </c>
      <c r="I386" s="1">
        <v>2</v>
      </c>
      <c r="L386" s="1">
        <v>3</v>
      </c>
      <c r="M386" s="1" t="s">
        <v>8879</v>
      </c>
      <c r="N386" s="1" t="s">
        <v>8880</v>
      </c>
      <c r="T386" s="1" t="s">
        <v>10187</v>
      </c>
      <c r="U386" s="1" t="s">
        <v>982</v>
      </c>
      <c r="V386" s="1" t="s">
        <v>5238</v>
      </c>
      <c r="W386" s="1" t="s">
        <v>195</v>
      </c>
      <c r="X386" s="1" t="s">
        <v>5257</v>
      </c>
      <c r="Y386" s="1" t="s">
        <v>1035</v>
      </c>
      <c r="Z386" s="1" t="s">
        <v>6461</v>
      </c>
      <c r="AC386" s="1">
        <v>43</v>
      </c>
      <c r="AD386" s="1" t="s">
        <v>290</v>
      </c>
      <c r="AE386" s="1" t="s">
        <v>6679</v>
      </c>
      <c r="AJ386" s="1" t="s">
        <v>16</v>
      </c>
      <c r="AK386" s="1" t="s">
        <v>6856</v>
      </c>
      <c r="AL386" s="1" t="s">
        <v>88</v>
      </c>
      <c r="AM386" s="1" t="s">
        <v>6806</v>
      </c>
      <c r="AT386" s="1" t="s">
        <v>879</v>
      </c>
      <c r="AU386" s="1" t="s">
        <v>5239</v>
      </c>
      <c r="AV386" s="1" t="s">
        <v>986</v>
      </c>
      <c r="AW386" s="1" t="s">
        <v>5140</v>
      </c>
      <c r="BG386" s="1" t="s">
        <v>247</v>
      </c>
      <c r="BH386" s="1" t="s">
        <v>7052</v>
      </c>
      <c r="BI386" s="1" t="s">
        <v>881</v>
      </c>
      <c r="BJ386" s="1" t="s">
        <v>7452</v>
      </c>
      <c r="BK386" s="1" t="s">
        <v>123</v>
      </c>
      <c r="BL386" s="1" t="s">
        <v>7000</v>
      </c>
      <c r="BM386" s="1" t="s">
        <v>882</v>
      </c>
      <c r="BN386" s="1" t="s">
        <v>7917</v>
      </c>
      <c r="BO386" s="1" t="s">
        <v>110</v>
      </c>
      <c r="BP386" s="1" t="s">
        <v>5146</v>
      </c>
      <c r="BQ386" s="1" t="s">
        <v>987</v>
      </c>
      <c r="BR386" s="1" t="s">
        <v>8819</v>
      </c>
      <c r="BS386" s="1" t="s">
        <v>988</v>
      </c>
      <c r="BT386" s="1" t="s">
        <v>6884</v>
      </c>
    </row>
    <row r="387" spans="1:73" ht="13.5" customHeight="1">
      <c r="A387" s="8" t="str">
        <f>HYPERLINK("http://kyu.snu.ac.kr/sdhj/index.jsp?type=hj/GK14810_00IM0001_006a.jpg","1681_수남면_006a")</f>
        <v>1681_수남면_006a</v>
      </c>
      <c r="B387" s="2">
        <v>1681</v>
      </c>
      <c r="C387" s="2" t="s">
        <v>10229</v>
      </c>
      <c r="D387" s="2" t="s">
        <v>10230</v>
      </c>
      <c r="E387" s="2">
        <v>386</v>
      </c>
      <c r="F387" s="1">
        <v>2</v>
      </c>
      <c r="G387" s="1" t="s">
        <v>877</v>
      </c>
      <c r="H387" s="1" t="s">
        <v>4961</v>
      </c>
      <c r="I387" s="1">
        <v>2</v>
      </c>
      <c r="L387" s="1">
        <v>3</v>
      </c>
      <c r="M387" s="1" t="s">
        <v>8879</v>
      </c>
      <c r="N387" s="1" t="s">
        <v>8880</v>
      </c>
      <c r="S387" s="1" t="s">
        <v>43</v>
      </c>
      <c r="T387" s="1" t="s">
        <v>5000</v>
      </c>
      <c r="W387" s="1" t="s">
        <v>79</v>
      </c>
      <c r="X387" s="1" t="s">
        <v>10202</v>
      </c>
      <c r="Y387" s="1" t="s">
        <v>136</v>
      </c>
      <c r="Z387" s="1" t="s">
        <v>5313</v>
      </c>
      <c r="AC387" s="1">
        <v>48</v>
      </c>
      <c r="AD387" s="1" t="s">
        <v>156</v>
      </c>
      <c r="AE387" s="1" t="s">
        <v>6642</v>
      </c>
      <c r="AJ387" s="1" t="s">
        <v>239</v>
      </c>
      <c r="AK387" s="1" t="s">
        <v>6857</v>
      </c>
      <c r="AL387" s="1" t="s">
        <v>309</v>
      </c>
      <c r="AM387" s="1" t="s">
        <v>6891</v>
      </c>
      <c r="AT387" s="1" t="s">
        <v>123</v>
      </c>
      <c r="AU387" s="1" t="s">
        <v>7000</v>
      </c>
      <c r="AV387" s="1" t="s">
        <v>935</v>
      </c>
      <c r="AW387" s="1" t="s">
        <v>7448</v>
      </c>
      <c r="BG387" s="1" t="s">
        <v>247</v>
      </c>
      <c r="BH387" s="1" t="s">
        <v>7052</v>
      </c>
      <c r="BI387" s="1" t="s">
        <v>936</v>
      </c>
      <c r="BJ387" s="1" t="s">
        <v>6089</v>
      </c>
      <c r="BK387" s="1" t="s">
        <v>937</v>
      </c>
      <c r="BL387" s="1" t="s">
        <v>7990</v>
      </c>
      <c r="BM387" s="1" t="s">
        <v>938</v>
      </c>
      <c r="BN387" s="1" t="s">
        <v>8271</v>
      </c>
      <c r="BO387" s="1" t="s">
        <v>123</v>
      </c>
      <c r="BP387" s="1" t="s">
        <v>7000</v>
      </c>
      <c r="BQ387" s="1" t="s">
        <v>939</v>
      </c>
      <c r="BR387" s="1" t="s">
        <v>10203</v>
      </c>
      <c r="BS387" s="1" t="s">
        <v>53</v>
      </c>
      <c r="BT387" s="1" t="s">
        <v>6356</v>
      </c>
    </row>
    <row r="388" spans="1:73" ht="13.5" customHeight="1">
      <c r="A388" s="8" t="str">
        <f>HYPERLINK("http://kyu.snu.ac.kr/sdhj/index.jsp?type=hj/GK14810_00IM0001_006a.jpg","1681_수남면_006a")</f>
        <v>1681_수남면_006a</v>
      </c>
      <c r="B388" s="2">
        <v>1681</v>
      </c>
      <c r="C388" s="2" t="s">
        <v>10204</v>
      </c>
      <c r="D388" s="2" t="s">
        <v>10205</v>
      </c>
      <c r="E388" s="2">
        <v>387</v>
      </c>
      <c r="F388" s="1">
        <v>2</v>
      </c>
      <c r="G388" s="1" t="s">
        <v>877</v>
      </c>
      <c r="H388" s="1" t="s">
        <v>4961</v>
      </c>
      <c r="I388" s="1">
        <v>2</v>
      </c>
      <c r="L388" s="1">
        <v>3</v>
      </c>
      <c r="M388" s="1" t="s">
        <v>8879</v>
      </c>
      <c r="N388" s="1" t="s">
        <v>8880</v>
      </c>
      <c r="S388" s="1" t="s">
        <v>98</v>
      </c>
      <c r="T388" s="1" t="s">
        <v>5001</v>
      </c>
      <c r="AC388" s="1">
        <v>17</v>
      </c>
      <c r="AD388" s="1" t="s">
        <v>311</v>
      </c>
      <c r="AE388" s="1" t="s">
        <v>6645</v>
      </c>
    </row>
    <row r="389" spans="1:73" ht="13.5" customHeight="1">
      <c r="A389" s="8" t="str">
        <f>HYPERLINK("http://kyu.snu.ac.kr/sdhj/index.jsp?type=hj/GK14810_00IM0001_006a.jpg","1681_수남면_006a")</f>
        <v>1681_수남면_006a</v>
      </c>
      <c r="B389" s="2">
        <v>1681</v>
      </c>
      <c r="C389" s="2" t="s">
        <v>10195</v>
      </c>
      <c r="D389" s="2" t="s">
        <v>10196</v>
      </c>
      <c r="E389" s="2">
        <v>388</v>
      </c>
      <c r="F389" s="1">
        <v>2</v>
      </c>
      <c r="G389" s="1" t="s">
        <v>877</v>
      </c>
      <c r="H389" s="1" t="s">
        <v>4961</v>
      </c>
      <c r="I389" s="1">
        <v>2</v>
      </c>
      <c r="L389" s="1">
        <v>3</v>
      </c>
      <c r="M389" s="1" t="s">
        <v>8879</v>
      </c>
      <c r="N389" s="1" t="s">
        <v>8880</v>
      </c>
      <c r="S389" s="1" t="s">
        <v>191</v>
      </c>
      <c r="T389" s="1" t="s">
        <v>5004</v>
      </c>
      <c r="AC389" s="1">
        <v>10</v>
      </c>
      <c r="AD389" s="1" t="s">
        <v>35</v>
      </c>
      <c r="AE389" s="1" t="s">
        <v>6681</v>
      </c>
      <c r="BF389" s="1" t="s">
        <v>78</v>
      </c>
    </row>
    <row r="390" spans="1:73" ht="13.5" customHeight="1">
      <c r="A390" s="8" t="str">
        <f>HYPERLINK("http://kyu.snu.ac.kr/sdhj/index.jsp?type=hj/GK14810_00IM0001_006a.jpg","1681_수남면_006a")</f>
        <v>1681_수남면_006a</v>
      </c>
      <c r="B390" s="2">
        <v>1681</v>
      </c>
      <c r="C390" s="2" t="s">
        <v>10195</v>
      </c>
      <c r="D390" s="2" t="s">
        <v>10196</v>
      </c>
      <c r="E390" s="2">
        <v>389</v>
      </c>
      <c r="F390" s="1">
        <v>2</v>
      </c>
      <c r="G390" s="1" t="s">
        <v>877</v>
      </c>
      <c r="H390" s="1" t="s">
        <v>4961</v>
      </c>
      <c r="I390" s="1">
        <v>2</v>
      </c>
      <c r="L390" s="1">
        <v>3</v>
      </c>
      <c r="M390" s="1" t="s">
        <v>8879</v>
      </c>
      <c r="N390" s="1" t="s">
        <v>8880</v>
      </c>
      <c r="T390" s="1" t="s">
        <v>10200</v>
      </c>
      <c r="U390" s="1" t="s">
        <v>115</v>
      </c>
      <c r="V390" s="1" t="s">
        <v>5067</v>
      </c>
      <c r="Y390" s="1" t="s">
        <v>441</v>
      </c>
      <c r="Z390" s="1" t="s">
        <v>5472</v>
      </c>
      <c r="AC390" s="1">
        <v>34</v>
      </c>
      <c r="AD390" s="1" t="s">
        <v>81</v>
      </c>
      <c r="AE390" s="1" t="s">
        <v>6641</v>
      </c>
      <c r="AF390" s="1" t="s">
        <v>1036</v>
      </c>
      <c r="AG390" s="1" t="s">
        <v>6726</v>
      </c>
      <c r="AV390" s="1" t="s">
        <v>974</v>
      </c>
      <c r="AW390" s="1" t="s">
        <v>7447</v>
      </c>
      <c r="BD390" s="1" t="s">
        <v>975</v>
      </c>
      <c r="BE390" s="1" t="s">
        <v>5718</v>
      </c>
    </row>
    <row r="391" spans="1:73" ht="13.5" customHeight="1">
      <c r="A391" s="8" t="str">
        <f>HYPERLINK("http://kyu.snu.ac.kr/sdhj/index.jsp?type=hj/GK14810_00IM0001_006a.jpg","1681_수남면_006a")</f>
        <v>1681_수남면_006a</v>
      </c>
      <c r="B391" s="2">
        <v>1681</v>
      </c>
      <c r="C391" s="2" t="s">
        <v>9769</v>
      </c>
      <c r="D391" s="2" t="s">
        <v>9770</v>
      </c>
      <c r="E391" s="2">
        <v>390</v>
      </c>
      <c r="F391" s="1">
        <v>2</v>
      </c>
      <c r="G391" s="1" t="s">
        <v>877</v>
      </c>
      <c r="H391" s="1" t="s">
        <v>4961</v>
      </c>
      <c r="I391" s="1">
        <v>2</v>
      </c>
      <c r="L391" s="1">
        <v>3</v>
      </c>
      <c r="M391" s="1" t="s">
        <v>8879</v>
      </c>
      <c r="N391" s="1" t="s">
        <v>8880</v>
      </c>
      <c r="T391" s="1" t="s">
        <v>10200</v>
      </c>
      <c r="U391" s="1" t="s">
        <v>146</v>
      </c>
      <c r="V391" s="1" t="s">
        <v>5068</v>
      </c>
      <c r="Y391" s="1" t="s">
        <v>1037</v>
      </c>
      <c r="Z391" s="1" t="s">
        <v>6460</v>
      </c>
      <c r="AC391" s="1">
        <v>34</v>
      </c>
      <c r="AD391" s="1" t="s">
        <v>81</v>
      </c>
      <c r="AE391" s="1" t="s">
        <v>6641</v>
      </c>
      <c r="AF391" s="1" t="s">
        <v>157</v>
      </c>
      <c r="AG391" s="1" t="s">
        <v>6688</v>
      </c>
      <c r="AH391" s="1" t="s">
        <v>958</v>
      </c>
      <c r="AI391" s="1" t="s">
        <v>6844</v>
      </c>
      <c r="AV391" s="1" t="s">
        <v>978</v>
      </c>
      <c r="AW391" s="1" t="s">
        <v>5529</v>
      </c>
    </row>
    <row r="392" spans="1:73" ht="13.5" customHeight="1">
      <c r="A392" s="8" t="str">
        <f>HYPERLINK("http://kyu.snu.ac.kr/sdhj/index.jsp?type=hj/GK14810_00IM0001_006a.jpg","1681_수남면_006a")</f>
        <v>1681_수남면_006a</v>
      </c>
      <c r="B392" s="2">
        <v>1681</v>
      </c>
      <c r="C392" s="2" t="s">
        <v>10195</v>
      </c>
      <c r="D392" s="2" t="s">
        <v>10196</v>
      </c>
      <c r="E392" s="2">
        <v>391</v>
      </c>
      <c r="F392" s="1">
        <v>2</v>
      </c>
      <c r="G392" s="1" t="s">
        <v>877</v>
      </c>
      <c r="H392" s="1" t="s">
        <v>4961</v>
      </c>
      <c r="I392" s="1">
        <v>2</v>
      </c>
      <c r="L392" s="1">
        <v>3</v>
      </c>
      <c r="M392" s="1" t="s">
        <v>8879</v>
      </c>
      <c r="N392" s="1" t="s">
        <v>8880</v>
      </c>
      <c r="T392" s="1" t="s">
        <v>10200</v>
      </c>
      <c r="U392" s="1" t="s">
        <v>146</v>
      </c>
      <c r="V392" s="1" t="s">
        <v>5068</v>
      </c>
      <c r="Y392" s="1" t="s">
        <v>10251</v>
      </c>
      <c r="Z392" s="1" t="s">
        <v>10252</v>
      </c>
      <c r="AC392" s="1">
        <v>24</v>
      </c>
      <c r="AD392" s="1" t="s">
        <v>369</v>
      </c>
      <c r="AE392" s="1" t="s">
        <v>6640</v>
      </c>
      <c r="AF392" s="1" t="s">
        <v>157</v>
      </c>
      <c r="AG392" s="1" t="s">
        <v>6688</v>
      </c>
      <c r="AH392" s="1" t="s">
        <v>331</v>
      </c>
      <c r="AI392" s="1" t="s">
        <v>6786</v>
      </c>
      <c r="AT392" s="1" t="s">
        <v>382</v>
      </c>
      <c r="AU392" s="1" t="s">
        <v>10253</v>
      </c>
      <c r="AV392" s="1" t="s">
        <v>1038</v>
      </c>
      <c r="AW392" s="1" t="s">
        <v>10254</v>
      </c>
      <c r="BB392" s="1" t="s">
        <v>38</v>
      </c>
      <c r="BC392" s="1" t="s">
        <v>5065</v>
      </c>
      <c r="BD392" s="1" t="s">
        <v>1039</v>
      </c>
      <c r="BE392" s="1" t="s">
        <v>5883</v>
      </c>
    </row>
    <row r="393" spans="1:73" ht="13.5" customHeight="1">
      <c r="A393" s="8" t="str">
        <f>HYPERLINK("http://kyu.snu.ac.kr/sdhj/index.jsp?type=hj/GK14810_00IM0001_006b.jpg","1681_수남면_006b")</f>
        <v>1681_수남면_006b</v>
      </c>
      <c r="B393" s="2">
        <v>1681</v>
      </c>
      <c r="C393" s="2" t="s">
        <v>9754</v>
      </c>
      <c r="D393" s="2" t="s">
        <v>9755</v>
      </c>
      <c r="E393" s="2">
        <v>392</v>
      </c>
      <c r="F393" s="1">
        <v>2</v>
      </c>
      <c r="G393" s="1" t="s">
        <v>877</v>
      </c>
      <c r="H393" s="1" t="s">
        <v>4961</v>
      </c>
      <c r="I393" s="1">
        <v>2</v>
      </c>
      <c r="L393" s="1">
        <v>3</v>
      </c>
      <c r="M393" s="1" t="s">
        <v>8879</v>
      </c>
      <c r="N393" s="1" t="s">
        <v>8880</v>
      </c>
      <c r="T393" s="1" t="s">
        <v>10200</v>
      </c>
      <c r="U393" s="1" t="s">
        <v>115</v>
      </c>
      <c r="V393" s="1" t="s">
        <v>5067</v>
      </c>
      <c r="Y393" s="1" t="s">
        <v>1040</v>
      </c>
      <c r="Z393" s="1" t="s">
        <v>6459</v>
      </c>
      <c r="AC393" s="1">
        <v>21</v>
      </c>
      <c r="AD393" s="1" t="s">
        <v>129</v>
      </c>
      <c r="AE393" s="1" t="s">
        <v>6638</v>
      </c>
      <c r="AT393" s="1" t="s">
        <v>33</v>
      </c>
      <c r="AU393" s="1" t="s">
        <v>5076</v>
      </c>
      <c r="AV393" s="1" t="s">
        <v>903</v>
      </c>
      <c r="AW393" s="1" t="s">
        <v>7195</v>
      </c>
      <c r="BB393" s="1" t="s">
        <v>1041</v>
      </c>
      <c r="BC393" s="1" t="s">
        <v>5120</v>
      </c>
      <c r="BD393" s="1" t="s">
        <v>1042</v>
      </c>
      <c r="BE393" s="1" t="s">
        <v>7564</v>
      </c>
    </row>
    <row r="394" spans="1:73" ht="13.5" customHeight="1">
      <c r="A394" s="8" t="str">
        <f>HYPERLINK("http://kyu.snu.ac.kr/sdhj/index.jsp?type=hj/GK14810_00IM0001_006b.jpg","1681_수남면_006b")</f>
        <v>1681_수남면_006b</v>
      </c>
      <c r="B394" s="2">
        <v>1681</v>
      </c>
      <c r="C394" s="2" t="s">
        <v>10195</v>
      </c>
      <c r="D394" s="2" t="s">
        <v>10196</v>
      </c>
      <c r="E394" s="2">
        <v>393</v>
      </c>
      <c r="F394" s="1">
        <v>2</v>
      </c>
      <c r="G394" s="1" t="s">
        <v>877</v>
      </c>
      <c r="H394" s="1" t="s">
        <v>4961</v>
      </c>
      <c r="I394" s="1">
        <v>2</v>
      </c>
      <c r="L394" s="1">
        <v>3</v>
      </c>
      <c r="M394" s="1" t="s">
        <v>8879</v>
      </c>
      <c r="N394" s="1" t="s">
        <v>8880</v>
      </c>
      <c r="T394" s="1" t="s">
        <v>10200</v>
      </c>
      <c r="U394" s="1" t="s">
        <v>115</v>
      </c>
      <c r="V394" s="1" t="s">
        <v>5067</v>
      </c>
      <c r="Y394" s="1" t="s">
        <v>1043</v>
      </c>
      <c r="Z394" s="1" t="s">
        <v>5394</v>
      </c>
      <c r="AC394" s="1">
        <v>22</v>
      </c>
      <c r="AD394" s="1" t="s">
        <v>251</v>
      </c>
      <c r="AE394" s="1" t="s">
        <v>6637</v>
      </c>
      <c r="AF394" s="1" t="s">
        <v>1044</v>
      </c>
      <c r="AG394" s="1" t="s">
        <v>6759</v>
      </c>
      <c r="AH394" s="1" t="s">
        <v>1045</v>
      </c>
      <c r="AI394" s="1" t="s">
        <v>10255</v>
      </c>
      <c r="AT394" s="1" t="s">
        <v>33</v>
      </c>
      <c r="AU394" s="1" t="s">
        <v>5076</v>
      </c>
      <c r="AV394" s="1" t="s">
        <v>1046</v>
      </c>
      <c r="AW394" s="1" t="s">
        <v>10256</v>
      </c>
    </row>
    <row r="395" spans="1:73" ht="13.5" customHeight="1">
      <c r="A395" s="8" t="str">
        <f>HYPERLINK("http://kyu.snu.ac.kr/sdhj/index.jsp?type=hj/GK14810_00IM0001_006b.jpg","1681_수남면_006b")</f>
        <v>1681_수남면_006b</v>
      </c>
      <c r="B395" s="2">
        <v>1681</v>
      </c>
      <c r="C395" s="2" t="s">
        <v>10195</v>
      </c>
      <c r="D395" s="2" t="s">
        <v>10196</v>
      </c>
      <c r="E395" s="2">
        <v>394</v>
      </c>
      <c r="F395" s="1">
        <v>2</v>
      </c>
      <c r="G395" s="1" t="s">
        <v>877</v>
      </c>
      <c r="H395" s="1" t="s">
        <v>4961</v>
      </c>
      <c r="I395" s="1">
        <v>2</v>
      </c>
      <c r="L395" s="1">
        <v>3</v>
      </c>
      <c r="M395" s="1" t="s">
        <v>8879</v>
      </c>
      <c r="N395" s="1" t="s">
        <v>8880</v>
      </c>
      <c r="T395" s="1" t="s">
        <v>10200</v>
      </c>
      <c r="U395" s="1" t="s">
        <v>146</v>
      </c>
      <c r="V395" s="1" t="s">
        <v>5068</v>
      </c>
      <c r="Y395" s="1" t="s">
        <v>1047</v>
      </c>
      <c r="Z395" s="1" t="s">
        <v>6458</v>
      </c>
      <c r="AC395" s="1">
        <v>34</v>
      </c>
      <c r="AD395" s="1" t="s">
        <v>81</v>
      </c>
      <c r="AE395" s="1" t="s">
        <v>6641</v>
      </c>
      <c r="AT395" s="1" t="s">
        <v>33</v>
      </c>
      <c r="AU395" s="1" t="s">
        <v>5076</v>
      </c>
      <c r="AV395" s="1" t="s">
        <v>66</v>
      </c>
      <c r="AW395" s="1" t="s">
        <v>5728</v>
      </c>
    </row>
    <row r="396" spans="1:73" ht="13.5" customHeight="1">
      <c r="A396" s="8" t="str">
        <f>HYPERLINK("http://kyu.snu.ac.kr/sdhj/index.jsp?type=hj/GK14810_00IM0001_006b.jpg","1681_수남면_006b")</f>
        <v>1681_수남면_006b</v>
      </c>
      <c r="B396" s="2">
        <v>1681</v>
      </c>
      <c r="C396" s="2" t="s">
        <v>10195</v>
      </c>
      <c r="D396" s="2" t="s">
        <v>10196</v>
      </c>
      <c r="E396" s="2">
        <v>395</v>
      </c>
      <c r="F396" s="1">
        <v>2</v>
      </c>
      <c r="G396" s="1" t="s">
        <v>877</v>
      </c>
      <c r="H396" s="1" t="s">
        <v>4961</v>
      </c>
      <c r="I396" s="1">
        <v>2</v>
      </c>
      <c r="L396" s="1">
        <v>3</v>
      </c>
      <c r="M396" s="1" t="s">
        <v>8879</v>
      </c>
      <c r="N396" s="1" t="s">
        <v>8880</v>
      </c>
      <c r="T396" s="1" t="s">
        <v>10200</v>
      </c>
      <c r="U396" s="1" t="s">
        <v>146</v>
      </c>
      <c r="V396" s="1" t="s">
        <v>5068</v>
      </c>
      <c r="Y396" s="1" t="s">
        <v>1048</v>
      </c>
      <c r="Z396" s="1" t="s">
        <v>5597</v>
      </c>
      <c r="AC396" s="1">
        <v>22</v>
      </c>
      <c r="AD396" s="1" t="s">
        <v>251</v>
      </c>
      <c r="AE396" s="1" t="s">
        <v>6637</v>
      </c>
      <c r="AF396" s="1" t="s">
        <v>157</v>
      </c>
      <c r="AG396" s="1" t="s">
        <v>6688</v>
      </c>
      <c r="AH396" s="1" t="s">
        <v>1049</v>
      </c>
      <c r="AI396" s="1" t="s">
        <v>6843</v>
      </c>
    </row>
    <row r="397" spans="1:73" ht="13.5" customHeight="1">
      <c r="A397" s="8" t="str">
        <f>HYPERLINK("http://kyu.snu.ac.kr/sdhj/index.jsp?type=hj/GK14810_00IM0001_006b.jpg","1681_수남면_006b")</f>
        <v>1681_수남면_006b</v>
      </c>
      <c r="B397" s="2">
        <v>1681</v>
      </c>
      <c r="C397" s="2" t="s">
        <v>10195</v>
      </c>
      <c r="D397" s="2" t="s">
        <v>10196</v>
      </c>
      <c r="E397" s="2">
        <v>396</v>
      </c>
      <c r="F397" s="1">
        <v>2</v>
      </c>
      <c r="G397" s="1" t="s">
        <v>877</v>
      </c>
      <c r="H397" s="1" t="s">
        <v>4961</v>
      </c>
      <c r="I397" s="1">
        <v>2</v>
      </c>
      <c r="L397" s="1">
        <v>3</v>
      </c>
      <c r="M397" s="1" t="s">
        <v>8879</v>
      </c>
      <c r="N397" s="1" t="s">
        <v>8880</v>
      </c>
      <c r="T397" s="1" t="s">
        <v>10200</v>
      </c>
      <c r="U397" s="1" t="s">
        <v>146</v>
      </c>
      <c r="V397" s="1" t="s">
        <v>5068</v>
      </c>
      <c r="Y397" s="1" t="s">
        <v>1050</v>
      </c>
      <c r="Z397" s="1" t="s">
        <v>6457</v>
      </c>
      <c r="AC397" s="1">
        <v>38</v>
      </c>
      <c r="AD397" s="1" t="s">
        <v>182</v>
      </c>
      <c r="AE397" s="1" t="s">
        <v>6634</v>
      </c>
      <c r="AG397" s="1" t="s">
        <v>6688</v>
      </c>
      <c r="AI397" s="1" t="s">
        <v>6807</v>
      </c>
    </row>
    <row r="398" spans="1:73" ht="13.5" customHeight="1">
      <c r="A398" s="8" t="str">
        <f>HYPERLINK("http://kyu.snu.ac.kr/sdhj/index.jsp?type=hj/GK14810_00IM0001_006b.jpg","1681_수남면_006b")</f>
        <v>1681_수남면_006b</v>
      </c>
      <c r="B398" s="2">
        <v>1681</v>
      </c>
      <c r="C398" s="2" t="s">
        <v>10195</v>
      </c>
      <c r="D398" s="2" t="s">
        <v>10196</v>
      </c>
      <c r="E398" s="2">
        <v>397</v>
      </c>
      <c r="F398" s="1">
        <v>2</v>
      </c>
      <c r="G398" s="1" t="s">
        <v>877</v>
      </c>
      <c r="H398" s="1" t="s">
        <v>4961</v>
      </c>
      <c r="I398" s="1">
        <v>2</v>
      </c>
      <c r="L398" s="1">
        <v>3</v>
      </c>
      <c r="M398" s="1" t="s">
        <v>8879</v>
      </c>
      <c r="N398" s="1" t="s">
        <v>8880</v>
      </c>
      <c r="T398" s="1" t="s">
        <v>10200</v>
      </c>
      <c r="U398" s="1" t="s">
        <v>146</v>
      </c>
      <c r="V398" s="1" t="s">
        <v>5068</v>
      </c>
      <c r="Y398" s="1" t="s">
        <v>1051</v>
      </c>
      <c r="Z398" s="1" t="s">
        <v>6456</v>
      </c>
      <c r="AC398" s="1">
        <v>24</v>
      </c>
      <c r="AD398" s="1" t="s">
        <v>369</v>
      </c>
      <c r="AE398" s="1" t="s">
        <v>6640</v>
      </c>
      <c r="AF398" s="1" t="s">
        <v>10257</v>
      </c>
      <c r="AG398" s="1" t="s">
        <v>10258</v>
      </c>
      <c r="AH398" s="1" t="s">
        <v>592</v>
      </c>
      <c r="AI398" s="1" t="s">
        <v>6807</v>
      </c>
    </row>
    <row r="399" spans="1:73" ht="13.5" customHeight="1">
      <c r="A399" s="8" t="str">
        <f>HYPERLINK("http://kyu.snu.ac.kr/sdhj/index.jsp?type=hj/GK14810_00IM0001_006b.jpg","1681_수남면_006b")</f>
        <v>1681_수남면_006b</v>
      </c>
      <c r="B399" s="2">
        <v>1681</v>
      </c>
      <c r="C399" s="2" t="s">
        <v>10195</v>
      </c>
      <c r="D399" s="2" t="s">
        <v>10196</v>
      </c>
      <c r="E399" s="2">
        <v>398</v>
      </c>
      <c r="F399" s="1">
        <v>2</v>
      </c>
      <c r="G399" s="1" t="s">
        <v>877</v>
      </c>
      <c r="H399" s="1" t="s">
        <v>4961</v>
      </c>
      <c r="I399" s="1">
        <v>2</v>
      </c>
      <c r="L399" s="1">
        <v>4</v>
      </c>
      <c r="M399" s="1" t="s">
        <v>1052</v>
      </c>
      <c r="N399" s="1" t="s">
        <v>6455</v>
      </c>
      <c r="T399" s="1" t="s">
        <v>10172</v>
      </c>
      <c r="U399" s="1" t="s">
        <v>10259</v>
      </c>
      <c r="V399" s="1" t="s">
        <v>5237</v>
      </c>
      <c r="Y399" s="1" t="s">
        <v>1052</v>
      </c>
      <c r="Z399" s="1" t="s">
        <v>6455</v>
      </c>
      <c r="AC399" s="1">
        <v>45</v>
      </c>
      <c r="AD399" s="1" t="s">
        <v>586</v>
      </c>
      <c r="AE399" s="1" t="s">
        <v>6651</v>
      </c>
      <c r="AJ399" s="1" t="s">
        <v>16</v>
      </c>
      <c r="AK399" s="1" t="s">
        <v>6856</v>
      </c>
      <c r="AL399" s="1" t="s">
        <v>1053</v>
      </c>
      <c r="AM399" s="1" t="s">
        <v>6890</v>
      </c>
      <c r="AP399" s="1" t="s">
        <v>1054</v>
      </c>
      <c r="AQ399" s="1" t="s">
        <v>6933</v>
      </c>
      <c r="AR399" s="1" t="s">
        <v>1055</v>
      </c>
      <c r="AS399" s="1" t="s">
        <v>10260</v>
      </c>
      <c r="AT399" s="1" t="s">
        <v>33</v>
      </c>
      <c r="AU399" s="1" t="s">
        <v>5076</v>
      </c>
      <c r="AV399" s="1" t="s">
        <v>1056</v>
      </c>
      <c r="AW399" s="1" t="s">
        <v>7231</v>
      </c>
      <c r="BB399" s="1" t="s">
        <v>285</v>
      </c>
      <c r="BC399" s="1" t="s">
        <v>10261</v>
      </c>
      <c r="BD399" s="1" t="s">
        <v>90</v>
      </c>
      <c r="BE399" s="1" t="s">
        <v>5302</v>
      </c>
      <c r="BI399" s="1" t="s">
        <v>1057</v>
      </c>
      <c r="BJ399" s="1" t="s">
        <v>5495</v>
      </c>
      <c r="BK399" s="1" t="s">
        <v>110</v>
      </c>
      <c r="BL399" s="1" t="s">
        <v>5146</v>
      </c>
      <c r="BM399" s="1" t="s">
        <v>1058</v>
      </c>
      <c r="BN399" s="1" t="s">
        <v>8270</v>
      </c>
      <c r="BQ399" s="1" t="s">
        <v>1059</v>
      </c>
      <c r="BR399" s="1" t="s">
        <v>8672</v>
      </c>
      <c r="BS399" s="1" t="s">
        <v>1060</v>
      </c>
      <c r="BT399" s="1" t="s">
        <v>6880</v>
      </c>
    </row>
    <row r="400" spans="1:73" ht="13.5" customHeight="1">
      <c r="A400" s="8" t="str">
        <f>HYPERLINK("http://kyu.snu.ac.kr/sdhj/index.jsp?type=hj/GK14810_00IM0001_006b.jpg","1681_수남면_006b")</f>
        <v>1681_수남면_006b</v>
      </c>
      <c r="B400" s="2">
        <v>1681</v>
      </c>
      <c r="C400" s="2" t="s">
        <v>9727</v>
      </c>
      <c r="D400" s="2" t="s">
        <v>9728</v>
      </c>
      <c r="E400" s="2">
        <v>399</v>
      </c>
      <c r="F400" s="1">
        <v>2</v>
      </c>
      <c r="G400" s="1" t="s">
        <v>877</v>
      </c>
      <c r="H400" s="1" t="s">
        <v>4961</v>
      </c>
      <c r="I400" s="1">
        <v>2</v>
      </c>
      <c r="L400" s="1">
        <v>4</v>
      </c>
      <c r="M400" s="1" t="s">
        <v>1052</v>
      </c>
      <c r="N400" s="1" t="s">
        <v>6455</v>
      </c>
      <c r="S400" s="1" t="s">
        <v>43</v>
      </c>
      <c r="T400" s="1" t="s">
        <v>5000</v>
      </c>
      <c r="U400" s="1" t="s">
        <v>38</v>
      </c>
      <c r="V400" s="1" t="s">
        <v>5065</v>
      </c>
      <c r="Y400" s="1" t="s">
        <v>930</v>
      </c>
      <c r="Z400" s="1" t="s">
        <v>6454</v>
      </c>
      <c r="AC400" s="1">
        <v>43</v>
      </c>
      <c r="AD400" s="1" t="s">
        <v>290</v>
      </c>
      <c r="AE400" s="1" t="s">
        <v>6679</v>
      </c>
      <c r="AN400" s="1" t="s">
        <v>61</v>
      </c>
      <c r="AO400" s="1" t="s">
        <v>5034</v>
      </c>
      <c r="AP400" s="1" t="s">
        <v>909</v>
      </c>
      <c r="AQ400" s="1" t="s">
        <v>6932</v>
      </c>
      <c r="AR400" s="1" t="s">
        <v>910</v>
      </c>
      <c r="AS400" s="1" t="s">
        <v>6884</v>
      </c>
      <c r="AT400" s="1" t="s">
        <v>110</v>
      </c>
      <c r="AU400" s="1" t="s">
        <v>5146</v>
      </c>
      <c r="AV400" s="1" t="s">
        <v>10262</v>
      </c>
      <c r="AW400" s="1" t="s">
        <v>10263</v>
      </c>
      <c r="BB400" s="1" t="s">
        <v>38</v>
      </c>
      <c r="BC400" s="1" t="s">
        <v>5065</v>
      </c>
      <c r="BD400" s="1" t="s">
        <v>1061</v>
      </c>
      <c r="BE400" s="1" t="s">
        <v>5891</v>
      </c>
      <c r="BG400" s="1" t="s">
        <v>110</v>
      </c>
      <c r="BH400" s="1" t="s">
        <v>5146</v>
      </c>
      <c r="BI400" s="1" t="s">
        <v>1062</v>
      </c>
      <c r="BJ400" s="1" t="s">
        <v>7915</v>
      </c>
      <c r="BM400" s="1" t="s">
        <v>1063</v>
      </c>
      <c r="BN400" s="1" t="s">
        <v>5443</v>
      </c>
      <c r="BO400" s="1" t="s">
        <v>33</v>
      </c>
      <c r="BP400" s="1" t="s">
        <v>5076</v>
      </c>
      <c r="BQ400" s="1" t="s">
        <v>1064</v>
      </c>
      <c r="BR400" s="1" t="s">
        <v>7870</v>
      </c>
      <c r="BS400" s="1" t="s">
        <v>60</v>
      </c>
      <c r="BT400" s="1" t="s">
        <v>6863</v>
      </c>
      <c r="BU400" s="1" t="s">
        <v>10264</v>
      </c>
    </row>
    <row r="401" spans="1:72" ht="13.5" customHeight="1">
      <c r="A401" s="8" t="str">
        <f>HYPERLINK("http://kyu.snu.ac.kr/sdhj/index.jsp?type=hj/GK14810_00IM0001_006b.jpg","1681_수남면_006b")</f>
        <v>1681_수남면_006b</v>
      </c>
      <c r="B401" s="2">
        <v>1681</v>
      </c>
      <c r="C401" s="2" t="s">
        <v>10265</v>
      </c>
      <c r="D401" s="2" t="s">
        <v>10266</v>
      </c>
      <c r="E401" s="2">
        <v>400</v>
      </c>
      <c r="F401" s="1">
        <v>2</v>
      </c>
      <c r="G401" s="1" t="s">
        <v>877</v>
      </c>
      <c r="H401" s="1" t="s">
        <v>4961</v>
      </c>
      <c r="I401" s="1">
        <v>2</v>
      </c>
      <c r="L401" s="1">
        <v>4</v>
      </c>
      <c r="M401" s="1" t="s">
        <v>1052</v>
      </c>
      <c r="N401" s="1" t="s">
        <v>6455</v>
      </c>
      <c r="S401" s="1" t="s">
        <v>98</v>
      </c>
      <c r="T401" s="1" t="s">
        <v>5001</v>
      </c>
      <c r="Y401" s="1" t="s">
        <v>970</v>
      </c>
      <c r="Z401" s="1" t="s">
        <v>5417</v>
      </c>
      <c r="AF401" s="1" t="s">
        <v>149</v>
      </c>
      <c r="AG401" s="1" t="s">
        <v>6688</v>
      </c>
      <c r="AH401" s="1" t="s">
        <v>1065</v>
      </c>
      <c r="AI401" s="1" t="s">
        <v>6842</v>
      </c>
    </row>
    <row r="402" spans="1:72" ht="13.5" customHeight="1">
      <c r="A402" s="8" t="str">
        <f>HYPERLINK("http://kyu.snu.ac.kr/sdhj/index.jsp?type=hj/GK14810_00IM0001_006b.jpg","1681_수남면_006b")</f>
        <v>1681_수남면_006b</v>
      </c>
      <c r="B402" s="2">
        <v>1681</v>
      </c>
      <c r="C402" s="2" t="s">
        <v>9954</v>
      </c>
      <c r="D402" s="2" t="s">
        <v>9955</v>
      </c>
      <c r="E402" s="2">
        <v>401</v>
      </c>
      <c r="F402" s="1">
        <v>2</v>
      </c>
      <c r="G402" s="1" t="s">
        <v>877</v>
      </c>
      <c r="H402" s="1" t="s">
        <v>4961</v>
      </c>
      <c r="I402" s="1">
        <v>2</v>
      </c>
      <c r="L402" s="1">
        <v>4</v>
      </c>
      <c r="M402" s="1" t="s">
        <v>1052</v>
      </c>
      <c r="N402" s="1" t="s">
        <v>6455</v>
      </c>
      <c r="S402" s="1" t="s">
        <v>54</v>
      </c>
      <c r="T402" s="1" t="s">
        <v>5003</v>
      </c>
      <c r="Y402" s="1" t="s">
        <v>1066</v>
      </c>
      <c r="Z402" s="1" t="s">
        <v>6453</v>
      </c>
      <c r="AC402" s="1">
        <v>10</v>
      </c>
      <c r="AD402" s="1" t="s">
        <v>35</v>
      </c>
      <c r="AE402" s="1" t="s">
        <v>6681</v>
      </c>
    </row>
    <row r="403" spans="1:72" ht="13.5" customHeight="1">
      <c r="A403" s="8" t="str">
        <f>HYPERLINK("http://kyu.snu.ac.kr/sdhj/index.jsp?type=hj/GK14810_00IM0001_006b.jpg","1681_수남면_006b")</f>
        <v>1681_수남면_006b</v>
      </c>
      <c r="B403" s="2">
        <v>1681</v>
      </c>
      <c r="C403" s="2" t="s">
        <v>9954</v>
      </c>
      <c r="D403" s="2" t="s">
        <v>9955</v>
      </c>
      <c r="E403" s="2">
        <v>402</v>
      </c>
      <c r="F403" s="1">
        <v>2</v>
      </c>
      <c r="G403" s="1" t="s">
        <v>877</v>
      </c>
      <c r="H403" s="1" t="s">
        <v>4961</v>
      </c>
      <c r="I403" s="1">
        <v>2</v>
      </c>
      <c r="L403" s="1">
        <v>4</v>
      </c>
      <c r="M403" s="1" t="s">
        <v>1052</v>
      </c>
      <c r="N403" s="1" t="s">
        <v>6455</v>
      </c>
      <c r="S403" s="1" t="s">
        <v>99</v>
      </c>
      <c r="T403" s="1" t="s">
        <v>252</v>
      </c>
      <c r="Y403" s="1" t="s">
        <v>1067</v>
      </c>
      <c r="Z403" s="1" t="s">
        <v>6452</v>
      </c>
      <c r="AC403" s="1">
        <v>6</v>
      </c>
      <c r="AD403" s="1" t="s">
        <v>77</v>
      </c>
      <c r="AE403" s="1" t="s">
        <v>6659</v>
      </c>
      <c r="AF403" s="1" t="s">
        <v>175</v>
      </c>
      <c r="AG403" s="1" t="s">
        <v>6685</v>
      </c>
      <c r="BF403" s="1" t="s">
        <v>78</v>
      </c>
    </row>
    <row r="404" spans="1:72" ht="13.5" customHeight="1">
      <c r="A404" s="8" t="str">
        <f>HYPERLINK("http://kyu.snu.ac.kr/sdhj/index.jsp?type=hj/GK14810_00IM0001_006b.jpg","1681_수남면_006b")</f>
        <v>1681_수남면_006b</v>
      </c>
      <c r="B404" s="2">
        <v>1681</v>
      </c>
      <c r="C404" s="2" t="s">
        <v>9682</v>
      </c>
      <c r="D404" s="2" t="s">
        <v>9683</v>
      </c>
      <c r="E404" s="2">
        <v>403</v>
      </c>
      <c r="F404" s="1">
        <v>2</v>
      </c>
      <c r="G404" s="1" t="s">
        <v>877</v>
      </c>
      <c r="H404" s="1" t="s">
        <v>4961</v>
      </c>
      <c r="I404" s="1">
        <v>2</v>
      </c>
      <c r="L404" s="1">
        <v>4</v>
      </c>
      <c r="M404" s="1" t="s">
        <v>1052</v>
      </c>
      <c r="N404" s="1" t="s">
        <v>6455</v>
      </c>
      <c r="S404" s="1" t="s">
        <v>384</v>
      </c>
      <c r="T404" s="1" t="s">
        <v>5049</v>
      </c>
      <c r="U404" s="1" t="s">
        <v>33</v>
      </c>
      <c r="V404" s="1" t="s">
        <v>5076</v>
      </c>
      <c r="Y404" s="1" t="s">
        <v>1068</v>
      </c>
      <c r="Z404" s="1" t="s">
        <v>6244</v>
      </c>
      <c r="AC404" s="1">
        <v>30</v>
      </c>
      <c r="AD404" s="1" t="s">
        <v>106</v>
      </c>
      <c r="AE404" s="1" t="s">
        <v>5531</v>
      </c>
      <c r="AF404" s="1" t="s">
        <v>175</v>
      </c>
      <c r="AG404" s="1" t="s">
        <v>6685</v>
      </c>
      <c r="AN404" s="1" t="s">
        <v>69</v>
      </c>
      <c r="AO404" s="1" t="s">
        <v>6798</v>
      </c>
      <c r="AP404" s="1" t="s">
        <v>226</v>
      </c>
      <c r="AQ404" s="1" t="s">
        <v>5070</v>
      </c>
      <c r="AR404" s="1" t="s">
        <v>1069</v>
      </c>
      <c r="AS404" s="1" t="s">
        <v>10267</v>
      </c>
    </row>
    <row r="405" spans="1:72" ht="13.5" customHeight="1">
      <c r="A405" s="8" t="str">
        <f>HYPERLINK("http://kyu.snu.ac.kr/sdhj/index.jsp?type=hj/GK14810_00IM0001_006b.jpg","1681_수남면_006b")</f>
        <v>1681_수남면_006b</v>
      </c>
      <c r="B405" s="2">
        <v>1681</v>
      </c>
      <c r="C405" s="2" t="s">
        <v>10268</v>
      </c>
      <c r="D405" s="2" t="s">
        <v>10269</v>
      </c>
      <c r="E405" s="2">
        <v>404</v>
      </c>
      <c r="F405" s="1">
        <v>2</v>
      </c>
      <c r="G405" s="1" t="s">
        <v>877</v>
      </c>
      <c r="H405" s="1" t="s">
        <v>4961</v>
      </c>
      <c r="I405" s="1">
        <v>2</v>
      </c>
      <c r="L405" s="1">
        <v>5</v>
      </c>
      <c r="M405" s="1" t="s">
        <v>8881</v>
      </c>
      <c r="N405" s="1" t="s">
        <v>8882</v>
      </c>
      <c r="T405" s="1" t="s">
        <v>10270</v>
      </c>
      <c r="U405" s="1" t="s">
        <v>1070</v>
      </c>
      <c r="V405" s="1" t="s">
        <v>10271</v>
      </c>
      <c r="W405" s="1" t="s">
        <v>1071</v>
      </c>
      <c r="X405" s="1" t="s">
        <v>5256</v>
      </c>
      <c r="Y405" s="1" t="s">
        <v>1072</v>
      </c>
      <c r="Z405" s="1" t="s">
        <v>6451</v>
      </c>
      <c r="AC405" s="1">
        <v>68</v>
      </c>
      <c r="AD405" s="1" t="s">
        <v>222</v>
      </c>
      <c r="AE405" s="1" t="s">
        <v>6476</v>
      </c>
      <c r="AJ405" s="1" t="s">
        <v>16</v>
      </c>
      <c r="AK405" s="1" t="s">
        <v>6856</v>
      </c>
      <c r="AL405" s="1" t="s">
        <v>456</v>
      </c>
      <c r="AM405" s="1" t="s">
        <v>6864</v>
      </c>
      <c r="AT405" s="1" t="s">
        <v>1073</v>
      </c>
      <c r="AU405" s="1" t="s">
        <v>7050</v>
      </c>
      <c r="AV405" s="1" t="s">
        <v>1074</v>
      </c>
      <c r="AW405" s="1" t="s">
        <v>5973</v>
      </c>
      <c r="BG405" s="1" t="s">
        <v>110</v>
      </c>
      <c r="BH405" s="1" t="s">
        <v>5146</v>
      </c>
      <c r="BI405" s="1" t="s">
        <v>489</v>
      </c>
      <c r="BJ405" s="1" t="s">
        <v>10272</v>
      </c>
      <c r="BK405" s="1" t="s">
        <v>1075</v>
      </c>
      <c r="BL405" s="1" t="s">
        <v>7989</v>
      </c>
      <c r="BM405" s="1" t="s">
        <v>1076</v>
      </c>
      <c r="BN405" s="1" t="s">
        <v>5902</v>
      </c>
      <c r="BO405" s="1" t="s">
        <v>110</v>
      </c>
      <c r="BP405" s="1" t="s">
        <v>5146</v>
      </c>
      <c r="BQ405" s="1" t="s">
        <v>1077</v>
      </c>
      <c r="BR405" s="1" t="s">
        <v>8671</v>
      </c>
      <c r="BS405" s="1" t="s">
        <v>1078</v>
      </c>
      <c r="BT405" s="1" t="s">
        <v>8711</v>
      </c>
    </row>
    <row r="406" spans="1:72" ht="13.5" customHeight="1">
      <c r="A406" s="8" t="str">
        <f>HYPERLINK("http://kyu.snu.ac.kr/sdhj/index.jsp?type=hj/GK14810_00IM0001_006b.jpg","1681_수남면_006b")</f>
        <v>1681_수남면_006b</v>
      </c>
      <c r="B406" s="2">
        <v>1681</v>
      </c>
      <c r="C406" s="2" t="s">
        <v>10045</v>
      </c>
      <c r="D406" s="2" t="s">
        <v>10046</v>
      </c>
      <c r="E406" s="2">
        <v>405</v>
      </c>
      <c r="F406" s="1">
        <v>2</v>
      </c>
      <c r="G406" s="1" t="s">
        <v>877</v>
      </c>
      <c r="H406" s="1" t="s">
        <v>4961</v>
      </c>
      <c r="I406" s="1">
        <v>2</v>
      </c>
      <c r="L406" s="1">
        <v>5</v>
      </c>
      <c r="M406" s="1" t="s">
        <v>8881</v>
      </c>
      <c r="N406" s="1" t="s">
        <v>8882</v>
      </c>
      <c r="S406" s="1" t="s">
        <v>43</v>
      </c>
      <c r="T406" s="1" t="s">
        <v>5000</v>
      </c>
      <c r="W406" s="1" t="s">
        <v>1079</v>
      </c>
      <c r="X406" s="1" t="s">
        <v>5261</v>
      </c>
      <c r="Y406" s="1" t="s">
        <v>90</v>
      </c>
      <c r="Z406" s="1" t="s">
        <v>5302</v>
      </c>
      <c r="AC406" s="1">
        <v>60</v>
      </c>
      <c r="AD406" s="1" t="s">
        <v>350</v>
      </c>
      <c r="AE406" s="1" t="s">
        <v>6682</v>
      </c>
      <c r="AJ406" s="1" t="s">
        <v>16</v>
      </c>
      <c r="AK406" s="1" t="s">
        <v>6856</v>
      </c>
      <c r="AL406" s="1" t="s">
        <v>762</v>
      </c>
      <c r="AM406" s="1" t="s">
        <v>6859</v>
      </c>
      <c r="AT406" s="1" t="s">
        <v>63</v>
      </c>
      <c r="AU406" s="1" t="s">
        <v>5113</v>
      </c>
      <c r="AV406" s="1" t="s">
        <v>1080</v>
      </c>
      <c r="AW406" s="1" t="s">
        <v>7446</v>
      </c>
      <c r="BG406" s="1" t="s">
        <v>63</v>
      </c>
      <c r="BH406" s="1" t="s">
        <v>5113</v>
      </c>
      <c r="BI406" s="1" t="s">
        <v>1081</v>
      </c>
      <c r="BJ406" s="1" t="s">
        <v>7914</v>
      </c>
      <c r="BK406" s="1" t="s">
        <v>63</v>
      </c>
      <c r="BL406" s="1" t="s">
        <v>5113</v>
      </c>
      <c r="BM406" s="1" t="s">
        <v>1082</v>
      </c>
      <c r="BN406" s="1" t="s">
        <v>8269</v>
      </c>
      <c r="BQ406" s="1" t="s">
        <v>1083</v>
      </c>
      <c r="BR406" s="1" t="s">
        <v>8670</v>
      </c>
      <c r="BS406" s="1" t="s">
        <v>762</v>
      </c>
      <c r="BT406" s="1" t="s">
        <v>6859</v>
      </c>
    </row>
    <row r="407" spans="1:72" ht="13.5" customHeight="1">
      <c r="A407" s="8" t="str">
        <f>HYPERLINK("http://kyu.snu.ac.kr/sdhj/index.jsp?type=hj/GK14810_00IM0001_006b.jpg","1681_수남면_006b")</f>
        <v>1681_수남면_006b</v>
      </c>
      <c r="B407" s="2">
        <v>1681</v>
      </c>
      <c r="C407" s="2" t="s">
        <v>10273</v>
      </c>
      <c r="D407" s="2" t="s">
        <v>10274</v>
      </c>
      <c r="E407" s="2">
        <v>406</v>
      </c>
      <c r="F407" s="1">
        <v>2</v>
      </c>
      <c r="G407" s="1" t="s">
        <v>877</v>
      </c>
      <c r="H407" s="1" t="s">
        <v>4961</v>
      </c>
      <c r="I407" s="1">
        <v>2</v>
      </c>
      <c r="L407" s="1">
        <v>5</v>
      </c>
      <c r="M407" s="1" t="s">
        <v>8881</v>
      </c>
      <c r="N407" s="1" t="s">
        <v>8882</v>
      </c>
      <c r="S407" s="1" t="s">
        <v>54</v>
      </c>
      <c r="T407" s="1" t="s">
        <v>5003</v>
      </c>
      <c r="U407" s="1" t="s">
        <v>834</v>
      </c>
      <c r="V407" s="1" t="s">
        <v>5082</v>
      </c>
      <c r="Y407" s="1" t="s">
        <v>1084</v>
      </c>
      <c r="Z407" s="1" t="s">
        <v>6450</v>
      </c>
      <c r="AC407" s="1">
        <v>11</v>
      </c>
      <c r="AD407" s="1" t="s">
        <v>502</v>
      </c>
      <c r="AE407" s="1" t="s">
        <v>6662</v>
      </c>
      <c r="AF407" s="1" t="s">
        <v>192</v>
      </c>
      <c r="AG407" s="1" t="s">
        <v>6692</v>
      </c>
    </row>
    <row r="408" spans="1:72" ht="13.5" customHeight="1">
      <c r="A408" s="8" t="str">
        <f>HYPERLINK("http://kyu.snu.ac.kr/sdhj/index.jsp?type=hj/GK14810_00IM0001_006b.jpg","1681_수남면_006b")</f>
        <v>1681_수남면_006b</v>
      </c>
      <c r="B408" s="2">
        <v>1681</v>
      </c>
      <c r="C408" s="2" t="s">
        <v>10045</v>
      </c>
      <c r="D408" s="2" t="s">
        <v>10046</v>
      </c>
      <c r="E408" s="2">
        <v>407</v>
      </c>
      <c r="F408" s="1">
        <v>2</v>
      </c>
      <c r="G408" s="1" t="s">
        <v>877</v>
      </c>
      <c r="H408" s="1" t="s">
        <v>4961</v>
      </c>
      <c r="I408" s="1">
        <v>2</v>
      </c>
      <c r="L408" s="1">
        <v>5</v>
      </c>
      <c r="M408" s="1" t="s">
        <v>8881</v>
      </c>
      <c r="N408" s="1" t="s">
        <v>8882</v>
      </c>
      <c r="S408" s="1" t="s">
        <v>98</v>
      </c>
      <c r="T408" s="1" t="s">
        <v>5001</v>
      </c>
      <c r="Y408" s="1" t="s">
        <v>1085</v>
      </c>
      <c r="Z408" s="1" t="s">
        <v>5858</v>
      </c>
      <c r="AC408" s="1">
        <v>8</v>
      </c>
      <c r="AD408" s="1" t="s">
        <v>222</v>
      </c>
      <c r="AE408" s="1" t="s">
        <v>6476</v>
      </c>
    </row>
    <row r="409" spans="1:72" ht="13.5" customHeight="1">
      <c r="A409" s="8" t="str">
        <f>HYPERLINK("http://kyu.snu.ac.kr/sdhj/index.jsp?type=hj/GK14810_00IM0001_006b.jpg","1681_수남면_006b")</f>
        <v>1681_수남면_006b</v>
      </c>
      <c r="B409" s="2">
        <v>1681</v>
      </c>
      <c r="C409" s="2" t="s">
        <v>10045</v>
      </c>
      <c r="D409" s="2" t="s">
        <v>10046</v>
      </c>
      <c r="E409" s="2">
        <v>408</v>
      </c>
      <c r="F409" s="1">
        <v>2</v>
      </c>
      <c r="G409" s="1" t="s">
        <v>877</v>
      </c>
      <c r="H409" s="1" t="s">
        <v>4961</v>
      </c>
      <c r="I409" s="1">
        <v>2</v>
      </c>
      <c r="L409" s="1">
        <v>5</v>
      </c>
      <c r="M409" s="1" t="s">
        <v>8881</v>
      </c>
      <c r="N409" s="1" t="s">
        <v>8882</v>
      </c>
      <c r="T409" s="1" t="s">
        <v>10275</v>
      </c>
      <c r="U409" s="1" t="s">
        <v>146</v>
      </c>
      <c r="V409" s="1" t="s">
        <v>5068</v>
      </c>
      <c r="Y409" s="1" t="s">
        <v>1086</v>
      </c>
      <c r="Z409" s="1" t="s">
        <v>6449</v>
      </c>
      <c r="AC409" s="1">
        <v>75</v>
      </c>
      <c r="AD409" s="1" t="s">
        <v>179</v>
      </c>
      <c r="AE409" s="1" t="s">
        <v>6664</v>
      </c>
      <c r="AF409" s="1" t="s">
        <v>1087</v>
      </c>
      <c r="AG409" s="1" t="s">
        <v>6758</v>
      </c>
      <c r="BB409" s="1" t="s">
        <v>115</v>
      </c>
      <c r="BC409" s="1" t="s">
        <v>5067</v>
      </c>
      <c r="BD409" s="1" t="s">
        <v>1088</v>
      </c>
      <c r="BE409" s="1" t="s">
        <v>7563</v>
      </c>
      <c r="BF409" s="1" t="s">
        <v>10276</v>
      </c>
    </row>
    <row r="410" spans="1:72" ht="13.5" customHeight="1">
      <c r="A410" s="8" t="str">
        <f>HYPERLINK("http://kyu.snu.ac.kr/sdhj/index.jsp?type=hj/GK14810_00IM0001_006b.jpg","1681_수남면_006b")</f>
        <v>1681_수남면_006b</v>
      </c>
      <c r="B410" s="2">
        <v>1681</v>
      </c>
      <c r="C410" s="2" t="s">
        <v>9685</v>
      </c>
      <c r="D410" s="2" t="s">
        <v>9686</v>
      </c>
      <c r="E410" s="2">
        <v>409</v>
      </c>
      <c r="F410" s="1">
        <v>2</v>
      </c>
      <c r="G410" s="1" t="s">
        <v>877</v>
      </c>
      <c r="H410" s="1" t="s">
        <v>4961</v>
      </c>
      <c r="I410" s="1">
        <v>2</v>
      </c>
      <c r="L410" s="1">
        <v>5</v>
      </c>
      <c r="M410" s="1" t="s">
        <v>8881</v>
      </c>
      <c r="N410" s="1" t="s">
        <v>8882</v>
      </c>
      <c r="T410" s="1" t="s">
        <v>10275</v>
      </c>
      <c r="U410" s="1" t="s">
        <v>115</v>
      </c>
      <c r="V410" s="1" t="s">
        <v>5067</v>
      </c>
      <c r="Y410" s="1" t="s">
        <v>1089</v>
      </c>
      <c r="Z410" s="1" t="s">
        <v>6448</v>
      </c>
      <c r="AC410" s="1">
        <v>74</v>
      </c>
      <c r="AD410" s="1" t="s">
        <v>172</v>
      </c>
      <c r="AE410" s="1" t="s">
        <v>6649</v>
      </c>
      <c r="AF410" s="1" t="s">
        <v>1090</v>
      </c>
      <c r="AG410" s="1" t="s">
        <v>6757</v>
      </c>
      <c r="BB410" s="1" t="s">
        <v>115</v>
      </c>
      <c r="BC410" s="1" t="s">
        <v>5067</v>
      </c>
      <c r="BD410" s="1" t="s">
        <v>1091</v>
      </c>
      <c r="BE410" s="1" t="s">
        <v>7562</v>
      </c>
      <c r="BF410" s="1" t="s">
        <v>10277</v>
      </c>
    </row>
    <row r="411" spans="1:72" ht="13.5" customHeight="1">
      <c r="A411" s="8" t="str">
        <f>HYPERLINK("http://kyu.snu.ac.kr/sdhj/index.jsp?type=hj/GK14810_00IM0001_006b.jpg","1681_수남면_006b")</f>
        <v>1681_수남면_006b</v>
      </c>
      <c r="B411" s="2">
        <v>1681</v>
      </c>
      <c r="C411" s="2" t="s">
        <v>10045</v>
      </c>
      <c r="D411" s="2" t="s">
        <v>10046</v>
      </c>
      <c r="E411" s="2">
        <v>410</v>
      </c>
      <c r="F411" s="1">
        <v>2</v>
      </c>
      <c r="G411" s="1" t="s">
        <v>877</v>
      </c>
      <c r="H411" s="1" t="s">
        <v>4961</v>
      </c>
      <c r="I411" s="1">
        <v>2</v>
      </c>
      <c r="L411" s="1">
        <v>5</v>
      </c>
      <c r="M411" s="1" t="s">
        <v>8881</v>
      </c>
      <c r="N411" s="1" t="s">
        <v>8882</v>
      </c>
      <c r="T411" s="1" t="s">
        <v>10275</v>
      </c>
      <c r="U411" s="1" t="s">
        <v>600</v>
      </c>
      <c r="V411" s="1" t="s">
        <v>5139</v>
      </c>
      <c r="Y411" s="1" t="s">
        <v>699</v>
      </c>
      <c r="Z411" s="1" t="s">
        <v>6298</v>
      </c>
      <c r="AC411" s="1">
        <v>38</v>
      </c>
      <c r="AD411" s="1" t="s">
        <v>182</v>
      </c>
      <c r="AE411" s="1" t="s">
        <v>6634</v>
      </c>
      <c r="AF411" s="1" t="s">
        <v>157</v>
      </c>
      <c r="AG411" s="1" t="s">
        <v>6688</v>
      </c>
      <c r="AH411" s="1" t="s">
        <v>10278</v>
      </c>
      <c r="AI411" s="1" t="s">
        <v>10279</v>
      </c>
      <c r="AV411" s="1" t="s">
        <v>1008</v>
      </c>
      <c r="AW411" s="1" t="s">
        <v>5392</v>
      </c>
      <c r="BD411" s="1" t="s">
        <v>975</v>
      </c>
      <c r="BE411" s="1" t="s">
        <v>5718</v>
      </c>
    </row>
    <row r="412" spans="1:72" ht="13.5" customHeight="1">
      <c r="A412" s="8" t="str">
        <f>HYPERLINK("http://kyu.snu.ac.kr/sdhj/index.jsp?type=hj/GK14810_00IM0001_006b.jpg","1681_수남면_006b")</f>
        <v>1681_수남면_006b</v>
      </c>
      <c r="B412" s="2">
        <v>1681</v>
      </c>
      <c r="C412" s="2" t="s">
        <v>9956</v>
      </c>
      <c r="D412" s="2" t="s">
        <v>9957</v>
      </c>
      <c r="E412" s="2">
        <v>411</v>
      </c>
      <c r="F412" s="1">
        <v>2</v>
      </c>
      <c r="G412" s="1" t="s">
        <v>877</v>
      </c>
      <c r="H412" s="1" t="s">
        <v>4961</v>
      </c>
      <c r="I412" s="1">
        <v>2</v>
      </c>
      <c r="L412" s="1">
        <v>5</v>
      </c>
      <c r="M412" s="1" t="s">
        <v>8881</v>
      </c>
      <c r="N412" s="1" t="s">
        <v>8882</v>
      </c>
      <c r="T412" s="1" t="s">
        <v>10275</v>
      </c>
      <c r="U412" s="1" t="s">
        <v>115</v>
      </c>
      <c r="V412" s="1" t="s">
        <v>5067</v>
      </c>
      <c r="Y412" s="1" t="s">
        <v>1092</v>
      </c>
      <c r="Z412" s="1" t="s">
        <v>5800</v>
      </c>
      <c r="AC412" s="1">
        <v>12</v>
      </c>
      <c r="AD412" s="1" t="s">
        <v>296</v>
      </c>
      <c r="AE412" s="1" t="s">
        <v>5331</v>
      </c>
      <c r="BB412" s="1" t="s">
        <v>160</v>
      </c>
      <c r="BC412" s="1" t="s">
        <v>5197</v>
      </c>
      <c r="BF412" s="1" t="s">
        <v>10280</v>
      </c>
    </row>
    <row r="413" spans="1:72" ht="13.5" customHeight="1">
      <c r="A413" s="8" t="str">
        <f>HYPERLINK("http://kyu.snu.ac.kr/sdhj/index.jsp?type=hj/GK14810_00IM0001_006b.jpg","1681_수남면_006b")</f>
        <v>1681_수남면_006b</v>
      </c>
      <c r="B413" s="2">
        <v>1681</v>
      </c>
      <c r="C413" s="2" t="s">
        <v>10045</v>
      </c>
      <c r="D413" s="2" t="s">
        <v>10046</v>
      </c>
      <c r="E413" s="2">
        <v>412</v>
      </c>
      <c r="F413" s="1">
        <v>2</v>
      </c>
      <c r="G413" s="1" t="s">
        <v>877</v>
      </c>
      <c r="H413" s="1" t="s">
        <v>4961</v>
      </c>
      <c r="I413" s="1">
        <v>2</v>
      </c>
      <c r="L413" s="1">
        <v>5</v>
      </c>
      <c r="M413" s="1" t="s">
        <v>8881</v>
      </c>
      <c r="N413" s="1" t="s">
        <v>8882</v>
      </c>
      <c r="T413" s="1" t="s">
        <v>10275</v>
      </c>
      <c r="U413" s="1" t="s">
        <v>115</v>
      </c>
      <c r="V413" s="1" t="s">
        <v>5067</v>
      </c>
      <c r="Y413" s="1" t="s">
        <v>628</v>
      </c>
      <c r="Z413" s="1" t="s">
        <v>6447</v>
      </c>
      <c r="AC413" s="1">
        <v>8</v>
      </c>
      <c r="AD413" s="1" t="s">
        <v>222</v>
      </c>
      <c r="AE413" s="1" t="s">
        <v>6476</v>
      </c>
      <c r="BC413" s="1" t="s">
        <v>5197</v>
      </c>
      <c r="BF413" s="1" t="s">
        <v>10277</v>
      </c>
    </row>
    <row r="414" spans="1:72" ht="13.5" customHeight="1">
      <c r="A414" s="8" t="str">
        <f>HYPERLINK("http://kyu.snu.ac.kr/sdhj/index.jsp?type=hj/GK14810_00IM0001_006b.jpg","1681_수남면_006b")</f>
        <v>1681_수남면_006b</v>
      </c>
      <c r="B414" s="2">
        <v>1681</v>
      </c>
      <c r="C414" s="2" t="s">
        <v>10045</v>
      </c>
      <c r="D414" s="2" t="s">
        <v>10046</v>
      </c>
      <c r="E414" s="2">
        <v>413</v>
      </c>
      <c r="F414" s="1">
        <v>2</v>
      </c>
      <c r="G414" s="1" t="s">
        <v>877</v>
      </c>
      <c r="H414" s="1" t="s">
        <v>4961</v>
      </c>
      <c r="I414" s="1">
        <v>2</v>
      </c>
      <c r="L414" s="1">
        <v>5</v>
      </c>
      <c r="M414" s="1" t="s">
        <v>8881</v>
      </c>
      <c r="N414" s="1" t="s">
        <v>8882</v>
      </c>
      <c r="T414" s="1" t="s">
        <v>10275</v>
      </c>
      <c r="U414" s="1" t="s">
        <v>115</v>
      </c>
      <c r="V414" s="1" t="s">
        <v>5067</v>
      </c>
      <c r="Y414" s="1" t="s">
        <v>1093</v>
      </c>
      <c r="Z414" s="1" t="s">
        <v>5788</v>
      </c>
      <c r="AC414" s="1">
        <v>5</v>
      </c>
      <c r="AD414" s="1" t="s">
        <v>101</v>
      </c>
      <c r="AE414" s="1" t="s">
        <v>6648</v>
      </c>
      <c r="AF414" s="1" t="s">
        <v>192</v>
      </c>
      <c r="AG414" s="1" t="s">
        <v>6692</v>
      </c>
      <c r="BC414" s="1" t="s">
        <v>5197</v>
      </c>
      <c r="BF414" s="1" t="s">
        <v>10281</v>
      </c>
    </row>
    <row r="415" spans="1:72" ht="13.5" customHeight="1">
      <c r="A415" s="8" t="str">
        <f>HYPERLINK("http://kyu.snu.ac.kr/sdhj/index.jsp?type=hj/GK14810_00IM0001_006b.jpg","1681_수남면_006b")</f>
        <v>1681_수남면_006b</v>
      </c>
      <c r="B415" s="2">
        <v>1681</v>
      </c>
      <c r="C415" s="2" t="s">
        <v>10045</v>
      </c>
      <c r="D415" s="2" t="s">
        <v>10046</v>
      </c>
      <c r="E415" s="2">
        <v>414</v>
      </c>
      <c r="F415" s="1">
        <v>2</v>
      </c>
      <c r="G415" s="1" t="s">
        <v>877</v>
      </c>
      <c r="H415" s="1" t="s">
        <v>4961</v>
      </c>
      <c r="I415" s="1">
        <v>2</v>
      </c>
      <c r="L415" s="1">
        <v>5</v>
      </c>
      <c r="M415" s="1" t="s">
        <v>8881</v>
      </c>
      <c r="N415" s="1" t="s">
        <v>8882</v>
      </c>
      <c r="T415" s="1" t="s">
        <v>10275</v>
      </c>
      <c r="U415" s="1" t="s">
        <v>635</v>
      </c>
      <c r="V415" s="1" t="s">
        <v>5081</v>
      </c>
      <c r="Y415" s="1" t="s">
        <v>1094</v>
      </c>
      <c r="Z415" s="1" t="s">
        <v>6446</v>
      </c>
      <c r="AC415" s="1">
        <v>24</v>
      </c>
      <c r="AD415" s="1" t="s">
        <v>369</v>
      </c>
      <c r="AE415" s="1" t="s">
        <v>6640</v>
      </c>
      <c r="AF415" s="1" t="s">
        <v>157</v>
      </c>
      <c r="AG415" s="1" t="s">
        <v>6688</v>
      </c>
      <c r="AH415" s="1" t="s">
        <v>323</v>
      </c>
      <c r="AI415" s="1" t="s">
        <v>6841</v>
      </c>
      <c r="BD415" s="1" t="s">
        <v>1095</v>
      </c>
      <c r="BE415" s="1" t="s">
        <v>6334</v>
      </c>
    </row>
    <row r="416" spans="1:72" ht="13.5" customHeight="1">
      <c r="A416" s="8" t="str">
        <f>HYPERLINK("http://kyu.snu.ac.kr/sdhj/index.jsp?type=hj/GK14810_00IM0001_006b.jpg","1681_수남면_006b")</f>
        <v>1681_수남면_006b</v>
      </c>
      <c r="B416" s="2">
        <v>1681</v>
      </c>
      <c r="C416" s="2" t="s">
        <v>10113</v>
      </c>
      <c r="D416" s="2" t="s">
        <v>10114</v>
      </c>
      <c r="E416" s="2">
        <v>415</v>
      </c>
      <c r="F416" s="1">
        <v>2</v>
      </c>
      <c r="G416" s="1" t="s">
        <v>877</v>
      </c>
      <c r="H416" s="1" t="s">
        <v>4961</v>
      </c>
      <c r="I416" s="1">
        <v>2</v>
      </c>
      <c r="L416" s="1">
        <v>5</v>
      </c>
      <c r="M416" s="1" t="s">
        <v>8881</v>
      </c>
      <c r="N416" s="1" t="s">
        <v>8882</v>
      </c>
      <c r="S416" s="1" t="s">
        <v>861</v>
      </c>
      <c r="T416" s="1" t="s">
        <v>5016</v>
      </c>
      <c r="U416" s="1" t="s">
        <v>1096</v>
      </c>
      <c r="V416" s="1" t="s">
        <v>10282</v>
      </c>
      <c r="Y416" s="1" t="s">
        <v>1097</v>
      </c>
      <c r="Z416" s="1" t="s">
        <v>6445</v>
      </c>
      <c r="AC416" s="1">
        <v>26</v>
      </c>
      <c r="AD416" s="1" t="s">
        <v>137</v>
      </c>
      <c r="AE416" s="1" t="s">
        <v>6669</v>
      </c>
      <c r="AT416" s="1" t="s">
        <v>382</v>
      </c>
      <c r="AU416" s="1" t="s">
        <v>10283</v>
      </c>
      <c r="AV416" s="1" t="s">
        <v>1098</v>
      </c>
      <c r="AW416" s="1" t="s">
        <v>7445</v>
      </c>
      <c r="BB416" s="1" t="s">
        <v>1099</v>
      </c>
      <c r="BC416" s="1" t="s">
        <v>10284</v>
      </c>
      <c r="BD416" s="1" t="s">
        <v>1100</v>
      </c>
      <c r="BE416" s="1" t="s">
        <v>7561</v>
      </c>
    </row>
    <row r="417" spans="1:72" ht="13.5" customHeight="1">
      <c r="A417" s="8" t="str">
        <f>HYPERLINK("http://kyu.snu.ac.kr/sdhj/index.jsp?type=hj/GK14810_00IM0001_006b.jpg","1681_수남면_006b")</f>
        <v>1681_수남면_006b</v>
      </c>
      <c r="B417" s="2">
        <v>1681</v>
      </c>
      <c r="C417" s="2" t="s">
        <v>10285</v>
      </c>
      <c r="D417" s="2" t="s">
        <v>10286</v>
      </c>
      <c r="E417" s="2">
        <v>416</v>
      </c>
      <c r="F417" s="1">
        <v>2</v>
      </c>
      <c r="G417" s="1" t="s">
        <v>877</v>
      </c>
      <c r="H417" s="1" t="s">
        <v>4961</v>
      </c>
      <c r="I417" s="1">
        <v>3</v>
      </c>
      <c r="J417" s="1" t="s">
        <v>1101</v>
      </c>
      <c r="K417" s="1" t="s">
        <v>10287</v>
      </c>
      <c r="L417" s="1">
        <v>1</v>
      </c>
      <c r="M417" s="1" t="s">
        <v>8883</v>
      </c>
      <c r="N417" s="1" t="s">
        <v>8884</v>
      </c>
      <c r="O417" s="1" t="s">
        <v>5</v>
      </c>
      <c r="P417" s="1" t="s">
        <v>4992</v>
      </c>
      <c r="T417" s="1" t="s">
        <v>9695</v>
      </c>
      <c r="U417" s="1" t="s">
        <v>1102</v>
      </c>
      <c r="V417" s="1" t="s">
        <v>10288</v>
      </c>
      <c r="W417" s="1" t="s">
        <v>1103</v>
      </c>
      <c r="X417" s="1" t="s">
        <v>5258</v>
      </c>
      <c r="Y417" s="1" t="s">
        <v>1104</v>
      </c>
      <c r="Z417" s="1" t="s">
        <v>6444</v>
      </c>
      <c r="AC417" s="1">
        <v>35</v>
      </c>
      <c r="AD417" s="1" t="s">
        <v>167</v>
      </c>
      <c r="AE417" s="1" t="s">
        <v>6644</v>
      </c>
      <c r="AJ417" s="1" t="s">
        <v>16</v>
      </c>
      <c r="AK417" s="1" t="s">
        <v>6856</v>
      </c>
      <c r="AL417" s="1" t="s">
        <v>638</v>
      </c>
      <c r="AM417" s="1" t="s">
        <v>6858</v>
      </c>
      <c r="AT417" s="1" t="s">
        <v>63</v>
      </c>
      <c r="AU417" s="1" t="s">
        <v>5113</v>
      </c>
      <c r="AV417" s="1" t="s">
        <v>1105</v>
      </c>
      <c r="AW417" s="1" t="s">
        <v>6238</v>
      </c>
      <c r="BG417" s="1" t="s">
        <v>110</v>
      </c>
      <c r="BH417" s="1" t="s">
        <v>5146</v>
      </c>
      <c r="BI417" s="1" t="s">
        <v>1106</v>
      </c>
      <c r="BJ417" s="1" t="s">
        <v>10289</v>
      </c>
      <c r="BK417" s="1" t="s">
        <v>63</v>
      </c>
      <c r="BL417" s="1" t="s">
        <v>5113</v>
      </c>
      <c r="BM417" s="1" t="s">
        <v>1107</v>
      </c>
      <c r="BN417" s="1" t="s">
        <v>8268</v>
      </c>
      <c r="BO417" s="1" t="s">
        <v>63</v>
      </c>
      <c r="BP417" s="1" t="s">
        <v>5113</v>
      </c>
      <c r="BQ417" s="1" t="s">
        <v>1108</v>
      </c>
      <c r="BR417" s="1" t="s">
        <v>8771</v>
      </c>
      <c r="BS417" s="1" t="s">
        <v>958</v>
      </c>
      <c r="BT417" s="1" t="s">
        <v>6844</v>
      </c>
    </row>
    <row r="418" spans="1:72" ht="13.5" customHeight="1">
      <c r="A418" s="8" t="str">
        <f>HYPERLINK("http://kyu.snu.ac.kr/sdhj/index.jsp?type=hj/GK14810_00IM0001_006b.jpg","1681_수남면_006b")</f>
        <v>1681_수남면_006b</v>
      </c>
      <c r="B418" s="2">
        <v>1681</v>
      </c>
      <c r="C418" s="2" t="s">
        <v>10070</v>
      </c>
      <c r="D418" s="2" t="s">
        <v>10071</v>
      </c>
      <c r="E418" s="2">
        <v>417</v>
      </c>
      <c r="F418" s="1">
        <v>2</v>
      </c>
      <c r="G418" s="1" t="s">
        <v>877</v>
      </c>
      <c r="H418" s="1" t="s">
        <v>4961</v>
      </c>
      <c r="I418" s="1">
        <v>3</v>
      </c>
      <c r="L418" s="1">
        <v>1</v>
      </c>
      <c r="M418" s="1" t="s">
        <v>8883</v>
      </c>
      <c r="N418" s="1" t="s">
        <v>8884</v>
      </c>
      <c r="S418" s="1" t="s">
        <v>43</v>
      </c>
      <c r="T418" s="1" t="s">
        <v>5000</v>
      </c>
      <c r="W418" s="1" t="s">
        <v>89</v>
      </c>
      <c r="X418" s="1" t="s">
        <v>9699</v>
      </c>
      <c r="Y418" s="1" t="s">
        <v>1109</v>
      </c>
      <c r="Z418" s="1" t="s">
        <v>5307</v>
      </c>
      <c r="AC418" s="1">
        <v>30</v>
      </c>
      <c r="AD418" s="1" t="s">
        <v>106</v>
      </c>
      <c r="AE418" s="1" t="s">
        <v>5531</v>
      </c>
      <c r="AF418" s="1" t="s">
        <v>192</v>
      </c>
      <c r="AG418" s="1" t="s">
        <v>6692</v>
      </c>
      <c r="AJ418" s="1" t="s">
        <v>16</v>
      </c>
      <c r="AK418" s="1" t="s">
        <v>6856</v>
      </c>
      <c r="AL418" s="1" t="s">
        <v>53</v>
      </c>
      <c r="AM418" s="1" t="s">
        <v>6356</v>
      </c>
      <c r="AT418" s="1" t="s">
        <v>1110</v>
      </c>
      <c r="AU418" s="1" t="s">
        <v>5159</v>
      </c>
      <c r="AV418" s="1" t="s">
        <v>1111</v>
      </c>
      <c r="AW418" s="1" t="s">
        <v>5285</v>
      </c>
      <c r="BI418" s="1" t="s">
        <v>1112</v>
      </c>
      <c r="BJ418" s="1" t="s">
        <v>5742</v>
      </c>
      <c r="BM418" s="1" t="s">
        <v>1113</v>
      </c>
      <c r="BN418" s="1" t="s">
        <v>10290</v>
      </c>
      <c r="BO418" s="1" t="s">
        <v>1114</v>
      </c>
      <c r="BP418" s="1" t="s">
        <v>5097</v>
      </c>
      <c r="BQ418" s="1" t="s">
        <v>1115</v>
      </c>
      <c r="BR418" s="1" t="s">
        <v>8669</v>
      </c>
      <c r="BS418" s="1" t="s">
        <v>69</v>
      </c>
      <c r="BT418" s="1" t="s">
        <v>6798</v>
      </c>
    </row>
    <row r="419" spans="1:72" ht="13.5" customHeight="1">
      <c r="A419" s="8" t="str">
        <f>HYPERLINK("http://kyu.snu.ac.kr/sdhj/index.jsp?type=hj/GK14810_00IM0001_006b.jpg","1681_수남면_006b")</f>
        <v>1681_수남면_006b</v>
      </c>
      <c r="B419" s="2">
        <v>1681</v>
      </c>
      <c r="C419" s="2" t="s">
        <v>10273</v>
      </c>
      <c r="D419" s="2" t="s">
        <v>10274</v>
      </c>
      <c r="E419" s="2">
        <v>418</v>
      </c>
      <c r="F419" s="1">
        <v>2</v>
      </c>
      <c r="G419" s="1" t="s">
        <v>877</v>
      </c>
      <c r="H419" s="1" t="s">
        <v>4961</v>
      </c>
      <c r="I419" s="1">
        <v>3</v>
      </c>
      <c r="L419" s="1">
        <v>1</v>
      </c>
      <c r="M419" s="1" t="s">
        <v>8883</v>
      </c>
      <c r="N419" s="1" t="s">
        <v>8884</v>
      </c>
      <c r="S419" s="1" t="s">
        <v>98</v>
      </c>
      <c r="T419" s="1" t="s">
        <v>5001</v>
      </c>
      <c r="Y419" s="1" t="s">
        <v>596</v>
      </c>
      <c r="Z419" s="1" t="s">
        <v>6443</v>
      </c>
      <c r="AC419" s="1">
        <v>2</v>
      </c>
      <c r="AD419" s="1" t="s">
        <v>152</v>
      </c>
      <c r="AE419" s="1" t="s">
        <v>5812</v>
      </c>
      <c r="AF419" s="1" t="s">
        <v>192</v>
      </c>
      <c r="AG419" s="1" t="s">
        <v>6692</v>
      </c>
    </row>
    <row r="420" spans="1:72" ht="13.5" customHeight="1">
      <c r="A420" s="8" t="str">
        <f>HYPERLINK("http://kyu.snu.ac.kr/sdhj/index.jsp?type=hj/GK14810_00IM0001_006b.jpg","1681_수남면_006b")</f>
        <v>1681_수남면_006b</v>
      </c>
      <c r="B420" s="2">
        <v>1681</v>
      </c>
      <c r="C420" s="2" t="s">
        <v>9702</v>
      </c>
      <c r="D420" s="2" t="s">
        <v>9703</v>
      </c>
      <c r="E420" s="2">
        <v>419</v>
      </c>
      <c r="F420" s="1">
        <v>2</v>
      </c>
      <c r="G420" s="1" t="s">
        <v>877</v>
      </c>
      <c r="H420" s="1" t="s">
        <v>4961</v>
      </c>
      <c r="I420" s="1">
        <v>3</v>
      </c>
      <c r="L420" s="1">
        <v>2</v>
      </c>
      <c r="M420" s="1" t="s">
        <v>8885</v>
      </c>
      <c r="N420" s="1" t="s">
        <v>8886</v>
      </c>
      <c r="T420" s="1" t="s">
        <v>10172</v>
      </c>
      <c r="U420" s="1" t="s">
        <v>1116</v>
      </c>
      <c r="V420" s="1" t="s">
        <v>10291</v>
      </c>
      <c r="W420" s="1" t="s">
        <v>1117</v>
      </c>
      <c r="X420" s="1" t="s">
        <v>5265</v>
      </c>
      <c r="Y420" s="1" t="s">
        <v>1118</v>
      </c>
      <c r="Z420" s="1" t="s">
        <v>6442</v>
      </c>
      <c r="AC420" s="1">
        <v>50</v>
      </c>
      <c r="AD420" s="1" t="s">
        <v>526</v>
      </c>
      <c r="AE420" s="1" t="s">
        <v>6673</v>
      </c>
      <c r="AJ420" s="1" t="s">
        <v>16</v>
      </c>
      <c r="AK420" s="1" t="s">
        <v>6856</v>
      </c>
      <c r="AL420" s="1" t="s">
        <v>323</v>
      </c>
      <c r="AM420" s="1" t="s">
        <v>6841</v>
      </c>
      <c r="AT420" s="1" t="s">
        <v>1119</v>
      </c>
      <c r="AU420" s="1" t="s">
        <v>7044</v>
      </c>
      <c r="AV420" s="1" t="s">
        <v>1120</v>
      </c>
      <c r="AW420" s="1" t="s">
        <v>6532</v>
      </c>
      <c r="BG420" s="1" t="s">
        <v>1121</v>
      </c>
      <c r="BH420" s="1" t="s">
        <v>7628</v>
      </c>
      <c r="BI420" s="1" t="s">
        <v>1122</v>
      </c>
      <c r="BJ420" s="1" t="s">
        <v>10292</v>
      </c>
      <c r="BK420" s="1" t="s">
        <v>1123</v>
      </c>
      <c r="BL420" s="1" t="s">
        <v>7988</v>
      </c>
      <c r="BM420" s="1" t="s">
        <v>1124</v>
      </c>
      <c r="BN420" s="1" t="s">
        <v>8022</v>
      </c>
      <c r="BO420" s="1" t="s">
        <v>1125</v>
      </c>
      <c r="BP420" s="1" t="s">
        <v>10293</v>
      </c>
      <c r="BQ420" s="1" t="s">
        <v>1126</v>
      </c>
      <c r="BR420" s="1" t="s">
        <v>8818</v>
      </c>
      <c r="BS420" s="1" t="s">
        <v>988</v>
      </c>
      <c r="BT420" s="1" t="s">
        <v>6884</v>
      </c>
    </row>
    <row r="421" spans="1:72" ht="13.5" customHeight="1">
      <c r="A421" s="8" t="str">
        <f>HYPERLINK("http://kyu.snu.ac.kr/sdhj/index.jsp?type=hj/GK14810_00IM0001_006b.jpg","1681_수남면_006b")</f>
        <v>1681_수남면_006b</v>
      </c>
      <c r="B421" s="2">
        <v>1681</v>
      </c>
      <c r="C421" s="2" t="s">
        <v>10294</v>
      </c>
      <c r="D421" s="2" t="s">
        <v>10295</v>
      </c>
      <c r="E421" s="2">
        <v>420</v>
      </c>
      <c r="F421" s="1">
        <v>2</v>
      </c>
      <c r="G421" s="1" t="s">
        <v>877</v>
      </c>
      <c r="H421" s="1" t="s">
        <v>4961</v>
      </c>
      <c r="I421" s="1">
        <v>3</v>
      </c>
      <c r="L421" s="1">
        <v>2</v>
      </c>
      <c r="M421" s="1" t="s">
        <v>8885</v>
      </c>
      <c r="N421" s="1" t="s">
        <v>8886</v>
      </c>
      <c r="S421" s="1" t="s">
        <v>43</v>
      </c>
      <c r="T421" s="1" t="s">
        <v>5000</v>
      </c>
      <c r="W421" s="1" t="s">
        <v>74</v>
      </c>
      <c r="X421" s="1" t="s">
        <v>5062</v>
      </c>
      <c r="Y421" s="1" t="s">
        <v>136</v>
      </c>
      <c r="Z421" s="1" t="s">
        <v>5313</v>
      </c>
      <c r="AC421" s="1">
        <v>51</v>
      </c>
      <c r="AD421" s="1" t="s">
        <v>965</v>
      </c>
      <c r="AE421" s="1" t="s">
        <v>6636</v>
      </c>
      <c r="AJ421" s="1" t="s">
        <v>239</v>
      </c>
      <c r="AK421" s="1" t="s">
        <v>6857</v>
      </c>
      <c r="AL421" s="1" t="s">
        <v>1127</v>
      </c>
      <c r="AM421" s="1" t="s">
        <v>6896</v>
      </c>
      <c r="AT421" s="1" t="s">
        <v>123</v>
      </c>
      <c r="AU421" s="1" t="s">
        <v>7000</v>
      </c>
      <c r="AV421" s="1" t="s">
        <v>1128</v>
      </c>
      <c r="AW421" s="1" t="s">
        <v>7444</v>
      </c>
      <c r="BG421" s="1" t="s">
        <v>123</v>
      </c>
      <c r="BH421" s="1" t="s">
        <v>7000</v>
      </c>
      <c r="BI421" s="1" t="s">
        <v>1129</v>
      </c>
      <c r="BJ421" s="1" t="s">
        <v>7913</v>
      </c>
      <c r="BK421" s="1" t="s">
        <v>445</v>
      </c>
      <c r="BL421" s="1" t="s">
        <v>5251</v>
      </c>
      <c r="BM421" s="1" t="s">
        <v>1130</v>
      </c>
      <c r="BN421" s="1" t="s">
        <v>7696</v>
      </c>
      <c r="BO421" s="1" t="s">
        <v>1131</v>
      </c>
      <c r="BP421" s="1" t="s">
        <v>10296</v>
      </c>
      <c r="BQ421" s="1" t="s">
        <v>1132</v>
      </c>
      <c r="BR421" s="1" t="s">
        <v>8668</v>
      </c>
      <c r="BS421" s="1" t="s">
        <v>36</v>
      </c>
      <c r="BT421" s="1" t="s">
        <v>6885</v>
      </c>
    </row>
    <row r="422" spans="1:72" ht="13.5" customHeight="1">
      <c r="A422" s="8" t="str">
        <f>HYPERLINK("http://kyu.snu.ac.kr/sdhj/index.jsp?type=hj/GK14810_00IM0001_006b.jpg","1681_수남면_006b")</f>
        <v>1681_수남면_006b</v>
      </c>
      <c r="B422" s="2">
        <v>1681</v>
      </c>
      <c r="C422" s="2" t="s">
        <v>10297</v>
      </c>
      <c r="D422" s="2" t="s">
        <v>10298</v>
      </c>
      <c r="E422" s="2">
        <v>421</v>
      </c>
      <c r="F422" s="1">
        <v>2</v>
      </c>
      <c r="G422" s="1" t="s">
        <v>877</v>
      </c>
      <c r="H422" s="1" t="s">
        <v>4961</v>
      </c>
      <c r="I422" s="1">
        <v>3</v>
      </c>
      <c r="L422" s="1">
        <v>2</v>
      </c>
      <c r="M422" s="1" t="s">
        <v>8885</v>
      </c>
      <c r="N422" s="1" t="s">
        <v>8886</v>
      </c>
      <c r="S422" s="1" t="s">
        <v>54</v>
      </c>
      <c r="T422" s="1" t="s">
        <v>5003</v>
      </c>
      <c r="Y422" s="1" t="s">
        <v>1133</v>
      </c>
      <c r="Z422" s="1" t="s">
        <v>6407</v>
      </c>
      <c r="AF422" s="1" t="s">
        <v>163</v>
      </c>
      <c r="AG422" s="1" t="s">
        <v>6700</v>
      </c>
    </row>
    <row r="423" spans="1:72" ht="13.5" customHeight="1">
      <c r="A423" s="8" t="str">
        <f>HYPERLINK("http://kyu.snu.ac.kr/sdhj/index.jsp?type=hj/GK14810_00IM0001_006b.jpg","1681_수남면_006b")</f>
        <v>1681_수남면_006b</v>
      </c>
      <c r="B423" s="2">
        <v>1681</v>
      </c>
      <c r="C423" s="2" t="s">
        <v>9954</v>
      </c>
      <c r="D423" s="2" t="s">
        <v>9955</v>
      </c>
      <c r="E423" s="2">
        <v>422</v>
      </c>
      <c r="F423" s="1">
        <v>2</v>
      </c>
      <c r="G423" s="1" t="s">
        <v>877</v>
      </c>
      <c r="H423" s="1" t="s">
        <v>4961</v>
      </c>
      <c r="I423" s="1">
        <v>3</v>
      </c>
      <c r="L423" s="1">
        <v>2</v>
      </c>
      <c r="M423" s="1" t="s">
        <v>8885</v>
      </c>
      <c r="N423" s="1" t="s">
        <v>8886</v>
      </c>
      <c r="S423" s="1" t="s">
        <v>99</v>
      </c>
      <c r="T423" s="1" t="s">
        <v>252</v>
      </c>
      <c r="U423" s="1" t="s">
        <v>139</v>
      </c>
      <c r="V423" s="1" t="s">
        <v>5164</v>
      </c>
      <c r="Y423" s="1" t="s">
        <v>1134</v>
      </c>
      <c r="Z423" s="1" t="s">
        <v>6441</v>
      </c>
      <c r="AC423" s="1">
        <v>17</v>
      </c>
      <c r="AD423" s="1" t="s">
        <v>311</v>
      </c>
      <c r="AE423" s="1" t="s">
        <v>6645</v>
      </c>
      <c r="BF423" s="1" t="s">
        <v>78</v>
      </c>
    </row>
    <row r="424" spans="1:72" ht="13.5" customHeight="1">
      <c r="A424" s="8" t="str">
        <f>HYPERLINK("http://kyu.snu.ac.kr/sdhj/index.jsp?type=hj/GK14810_00IM0001_006b.jpg","1681_수남면_006b")</f>
        <v>1681_수남면_006b</v>
      </c>
      <c r="B424" s="2">
        <v>1681</v>
      </c>
      <c r="C424" s="2" t="s">
        <v>9954</v>
      </c>
      <c r="D424" s="2" t="s">
        <v>9955</v>
      </c>
      <c r="E424" s="2">
        <v>423</v>
      </c>
      <c r="F424" s="1">
        <v>2</v>
      </c>
      <c r="G424" s="1" t="s">
        <v>877</v>
      </c>
      <c r="H424" s="1" t="s">
        <v>4961</v>
      </c>
      <c r="I424" s="1">
        <v>3</v>
      </c>
      <c r="L424" s="1">
        <v>2</v>
      </c>
      <c r="M424" s="1" t="s">
        <v>8885</v>
      </c>
      <c r="N424" s="1" t="s">
        <v>8886</v>
      </c>
      <c r="S424" s="1" t="s">
        <v>191</v>
      </c>
      <c r="T424" s="1" t="s">
        <v>5004</v>
      </c>
      <c r="AC424" s="1">
        <v>22</v>
      </c>
      <c r="AF424" s="1" t="s">
        <v>1135</v>
      </c>
      <c r="AG424" s="1" t="s">
        <v>6693</v>
      </c>
    </row>
    <row r="425" spans="1:72" ht="13.5" customHeight="1">
      <c r="A425" s="8" t="str">
        <f>HYPERLINK("http://kyu.snu.ac.kr/sdhj/index.jsp?type=hj/GK14810_00IM0001_006b.jpg","1681_수남면_006b")</f>
        <v>1681_수남면_006b</v>
      </c>
      <c r="B425" s="2">
        <v>1681</v>
      </c>
      <c r="C425" s="2" t="s">
        <v>9954</v>
      </c>
      <c r="D425" s="2" t="s">
        <v>9955</v>
      </c>
      <c r="E425" s="2">
        <v>424</v>
      </c>
      <c r="F425" s="1">
        <v>2</v>
      </c>
      <c r="G425" s="1" t="s">
        <v>877</v>
      </c>
      <c r="H425" s="1" t="s">
        <v>4961</v>
      </c>
      <c r="I425" s="1">
        <v>3</v>
      </c>
      <c r="L425" s="1">
        <v>2</v>
      </c>
      <c r="M425" s="1" t="s">
        <v>8885</v>
      </c>
      <c r="N425" s="1" t="s">
        <v>8886</v>
      </c>
      <c r="S425" s="1" t="s">
        <v>191</v>
      </c>
      <c r="T425" s="1" t="s">
        <v>5004</v>
      </c>
      <c r="AC425" s="1">
        <v>18</v>
      </c>
      <c r="AD425" s="1" t="s">
        <v>73</v>
      </c>
      <c r="AE425" s="1" t="s">
        <v>6630</v>
      </c>
      <c r="BF425" s="1" t="s">
        <v>78</v>
      </c>
    </row>
    <row r="426" spans="1:72" ht="13.5" customHeight="1">
      <c r="A426" s="8" t="str">
        <f>HYPERLINK("http://kyu.snu.ac.kr/sdhj/index.jsp?type=hj/GK14810_00IM0001_006b.jpg","1681_수남면_006b")</f>
        <v>1681_수남면_006b</v>
      </c>
      <c r="B426" s="2">
        <v>1681</v>
      </c>
      <c r="C426" s="2" t="s">
        <v>9954</v>
      </c>
      <c r="D426" s="2" t="s">
        <v>9955</v>
      </c>
      <c r="E426" s="2">
        <v>425</v>
      </c>
      <c r="F426" s="1">
        <v>2</v>
      </c>
      <c r="G426" s="1" t="s">
        <v>877</v>
      </c>
      <c r="H426" s="1" t="s">
        <v>4961</v>
      </c>
      <c r="I426" s="1">
        <v>3</v>
      </c>
      <c r="L426" s="1">
        <v>2</v>
      </c>
      <c r="M426" s="1" t="s">
        <v>8885</v>
      </c>
      <c r="N426" s="1" t="s">
        <v>8886</v>
      </c>
      <c r="T426" s="1" t="s">
        <v>10182</v>
      </c>
      <c r="U426" s="1" t="s">
        <v>115</v>
      </c>
      <c r="V426" s="1" t="s">
        <v>5067</v>
      </c>
      <c r="Y426" s="1" t="s">
        <v>1136</v>
      </c>
      <c r="Z426" s="1" t="s">
        <v>6440</v>
      </c>
      <c r="AC426" s="1">
        <v>47</v>
      </c>
      <c r="AD426" s="1" t="s">
        <v>440</v>
      </c>
      <c r="AE426" s="1" t="s">
        <v>6635</v>
      </c>
      <c r="AF426" s="1" t="s">
        <v>153</v>
      </c>
      <c r="AG426" s="1" t="s">
        <v>6712</v>
      </c>
      <c r="AV426" s="1" t="s">
        <v>1137</v>
      </c>
      <c r="AW426" s="1" t="s">
        <v>10299</v>
      </c>
      <c r="BB426" s="1" t="s">
        <v>115</v>
      </c>
      <c r="BC426" s="1" t="s">
        <v>5067</v>
      </c>
      <c r="BD426" s="1" t="s">
        <v>1138</v>
      </c>
      <c r="BE426" s="1" t="s">
        <v>5379</v>
      </c>
      <c r="BF426" s="1" t="s">
        <v>10300</v>
      </c>
    </row>
    <row r="427" spans="1:72" ht="13.5" customHeight="1">
      <c r="A427" s="8" t="str">
        <f>HYPERLINK("http://kyu.snu.ac.kr/sdhj/index.jsp?type=hj/GK14810_00IM0001_006b.jpg","1681_수남면_006b")</f>
        <v>1681_수남면_006b</v>
      </c>
      <c r="B427" s="2">
        <v>1681</v>
      </c>
      <c r="C427" s="2" t="s">
        <v>9954</v>
      </c>
      <c r="D427" s="2" t="s">
        <v>9955</v>
      </c>
      <c r="E427" s="2">
        <v>426</v>
      </c>
      <c r="F427" s="1">
        <v>2</v>
      </c>
      <c r="G427" s="1" t="s">
        <v>877</v>
      </c>
      <c r="H427" s="1" t="s">
        <v>4961</v>
      </c>
      <c r="I427" s="1">
        <v>3</v>
      </c>
      <c r="L427" s="1">
        <v>2</v>
      </c>
      <c r="M427" s="1" t="s">
        <v>8885</v>
      </c>
      <c r="N427" s="1" t="s">
        <v>8886</v>
      </c>
      <c r="T427" s="1" t="s">
        <v>10182</v>
      </c>
      <c r="U427" s="1" t="s">
        <v>146</v>
      </c>
      <c r="V427" s="1" t="s">
        <v>5068</v>
      </c>
      <c r="Y427" s="1" t="s">
        <v>1139</v>
      </c>
      <c r="Z427" s="1" t="s">
        <v>6294</v>
      </c>
      <c r="AC427" s="1">
        <v>27</v>
      </c>
      <c r="AD427" s="1" t="s">
        <v>224</v>
      </c>
      <c r="AE427" s="1" t="s">
        <v>6658</v>
      </c>
      <c r="AF427" s="1" t="s">
        <v>157</v>
      </c>
      <c r="AG427" s="1" t="s">
        <v>6688</v>
      </c>
      <c r="AH427" s="1" t="s">
        <v>1140</v>
      </c>
      <c r="AI427" s="1" t="s">
        <v>6840</v>
      </c>
      <c r="AV427" s="1" t="s">
        <v>843</v>
      </c>
      <c r="AW427" s="1" t="s">
        <v>5470</v>
      </c>
      <c r="BB427" s="1" t="s">
        <v>115</v>
      </c>
      <c r="BC427" s="1" t="s">
        <v>5067</v>
      </c>
      <c r="BD427" s="1" t="s">
        <v>1141</v>
      </c>
      <c r="BE427" s="1" t="s">
        <v>7560</v>
      </c>
      <c r="BF427" s="1" t="s">
        <v>10301</v>
      </c>
    </row>
    <row r="428" spans="1:72" ht="13.5" customHeight="1">
      <c r="A428" s="8" t="str">
        <f>HYPERLINK("http://kyu.snu.ac.kr/sdhj/index.jsp?type=hj/GK14810_00IM0001_006b.jpg","1681_수남면_006b")</f>
        <v>1681_수남면_006b</v>
      </c>
      <c r="B428" s="2">
        <v>1681</v>
      </c>
      <c r="C428" s="2" t="s">
        <v>9795</v>
      </c>
      <c r="D428" s="2" t="s">
        <v>9796</v>
      </c>
      <c r="E428" s="2">
        <v>427</v>
      </c>
      <c r="F428" s="1">
        <v>2</v>
      </c>
      <c r="G428" s="1" t="s">
        <v>877</v>
      </c>
      <c r="H428" s="1" t="s">
        <v>4961</v>
      </c>
      <c r="I428" s="1">
        <v>3</v>
      </c>
      <c r="L428" s="1">
        <v>2</v>
      </c>
      <c r="M428" s="1" t="s">
        <v>8885</v>
      </c>
      <c r="N428" s="1" t="s">
        <v>8886</v>
      </c>
      <c r="T428" s="1" t="s">
        <v>10182</v>
      </c>
      <c r="U428" s="1" t="s">
        <v>115</v>
      </c>
      <c r="V428" s="1" t="s">
        <v>5067</v>
      </c>
      <c r="Y428" s="1" t="s">
        <v>1142</v>
      </c>
      <c r="Z428" s="1" t="s">
        <v>5961</v>
      </c>
      <c r="AC428" s="1">
        <v>32</v>
      </c>
      <c r="AD428" s="1" t="s">
        <v>134</v>
      </c>
      <c r="AE428" s="1" t="s">
        <v>6632</v>
      </c>
      <c r="AF428" s="1" t="s">
        <v>157</v>
      </c>
      <c r="AG428" s="1" t="s">
        <v>6688</v>
      </c>
      <c r="AH428" s="1" t="s">
        <v>536</v>
      </c>
      <c r="AI428" s="1" t="s">
        <v>6824</v>
      </c>
      <c r="AV428" s="1" t="s">
        <v>777</v>
      </c>
      <c r="AW428" s="1" t="s">
        <v>7204</v>
      </c>
      <c r="BB428" s="1" t="s">
        <v>115</v>
      </c>
      <c r="BC428" s="1" t="s">
        <v>5067</v>
      </c>
      <c r="BD428" s="1" t="s">
        <v>1143</v>
      </c>
      <c r="BE428" s="1" t="s">
        <v>7559</v>
      </c>
      <c r="BF428" s="1" t="s">
        <v>10302</v>
      </c>
    </row>
    <row r="429" spans="1:72" ht="13.5" customHeight="1">
      <c r="A429" s="8" t="str">
        <f>HYPERLINK("http://kyu.snu.ac.kr/sdhj/index.jsp?type=hj/GK14810_00IM0001_006b.jpg","1681_수남면_006b")</f>
        <v>1681_수남면_006b</v>
      </c>
      <c r="B429" s="2">
        <v>1681</v>
      </c>
      <c r="C429" s="2" t="s">
        <v>9954</v>
      </c>
      <c r="D429" s="2" t="s">
        <v>9955</v>
      </c>
      <c r="E429" s="2">
        <v>428</v>
      </c>
      <c r="F429" s="1">
        <v>2</v>
      </c>
      <c r="G429" s="1" t="s">
        <v>877</v>
      </c>
      <c r="H429" s="1" t="s">
        <v>4961</v>
      </c>
      <c r="I429" s="1">
        <v>3</v>
      </c>
      <c r="L429" s="1">
        <v>3</v>
      </c>
      <c r="M429" s="1" t="s">
        <v>8887</v>
      </c>
      <c r="N429" s="1" t="s">
        <v>8888</v>
      </c>
      <c r="T429" s="1" t="s">
        <v>10303</v>
      </c>
      <c r="U429" s="1" t="s">
        <v>919</v>
      </c>
      <c r="V429" s="1" t="s">
        <v>5236</v>
      </c>
      <c r="W429" s="1" t="s">
        <v>1117</v>
      </c>
      <c r="X429" s="1" t="s">
        <v>5265</v>
      </c>
      <c r="Y429" s="1" t="s">
        <v>1144</v>
      </c>
      <c r="Z429" s="1" t="s">
        <v>6439</v>
      </c>
      <c r="AC429" s="1">
        <v>39</v>
      </c>
      <c r="AD429" s="1" t="s">
        <v>301</v>
      </c>
      <c r="AE429" s="1" t="s">
        <v>6660</v>
      </c>
      <c r="AJ429" s="1" t="s">
        <v>16</v>
      </c>
      <c r="AK429" s="1" t="s">
        <v>6856</v>
      </c>
      <c r="AL429" s="1" t="s">
        <v>323</v>
      </c>
      <c r="AM429" s="1" t="s">
        <v>6841</v>
      </c>
      <c r="AT429" s="1" t="s">
        <v>1145</v>
      </c>
      <c r="AU429" s="1" t="s">
        <v>7049</v>
      </c>
      <c r="AV429" s="1" t="s">
        <v>1146</v>
      </c>
      <c r="AW429" s="1" t="s">
        <v>7443</v>
      </c>
      <c r="AX429" s="1" t="s">
        <v>139</v>
      </c>
      <c r="AY429" s="1" t="s">
        <v>5164</v>
      </c>
      <c r="AZ429" s="1" t="s">
        <v>1118</v>
      </c>
      <c r="BA429" s="1" t="s">
        <v>6442</v>
      </c>
      <c r="BG429" s="1" t="s">
        <v>1119</v>
      </c>
      <c r="BH429" s="1" t="s">
        <v>7044</v>
      </c>
      <c r="BI429" s="1" t="s">
        <v>1120</v>
      </c>
      <c r="BJ429" s="1" t="s">
        <v>6532</v>
      </c>
      <c r="BK429" s="1" t="s">
        <v>1147</v>
      </c>
      <c r="BL429" s="1" t="s">
        <v>10304</v>
      </c>
      <c r="BM429" s="1" t="s">
        <v>1122</v>
      </c>
      <c r="BN429" s="1" t="s">
        <v>10305</v>
      </c>
      <c r="BO429" s="1" t="s">
        <v>123</v>
      </c>
      <c r="BP429" s="1" t="s">
        <v>7000</v>
      </c>
      <c r="BQ429" s="1" t="s">
        <v>1148</v>
      </c>
      <c r="BR429" s="1" t="s">
        <v>8662</v>
      </c>
      <c r="BS429" s="1" t="s">
        <v>1127</v>
      </c>
      <c r="BT429" s="1" t="s">
        <v>6896</v>
      </c>
    </row>
    <row r="430" spans="1:72" ht="13.5" customHeight="1">
      <c r="A430" s="8" t="str">
        <f>HYPERLINK("http://kyu.snu.ac.kr/sdhj/index.jsp?type=hj/GK14810_00IM0001_006b.jpg","1681_수남면_006b")</f>
        <v>1681_수남면_006b</v>
      </c>
      <c r="B430" s="2">
        <v>1681</v>
      </c>
      <c r="C430" s="2" t="s">
        <v>10306</v>
      </c>
      <c r="D430" s="2" t="s">
        <v>10307</v>
      </c>
      <c r="E430" s="2">
        <v>429</v>
      </c>
      <c r="F430" s="1">
        <v>2</v>
      </c>
      <c r="G430" s="1" t="s">
        <v>877</v>
      </c>
      <c r="H430" s="1" t="s">
        <v>4961</v>
      </c>
      <c r="I430" s="1">
        <v>3</v>
      </c>
      <c r="L430" s="1">
        <v>3</v>
      </c>
      <c r="M430" s="1" t="s">
        <v>8887</v>
      </c>
      <c r="N430" s="1" t="s">
        <v>8888</v>
      </c>
      <c r="S430" s="1" t="s">
        <v>43</v>
      </c>
      <c r="T430" s="1" t="s">
        <v>5000</v>
      </c>
      <c r="W430" s="1" t="s">
        <v>1149</v>
      </c>
      <c r="X430" s="1" t="s">
        <v>5287</v>
      </c>
      <c r="Y430" s="1" t="s">
        <v>136</v>
      </c>
      <c r="Z430" s="1" t="s">
        <v>5313</v>
      </c>
      <c r="AC430" s="1">
        <v>31</v>
      </c>
      <c r="AD430" s="1" t="s">
        <v>57</v>
      </c>
      <c r="AE430" s="1" t="s">
        <v>6650</v>
      </c>
      <c r="AJ430" s="1" t="s">
        <v>239</v>
      </c>
      <c r="AK430" s="1" t="s">
        <v>6857</v>
      </c>
      <c r="AL430" s="1" t="s">
        <v>128</v>
      </c>
      <c r="AM430" s="1" t="s">
        <v>6834</v>
      </c>
      <c r="AT430" s="1" t="s">
        <v>1150</v>
      </c>
      <c r="AU430" s="1" t="s">
        <v>10308</v>
      </c>
      <c r="AV430" s="1" t="s">
        <v>1151</v>
      </c>
      <c r="AW430" s="1" t="s">
        <v>7442</v>
      </c>
      <c r="BG430" s="1" t="s">
        <v>1152</v>
      </c>
      <c r="BH430" s="1" t="s">
        <v>7627</v>
      </c>
      <c r="BI430" s="1" t="s">
        <v>1153</v>
      </c>
      <c r="BJ430" s="1" t="s">
        <v>7912</v>
      </c>
      <c r="BK430" s="1" t="s">
        <v>1154</v>
      </c>
      <c r="BL430" s="1" t="s">
        <v>7621</v>
      </c>
      <c r="BM430" s="1" t="s">
        <v>1155</v>
      </c>
      <c r="BN430" s="1" t="s">
        <v>8267</v>
      </c>
      <c r="BO430" s="1" t="s">
        <v>123</v>
      </c>
      <c r="BP430" s="1" t="s">
        <v>7000</v>
      </c>
      <c r="BQ430" s="1" t="s">
        <v>1156</v>
      </c>
      <c r="BR430" s="1" t="s">
        <v>8667</v>
      </c>
      <c r="BS430" s="1" t="s">
        <v>46</v>
      </c>
      <c r="BT430" s="1" t="s">
        <v>6816</v>
      </c>
    </row>
    <row r="431" spans="1:72" ht="13.5" customHeight="1">
      <c r="A431" s="8" t="str">
        <f>HYPERLINK("http://kyu.snu.ac.kr/sdhj/index.jsp?type=hj/GK14810_00IM0001_006b.jpg","1681_수남면_006b")</f>
        <v>1681_수남면_006b</v>
      </c>
      <c r="B431" s="2">
        <v>1681</v>
      </c>
      <c r="C431" s="2" t="s">
        <v>10309</v>
      </c>
      <c r="D431" s="2" t="s">
        <v>10310</v>
      </c>
      <c r="E431" s="2">
        <v>430</v>
      </c>
      <c r="F431" s="1">
        <v>2</v>
      </c>
      <c r="G431" s="1" t="s">
        <v>877</v>
      </c>
      <c r="H431" s="1" t="s">
        <v>4961</v>
      </c>
      <c r="I431" s="1">
        <v>3</v>
      </c>
      <c r="L431" s="1">
        <v>3</v>
      </c>
      <c r="M431" s="1" t="s">
        <v>8887</v>
      </c>
      <c r="N431" s="1" t="s">
        <v>8888</v>
      </c>
      <c r="S431" s="1" t="s">
        <v>1157</v>
      </c>
      <c r="T431" s="1" t="s">
        <v>5059</v>
      </c>
      <c r="W431" s="1" t="s">
        <v>238</v>
      </c>
      <c r="X431" s="1" t="s">
        <v>5294</v>
      </c>
      <c r="Y431" s="1" t="s">
        <v>90</v>
      </c>
      <c r="Z431" s="1" t="s">
        <v>5302</v>
      </c>
      <c r="AC431" s="1">
        <v>38</v>
      </c>
      <c r="AD431" s="1" t="s">
        <v>182</v>
      </c>
      <c r="AE431" s="1" t="s">
        <v>6634</v>
      </c>
      <c r="AJ431" s="1" t="s">
        <v>16</v>
      </c>
      <c r="AK431" s="1" t="s">
        <v>6856</v>
      </c>
      <c r="AL431" s="1" t="s">
        <v>1158</v>
      </c>
      <c r="AM431" s="1" t="s">
        <v>6907</v>
      </c>
    </row>
    <row r="432" spans="1:72" ht="13.5" customHeight="1">
      <c r="A432" s="8" t="str">
        <f>HYPERLINK("http://kyu.snu.ac.kr/sdhj/index.jsp?type=hj/GK14810_00IM0001_006b.jpg","1681_수남면_006b")</f>
        <v>1681_수남면_006b</v>
      </c>
      <c r="B432" s="2">
        <v>1681</v>
      </c>
      <c r="C432" s="2" t="s">
        <v>10311</v>
      </c>
      <c r="D432" s="2" t="s">
        <v>10312</v>
      </c>
      <c r="E432" s="2">
        <v>431</v>
      </c>
      <c r="F432" s="1">
        <v>2</v>
      </c>
      <c r="G432" s="1" t="s">
        <v>877</v>
      </c>
      <c r="H432" s="1" t="s">
        <v>4961</v>
      </c>
      <c r="I432" s="1">
        <v>3</v>
      </c>
      <c r="L432" s="1">
        <v>3</v>
      </c>
      <c r="M432" s="1" t="s">
        <v>8887</v>
      </c>
      <c r="N432" s="1" t="s">
        <v>8888</v>
      </c>
      <c r="S432" s="1" t="s">
        <v>1159</v>
      </c>
      <c r="T432" s="1" t="s">
        <v>5058</v>
      </c>
      <c r="Y432" s="1" t="s">
        <v>1160</v>
      </c>
      <c r="Z432" s="1" t="s">
        <v>6438</v>
      </c>
      <c r="AC432" s="1">
        <v>9</v>
      </c>
      <c r="AD432" s="1" t="s">
        <v>556</v>
      </c>
      <c r="AE432" s="1" t="s">
        <v>6652</v>
      </c>
    </row>
    <row r="433" spans="1:72" ht="13.5" customHeight="1">
      <c r="A433" s="8" t="str">
        <f>HYPERLINK("http://kyu.snu.ac.kr/sdhj/index.jsp?type=hj/GK14810_00IM0001_006b.jpg","1681_수남면_006b")</f>
        <v>1681_수남면_006b</v>
      </c>
      <c r="B433" s="2">
        <v>1681</v>
      </c>
      <c r="C433" s="2" t="s">
        <v>9840</v>
      </c>
      <c r="D433" s="2" t="s">
        <v>9841</v>
      </c>
      <c r="E433" s="2">
        <v>432</v>
      </c>
      <c r="F433" s="1">
        <v>2</v>
      </c>
      <c r="G433" s="1" t="s">
        <v>877</v>
      </c>
      <c r="H433" s="1" t="s">
        <v>4961</v>
      </c>
      <c r="I433" s="1">
        <v>3</v>
      </c>
      <c r="L433" s="1">
        <v>3</v>
      </c>
      <c r="M433" s="1" t="s">
        <v>8887</v>
      </c>
      <c r="N433" s="1" t="s">
        <v>8888</v>
      </c>
      <c r="S433" s="1" t="s">
        <v>54</v>
      </c>
      <c r="T433" s="1" t="s">
        <v>5003</v>
      </c>
      <c r="Y433" s="1" t="s">
        <v>1161</v>
      </c>
      <c r="Z433" s="1" t="s">
        <v>6437</v>
      </c>
      <c r="AC433" s="1">
        <v>1</v>
      </c>
      <c r="AD433" s="1" t="s">
        <v>408</v>
      </c>
      <c r="AE433" s="1" t="s">
        <v>6654</v>
      </c>
      <c r="AG433" s="1" t="s">
        <v>10313</v>
      </c>
    </row>
    <row r="434" spans="1:72" ht="13.5" customHeight="1">
      <c r="A434" s="8" t="str">
        <f>HYPERLINK("http://kyu.snu.ac.kr/sdhj/index.jsp?type=hj/GK14810_00IM0001_006b.jpg","1681_수남면_006b")</f>
        <v>1681_수남면_006b</v>
      </c>
      <c r="B434" s="2">
        <v>1681</v>
      </c>
      <c r="C434" s="2" t="s">
        <v>10306</v>
      </c>
      <c r="D434" s="2" t="s">
        <v>10307</v>
      </c>
      <c r="E434" s="2">
        <v>433</v>
      </c>
      <c r="F434" s="1">
        <v>2</v>
      </c>
      <c r="G434" s="1" t="s">
        <v>877</v>
      </c>
      <c r="H434" s="1" t="s">
        <v>4961</v>
      </c>
      <c r="I434" s="1">
        <v>3</v>
      </c>
      <c r="L434" s="1">
        <v>3</v>
      </c>
      <c r="M434" s="1" t="s">
        <v>8887</v>
      </c>
      <c r="N434" s="1" t="s">
        <v>8888</v>
      </c>
      <c r="S434" s="1" t="s">
        <v>191</v>
      </c>
      <c r="T434" s="1" t="s">
        <v>5004</v>
      </c>
      <c r="AC434" s="1">
        <v>4</v>
      </c>
      <c r="AD434" s="1" t="s">
        <v>267</v>
      </c>
      <c r="AE434" s="1" t="s">
        <v>6631</v>
      </c>
      <c r="AF434" s="1" t="s">
        <v>10314</v>
      </c>
      <c r="AG434" s="1" t="s">
        <v>10315</v>
      </c>
    </row>
    <row r="435" spans="1:72" ht="13.5" customHeight="1">
      <c r="A435" s="8" t="str">
        <f>HYPERLINK("http://kyu.snu.ac.kr/sdhj/index.jsp?type=hj/GK14810_00IM0001_006b.jpg","1681_수남면_006b")</f>
        <v>1681_수남면_006b</v>
      </c>
      <c r="B435" s="2">
        <v>1681</v>
      </c>
      <c r="C435" s="2" t="s">
        <v>10306</v>
      </c>
      <c r="D435" s="2" t="s">
        <v>10307</v>
      </c>
      <c r="E435" s="2">
        <v>434</v>
      </c>
      <c r="F435" s="1">
        <v>2</v>
      </c>
      <c r="G435" s="1" t="s">
        <v>877</v>
      </c>
      <c r="H435" s="1" t="s">
        <v>4961</v>
      </c>
      <c r="I435" s="1">
        <v>3</v>
      </c>
      <c r="L435" s="1">
        <v>3</v>
      </c>
      <c r="M435" s="1" t="s">
        <v>8887</v>
      </c>
      <c r="N435" s="1" t="s">
        <v>8888</v>
      </c>
      <c r="T435" s="1" t="s">
        <v>10316</v>
      </c>
      <c r="U435" s="1" t="s">
        <v>115</v>
      </c>
      <c r="V435" s="1" t="s">
        <v>5067</v>
      </c>
      <c r="Y435" s="1" t="s">
        <v>399</v>
      </c>
      <c r="Z435" s="1" t="s">
        <v>6070</v>
      </c>
      <c r="AC435" s="1">
        <v>57</v>
      </c>
      <c r="AD435" s="1" t="s">
        <v>645</v>
      </c>
      <c r="AE435" s="1" t="s">
        <v>6655</v>
      </c>
      <c r="BB435" s="1" t="s">
        <v>115</v>
      </c>
      <c r="BC435" s="1" t="s">
        <v>5067</v>
      </c>
      <c r="BD435" s="1" t="s">
        <v>10317</v>
      </c>
      <c r="BE435" s="1" t="s">
        <v>7558</v>
      </c>
      <c r="BF435" s="1" t="s">
        <v>10318</v>
      </c>
    </row>
    <row r="436" spans="1:72" ht="13.5" customHeight="1">
      <c r="A436" s="8" t="str">
        <f>HYPERLINK("http://kyu.snu.ac.kr/sdhj/index.jsp?type=hj/GK14810_00IM0001_006b.jpg","1681_수남면_006b")</f>
        <v>1681_수남면_006b</v>
      </c>
      <c r="B436" s="2">
        <v>1681</v>
      </c>
      <c r="C436" s="2" t="s">
        <v>10306</v>
      </c>
      <c r="D436" s="2" t="s">
        <v>10307</v>
      </c>
      <c r="E436" s="2">
        <v>435</v>
      </c>
      <c r="F436" s="1">
        <v>2</v>
      </c>
      <c r="G436" s="1" t="s">
        <v>877</v>
      </c>
      <c r="H436" s="1" t="s">
        <v>4961</v>
      </c>
      <c r="I436" s="1">
        <v>3</v>
      </c>
      <c r="L436" s="1">
        <v>3</v>
      </c>
      <c r="M436" s="1" t="s">
        <v>8887</v>
      </c>
      <c r="N436" s="1" t="s">
        <v>8888</v>
      </c>
      <c r="T436" s="1" t="s">
        <v>10316</v>
      </c>
      <c r="U436" s="1" t="s">
        <v>1162</v>
      </c>
      <c r="V436" s="1" t="s">
        <v>5235</v>
      </c>
      <c r="Y436" s="1" t="s">
        <v>1163</v>
      </c>
      <c r="Z436" s="1" t="s">
        <v>6436</v>
      </c>
      <c r="AC436" s="1">
        <v>36</v>
      </c>
      <c r="AD436" s="1" t="s">
        <v>59</v>
      </c>
      <c r="AE436" s="1" t="s">
        <v>6653</v>
      </c>
      <c r="BB436" s="1" t="s">
        <v>160</v>
      </c>
      <c r="BC436" s="1" t="s">
        <v>5197</v>
      </c>
      <c r="BF436" s="1" t="s">
        <v>10319</v>
      </c>
    </row>
    <row r="437" spans="1:72" ht="13.5" customHeight="1">
      <c r="A437" s="8" t="str">
        <f>HYPERLINK("http://kyu.snu.ac.kr/sdhj/index.jsp?type=hj/GK14810_00IM0001_006b.jpg","1681_수남면_006b")</f>
        <v>1681_수남면_006b</v>
      </c>
      <c r="B437" s="2">
        <v>1681</v>
      </c>
      <c r="C437" s="2" t="s">
        <v>10306</v>
      </c>
      <c r="D437" s="2" t="s">
        <v>10307</v>
      </c>
      <c r="E437" s="2">
        <v>436</v>
      </c>
      <c r="F437" s="1">
        <v>2</v>
      </c>
      <c r="G437" s="1" t="s">
        <v>877</v>
      </c>
      <c r="H437" s="1" t="s">
        <v>4961</v>
      </c>
      <c r="I437" s="1">
        <v>3</v>
      </c>
      <c r="L437" s="1">
        <v>3</v>
      </c>
      <c r="M437" s="1" t="s">
        <v>8887</v>
      </c>
      <c r="N437" s="1" t="s">
        <v>8888</v>
      </c>
      <c r="T437" s="1" t="s">
        <v>10316</v>
      </c>
      <c r="U437" s="1" t="s">
        <v>1164</v>
      </c>
      <c r="V437" s="1" t="s">
        <v>5071</v>
      </c>
      <c r="Y437" s="1" t="s">
        <v>1165</v>
      </c>
      <c r="Z437" s="1" t="s">
        <v>6435</v>
      </c>
      <c r="AC437" s="1">
        <v>25</v>
      </c>
      <c r="AD437" s="1" t="s">
        <v>288</v>
      </c>
      <c r="AE437" s="1" t="s">
        <v>6647</v>
      </c>
      <c r="BB437" s="1" t="s">
        <v>160</v>
      </c>
      <c r="BC437" s="1" t="s">
        <v>5197</v>
      </c>
      <c r="BF437" s="1" t="s">
        <v>10320</v>
      </c>
    </row>
    <row r="438" spans="1:72" ht="13.5" customHeight="1">
      <c r="A438" s="8" t="str">
        <f>HYPERLINK("http://kyu.snu.ac.kr/sdhj/index.jsp?type=hj/GK14810_00IM0001_006b.jpg","1681_수남면_006b")</f>
        <v>1681_수남면_006b</v>
      </c>
      <c r="B438" s="2">
        <v>1681</v>
      </c>
      <c r="C438" s="2" t="s">
        <v>10306</v>
      </c>
      <c r="D438" s="2" t="s">
        <v>10307</v>
      </c>
      <c r="E438" s="2">
        <v>437</v>
      </c>
      <c r="F438" s="1">
        <v>2</v>
      </c>
      <c r="G438" s="1" t="s">
        <v>877</v>
      </c>
      <c r="H438" s="1" t="s">
        <v>4961</v>
      </c>
      <c r="I438" s="1">
        <v>3</v>
      </c>
      <c r="L438" s="1">
        <v>3</v>
      </c>
      <c r="M438" s="1" t="s">
        <v>8887</v>
      </c>
      <c r="N438" s="1" t="s">
        <v>8888</v>
      </c>
      <c r="T438" s="1" t="s">
        <v>10316</v>
      </c>
      <c r="U438" s="1" t="s">
        <v>115</v>
      </c>
      <c r="V438" s="1" t="s">
        <v>5067</v>
      </c>
      <c r="Y438" s="1" t="s">
        <v>1166</v>
      </c>
      <c r="Z438" s="1" t="s">
        <v>10321</v>
      </c>
      <c r="AC438" s="1">
        <v>17</v>
      </c>
      <c r="AD438" s="1" t="s">
        <v>311</v>
      </c>
      <c r="AE438" s="1" t="s">
        <v>6645</v>
      </c>
      <c r="BB438" s="1" t="s">
        <v>160</v>
      </c>
      <c r="BC438" s="1" t="s">
        <v>5197</v>
      </c>
      <c r="BF438" s="1" t="s">
        <v>10322</v>
      </c>
    </row>
    <row r="439" spans="1:72" ht="13.5" customHeight="1">
      <c r="A439" s="8" t="str">
        <f>HYPERLINK("http://kyu.snu.ac.kr/sdhj/index.jsp?type=hj/GK14810_00IM0001_006b.jpg","1681_수남면_006b")</f>
        <v>1681_수남면_006b</v>
      </c>
      <c r="B439" s="2">
        <v>1681</v>
      </c>
      <c r="C439" s="2" t="s">
        <v>10306</v>
      </c>
      <c r="D439" s="2" t="s">
        <v>10307</v>
      </c>
      <c r="E439" s="2">
        <v>438</v>
      </c>
      <c r="F439" s="1">
        <v>2</v>
      </c>
      <c r="G439" s="1" t="s">
        <v>877</v>
      </c>
      <c r="H439" s="1" t="s">
        <v>4961</v>
      </c>
      <c r="I439" s="1">
        <v>3</v>
      </c>
      <c r="L439" s="1">
        <v>3</v>
      </c>
      <c r="M439" s="1" t="s">
        <v>8887</v>
      </c>
      <c r="N439" s="1" t="s">
        <v>8888</v>
      </c>
      <c r="T439" s="1" t="s">
        <v>10316</v>
      </c>
      <c r="U439" s="1" t="s">
        <v>115</v>
      </c>
      <c r="V439" s="1" t="s">
        <v>5067</v>
      </c>
      <c r="Y439" s="1" t="s">
        <v>507</v>
      </c>
      <c r="Z439" s="1" t="s">
        <v>5525</v>
      </c>
      <c r="AC439" s="1">
        <v>52</v>
      </c>
      <c r="AD439" s="1" t="s">
        <v>1167</v>
      </c>
      <c r="AE439" s="1" t="s">
        <v>6665</v>
      </c>
      <c r="AF439" s="1" t="s">
        <v>163</v>
      </c>
      <c r="AG439" s="1" t="s">
        <v>6700</v>
      </c>
      <c r="BB439" s="1" t="s">
        <v>115</v>
      </c>
      <c r="BC439" s="1" t="s">
        <v>5067</v>
      </c>
      <c r="BD439" s="1" t="s">
        <v>1168</v>
      </c>
      <c r="BE439" s="1" t="s">
        <v>7557</v>
      </c>
      <c r="BF439" s="1" t="s">
        <v>10319</v>
      </c>
    </row>
    <row r="440" spans="1:72" ht="13.5" customHeight="1">
      <c r="A440" s="8" t="str">
        <f>HYPERLINK("http://kyu.snu.ac.kr/sdhj/index.jsp?type=hj/GK14810_00IM0001_006b.jpg","1681_수남면_006b")</f>
        <v>1681_수남면_006b</v>
      </c>
      <c r="B440" s="2">
        <v>1681</v>
      </c>
      <c r="C440" s="2" t="s">
        <v>10306</v>
      </c>
      <c r="D440" s="2" t="s">
        <v>10307</v>
      </c>
      <c r="E440" s="2">
        <v>439</v>
      </c>
      <c r="F440" s="1">
        <v>2</v>
      </c>
      <c r="G440" s="1" t="s">
        <v>877</v>
      </c>
      <c r="H440" s="1" t="s">
        <v>4961</v>
      </c>
      <c r="I440" s="1">
        <v>3</v>
      </c>
      <c r="L440" s="1">
        <v>3</v>
      </c>
      <c r="M440" s="1" t="s">
        <v>8887</v>
      </c>
      <c r="N440" s="1" t="s">
        <v>8888</v>
      </c>
      <c r="T440" s="1" t="s">
        <v>10316</v>
      </c>
      <c r="U440" s="1" t="s">
        <v>115</v>
      </c>
      <c r="V440" s="1" t="s">
        <v>5067</v>
      </c>
      <c r="Y440" s="1" t="s">
        <v>1169</v>
      </c>
      <c r="Z440" s="1" t="s">
        <v>5990</v>
      </c>
      <c r="AC440" s="1">
        <v>29</v>
      </c>
      <c r="AD440" s="1" t="s">
        <v>104</v>
      </c>
      <c r="AE440" s="1" t="s">
        <v>6663</v>
      </c>
      <c r="BB440" s="1" t="s">
        <v>160</v>
      </c>
      <c r="BC440" s="1" t="s">
        <v>5197</v>
      </c>
      <c r="BF440" s="1" t="s">
        <v>10319</v>
      </c>
    </row>
    <row r="441" spans="1:72" ht="13.5" customHeight="1">
      <c r="A441" s="8" t="str">
        <f>HYPERLINK("http://kyu.snu.ac.kr/sdhj/index.jsp?type=hj/GK14810_00IM0001_006b.jpg","1681_수남면_006b")</f>
        <v>1681_수남면_006b</v>
      </c>
      <c r="B441" s="2">
        <v>1681</v>
      </c>
      <c r="C441" s="2" t="s">
        <v>10306</v>
      </c>
      <c r="D441" s="2" t="s">
        <v>10307</v>
      </c>
      <c r="E441" s="2">
        <v>440</v>
      </c>
      <c r="F441" s="1">
        <v>2</v>
      </c>
      <c r="G441" s="1" t="s">
        <v>877</v>
      </c>
      <c r="H441" s="1" t="s">
        <v>4961</v>
      </c>
      <c r="I441" s="1">
        <v>3</v>
      </c>
      <c r="L441" s="1">
        <v>3</v>
      </c>
      <c r="M441" s="1" t="s">
        <v>8887</v>
      </c>
      <c r="N441" s="1" t="s">
        <v>8888</v>
      </c>
      <c r="T441" s="1" t="s">
        <v>10316</v>
      </c>
      <c r="U441" s="1" t="s">
        <v>417</v>
      </c>
      <c r="V441" s="1" t="s">
        <v>5234</v>
      </c>
      <c r="Y441" s="1" t="s">
        <v>1170</v>
      </c>
      <c r="Z441" s="1" t="s">
        <v>6434</v>
      </c>
      <c r="AC441" s="1">
        <v>14</v>
      </c>
      <c r="AD441" s="1" t="s">
        <v>172</v>
      </c>
      <c r="AE441" s="1" t="s">
        <v>6649</v>
      </c>
      <c r="BB441" s="1" t="s">
        <v>160</v>
      </c>
      <c r="BC441" s="1" t="s">
        <v>5197</v>
      </c>
      <c r="BF441" s="1" t="s">
        <v>10323</v>
      </c>
    </row>
    <row r="442" spans="1:72" ht="13.5" customHeight="1">
      <c r="A442" s="8" t="str">
        <f>HYPERLINK("http://kyu.snu.ac.kr/sdhj/index.jsp?type=hj/GK14810_00IM0001_006b.jpg","1681_수남면_006b")</f>
        <v>1681_수남면_006b</v>
      </c>
      <c r="B442" s="2">
        <v>1681</v>
      </c>
      <c r="C442" s="2" t="s">
        <v>10324</v>
      </c>
      <c r="D442" s="2" t="s">
        <v>10325</v>
      </c>
      <c r="E442" s="2">
        <v>441</v>
      </c>
      <c r="F442" s="1">
        <v>2</v>
      </c>
      <c r="G442" s="1" t="s">
        <v>877</v>
      </c>
      <c r="H442" s="1" t="s">
        <v>4961</v>
      </c>
      <c r="I442" s="1">
        <v>3</v>
      </c>
      <c r="L442" s="1">
        <v>3</v>
      </c>
      <c r="M442" s="1" t="s">
        <v>8887</v>
      </c>
      <c r="N442" s="1" t="s">
        <v>8888</v>
      </c>
      <c r="T442" s="1" t="s">
        <v>10316</v>
      </c>
      <c r="U442" s="1" t="s">
        <v>723</v>
      </c>
      <c r="V442" s="1" t="s">
        <v>5233</v>
      </c>
      <c r="Y442" s="1" t="s">
        <v>843</v>
      </c>
      <c r="Z442" s="1" t="s">
        <v>5470</v>
      </c>
      <c r="AC442" s="1">
        <v>33</v>
      </c>
      <c r="AD442" s="1" t="s">
        <v>91</v>
      </c>
      <c r="AE442" s="1" t="s">
        <v>6675</v>
      </c>
      <c r="BB442" s="1" t="s">
        <v>115</v>
      </c>
      <c r="BC442" s="1" t="s">
        <v>5067</v>
      </c>
      <c r="BD442" s="1" t="s">
        <v>1138</v>
      </c>
      <c r="BE442" s="1" t="s">
        <v>5379</v>
      </c>
      <c r="BF442" s="1" t="s">
        <v>10326</v>
      </c>
    </row>
    <row r="443" spans="1:72" ht="13.5" customHeight="1">
      <c r="A443" s="8" t="str">
        <f>HYPERLINK("http://kyu.snu.ac.kr/sdhj/index.jsp?type=hj/GK14810_00IM0001_006b.jpg","1681_수남면_006b")</f>
        <v>1681_수남면_006b</v>
      </c>
      <c r="B443" s="2">
        <v>1681</v>
      </c>
      <c r="C443" s="2" t="s">
        <v>9644</v>
      </c>
      <c r="D443" s="2" t="s">
        <v>9645</v>
      </c>
      <c r="E443" s="2">
        <v>442</v>
      </c>
      <c r="F443" s="1">
        <v>2</v>
      </c>
      <c r="G443" s="1" t="s">
        <v>877</v>
      </c>
      <c r="H443" s="1" t="s">
        <v>4961</v>
      </c>
      <c r="I443" s="1">
        <v>3</v>
      </c>
      <c r="L443" s="1">
        <v>4</v>
      </c>
      <c r="M443" s="1" t="s">
        <v>8889</v>
      </c>
      <c r="N443" s="1" t="s">
        <v>7717</v>
      </c>
      <c r="T443" s="1" t="s">
        <v>10172</v>
      </c>
      <c r="U443" s="1" t="s">
        <v>1171</v>
      </c>
      <c r="V443" s="1" t="s">
        <v>5232</v>
      </c>
      <c r="W443" s="1" t="s">
        <v>79</v>
      </c>
      <c r="X443" s="1" t="s">
        <v>10243</v>
      </c>
      <c r="Y443" s="1" t="s">
        <v>1172</v>
      </c>
      <c r="Z443" s="1" t="s">
        <v>5282</v>
      </c>
      <c r="AC443" s="1">
        <v>56</v>
      </c>
      <c r="AD443" s="1" t="s">
        <v>210</v>
      </c>
      <c r="AE443" s="1" t="s">
        <v>6671</v>
      </c>
      <c r="AJ443" s="1" t="s">
        <v>16</v>
      </c>
      <c r="AK443" s="1" t="s">
        <v>6856</v>
      </c>
      <c r="AL443" s="1" t="s">
        <v>60</v>
      </c>
      <c r="AM443" s="1" t="s">
        <v>6863</v>
      </c>
      <c r="AT443" s="1" t="s">
        <v>63</v>
      </c>
      <c r="AU443" s="1" t="s">
        <v>5113</v>
      </c>
      <c r="AV443" s="1" t="s">
        <v>1173</v>
      </c>
      <c r="AW443" s="1" t="s">
        <v>7441</v>
      </c>
      <c r="BG443" s="1" t="s">
        <v>1174</v>
      </c>
      <c r="BH443" s="1" t="s">
        <v>7005</v>
      </c>
      <c r="BI443" s="1" t="s">
        <v>1175</v>
      </c>
      <c r="BJ443" s="1" t="s">
        <v>7911</v>
      </c>
      <c r="BK443" s="1" t="s">
        <v>63</v>
      </c>
      <c r="BL443" s="1" t="s">
        <v>5113</v>
      </c>
      <c r="BM443" s="1" t="s">
        <v>1176</v>
      </c>
      <c r="BN443" s="1" t="s">
        <v>8266</v>
      </c>
      <c r="BO443" s="1" t="s">
        <v>63</v>
      </c>
      <c r="BP443" s="1" t="s">
        <v>5113</v>
      </c>
      <c r="BQ443" s="1" t="s">
        <v>1177</v>
      </c>
      <c r="BR443" s="1" t="s">
        <v>8666</v>
      </c>
      <c r="BS443" s="1" t="s">
        <v>615</v>
      </c>
      <c r="BT443" s="1" t="s">
        <v>6817</v>
      </c>
    </row>
    <row r="444" spans="1:72" ht="13.5" customHeight="1">
      <c r="A444" s="8" t="str">
        <f>HYPERLINK("http://kyu.snu.ac.kr/sdhj/index.jsp?type=hj/GK14810_00IM0001_006b.jpg","1681_수남면_006b")</f>
        <v>1681_수남면_006b</v>
      </c>
      <c r="B444" s="2">
        <v>1681</v>
      </c>
      <c r="C444" s="2" t="s">
        <v>10327</v>
      </c>
      <c r="D444" s="2" t="s">
        <v>10328</v>
      </c>
      <c r="E444" s="2">
        <v>443</v>
      </c>
      <c r="F444" s="1">
        <v>2</v>
      </c>
      <c r="G444" s="1" t="s">
        <v>877</v>
      </c>
      <c r="H444" s="1" t="s">
        <v>4961</v>
      </c>
      <c r="I444" s="1">
        <v>3</v>
      </c>
      <c r="L444" s="1">
        <v>4</v>
      </c>
      <c r="M444" s="1" t="s">
        <v>8889</v>
      </c>
      <c r="N444" s="1" t="s">
        <v>7717</v>
      </c>
      <c r="S444" s="1" t="s">
        <v>43</v>
      </c>
      <c r="T444" s="1" t="s">
        <v>5000</v>
      </c>
      <c r="W444" s="1" t="s">
        <v>1103</v>
      </c>
      <c r="X444" s="1" t="s">
        <v>5258</v>
      </c>
      <c r="Y444" s="1" t="s">
        <v>90</v>
      </c>
      <c r="Z444" s="1" t="s">
        <v>5302</v>
      </c>
      <c r="AC444" s="1">
        <v>28</v>
      </c>
      <c r="AD444" s="1" t="s">
        <v>165</v>
      </c>
      <c r="AE444" s="1" t="s">
        <v>6678</v>
      </c>
      <c r="AJ444" s="1" t="s">
        <v>16</v>
      </c>
      <c r="AK444" s="1" t="s">
        <v>6856</v>
      </c>
      <c r="AL444" s="1" t="s">
        <v>46</v>
      </c>
      <c r="AM444" s="1" t="s">
        <v>6816</v>
      </c>
      <c r="AT444" s="1" t="s">
        <v>63</v>
      </c>
      <c r="AU444" s="1" t="s">
        <v>5113</v>
      </c>
      <c r="AV444" s="1" t="s">
        <v>1178</v>
      </c>
      <c r="AW444" s="1" t="s">
        <v>7440</v>
      </c>
      <c r="BG444" s="1" t="s">
        <v>63</v>
      </c>
      <c r="BH444" s="1" t="s">
        <v>5113</v>
      </c>
      <c r="BI444" s="1" t="s">
        <v>1179</v>
      </c>
      <c r="BJ444" s="1" t="s">
        <v>7910</v>
      </c>
      <c r="BK444" s="1" t="s">
        <v>241</v>
      </c>
      <c r="BL444" s="1" t="s">
        <v>10329</v>
      </c>
      <c r="BM444" s="1" t="s">
        <v>1180</v>
      </c>
      <c r="BN444" s="1" t="s">
        <v>7908</v>
      </c>
      <c r="BO444" s="1" t="s">
        <v>1181</v>
      </c>
      <c r="BP444" s="1" t="s">
        <v>5187</v>
      </c>
      <c r="BQ444" s="1" t="s">
        <v>1182</v>
      </c>
      <c r="BR444" s="1" t="s">
        <v>8665</v>
      </c>
      <c r="BS444" s="1" t="s">
        <v>46</v>
      </c>
      <c r="BT444" s="1" t="s">
        <v>6816</v>
      </c>
    </row>
    <row r="445" spans="1:72" ht="13.5" customHeight="1">
      <c r="A445" s="8" t="str">
        <f>HYPERLINK("http://kyu.snu.ac.kr/sdhj/index.jsp?type=hj/GK14810_00IM0001_006b.jpg","1681_수남면_006b")</f>
        <v>1681_수남면_006b</v>
      </c>
      <c r="B445" s="2">
        <v>1681</v>
      </c>
      <c r="C445" s="2" t="s">
        <v>10330</v>
      </c>
      <c r="D445" s="2" t="s">
        <v>10331</v>
      </c>
      <c r="E445" s="2">
        <v>444</v>
      </c>
      <c r="F445" s="1">
        <v>2</v>
      </c>
      <c r="G445" s="1" t="s">
        <v>877</v>
      </c>
      <c r="H445" s="1" t="s">
        <v>4961</v>
      </c>
      <c r="I445" s="1">
        <v>3</v>
      </c>
      <c r="L445" s="1">
        <v>4</v>
      </c>
      <c r="M445" s="1" t="s">
        <v>8889</v>
      </c>
      <c r="N445" s="1" t="s">
        <v>7717</v>
      </c>
      <c r="S445" s="1" t="s">
        <v>98</v>
      </c>
      <c r="T445" s="1" t="s">
        <v>5001</v>
      </c>
      <c r="Y445" s="1" t="s">
        <v>1183</v>
      </c>
      <c r="Z445" s="1" t="s">
        <v>5488</v>
      </c>
      <c r="AC445" s="1">
        <v>7</v>
      </c>
      <c r="AD445" s="1" t="s">
        <v>45</v>
      </c>
      <c r="AE445" s="1" t="s">
        <v>6661</v>
      </c>
    </row>
    <row r="446" spans="1:72" ht="13.5" customHeight="1">
      <c r="A446" s="8" t="str">
        <f>HYPERLINK("http://kyu.snu.ac.kr/sdhj/index.jsp?type=hj/GK14810_00IM0001_006b.jpg","1681_수남면_006b")</f>
        <v>1681_수남면_006b</v>
      </c>
      <c r="B446" s="2">
        <v>1681</v>
      </c>
      <c r="C446" s="2" t="s">
        <v>9954</v>
      </c>
      <c r="D446" s="2" t="s">
        <v>9955</v>
      </c>
      <c r="E446" s="2">
        <v>445</v>
      </c>
      <c r="F446" s="1">
        <v>2</v>
      </c>
      <c r="G446" s="1" t="s">
        <v>877</v>
      </c>
      <c r="H446" s="1" t="s">
        <v>4961</v>
      </c>
      <c r="I446" s="1">
        <v>3</v>
      </c>
      <c r="L446" s="1">
        <v>4</v>
      </c>
      <c r="M446" s="1" t="s">
        <v>8889</v>
      </c>
      <c r="N446" s="1" t="s">
        <v>7717</v>
      </c>
      <c r="S446" s="1" t="s">
        <v>191</v>
      </c>
      <c r="T446" s="1" t="s">
        <v>5004</v>
      </c>
      <c r="Y446" s="1" t="s">
        <v>10332</v>
      </c>
      <c r="Z446" s="1" t="s">
        <v>10333</v>
      </c>
      <c r="AC446" s="1">
        <v>4</v>
      </c>
      <c r="AD446" s="1" t="s">
        <v>267</v>
      </c>
      <c r="AE446" s="1" t="s">
        <v>6631</v>
      </c>
      <c r="BF446" s="1" t="s">
        <v>78</v>
      </c>
    </row>
    <row r="447" spans="1:72" ht="13.5" customHeight="1">
      <c r="A447" s="8" t="str">
        <f>HYPERLINK("http://kyu.snu.ac.kr/sdhj/index.jsp?type=hj/GK14810_00IM0001_006b.jpg","1681_수남면_006b")</f>
        <v>1681_수남면_006b</v>
      </c>
      <c r="B447" s="2">
        <v>1681</v>
      </c>
      <c r="C447" s="2" t="s">
        <v>9603</v>
      </c>
      <c r="D447" s="2" t="s">
        <v>9604</v>
      </c>
      <c r="E447" s="2">
        <v>446</v>
      </c>
      <c r="F447" s="1">
        <v>2</v>
      </c>
      <c r="G447" s="1" t="s">
        <v>877</v>
      </c>
      <c r="H447" s="1" t="s">
        <v>4961</v>
      </c>
      <c r="I447" s="1">
        <v>3</v>
      </c>
      <c r="L447" s="1">
        <v>4</v>
      </c>
      <c r="M447" s="1" t="s">
        <v>8889</v>
      </c>
      <c r="N447" s="1" t="s">
        <v>7717</v>
      </c>
      <c r="S447" s="1" t="s">
        <v>1184</v>
      </c>
      <c r="T447" s="1" t="s">
        <v>5038</v>
      </c>
      <c r="W447" s="1" t="s">
        <v>1185</v>
      </c>
      <c r="X447" s="1" t="s">
        <v>5280</v>
      </c>
      <c r="Y447" s="1" t="s">
        <v>191</v>
      </c>
      <c r="Z447" s="1" t="s">
        <v>5004</v>
      </c>
      <c r="AC447" s="1">
        <v>59</v>
      </c>
      <c r="AD447" s="1" t="s">
        <v>208</v>
      </c>
      <c r="AE447" s="1" t="s">
        <v>6672</v>
      </c>
    </row>
    <row r="448" spans="1:72" ht="13.5" customHeight="1">
      <c r="A448" s="8" t="str">
        <f>HYPERLINK("http://kyu.snu.ac.kr/sdhj/index.jsp?type=hj/GK14810_00IM0001_007a.jpg","1681_수남면_007a")</f>
        <v>1681_수남면_007a</v>
      </c>
      <c r="B448" s="2">
        <v>1681</v>
      </c>
      <c r="C448" s="2" t="s">
        <v>10311</v>
      </c>
      <c r="D448" s="2" t="s">
        <v>10312</v>
      </c>
      <c r="E448" s="2">
        <v>447</v>
      </c>
      <c r="F448" s="1">
        <v>2</v>
      </c>
      <c r="G448" s="1" t="s">
        <v>877</v>
      </c>
      <c r="H448" s="1" t="s">
        <v>4961</v>
      </c>
      <c r="I448" s="1">
        <v>3</v>
      </c>
      <c r="L448" s="1">
        <v>5</v>
      </c>
      <c r="M448" s="1" t="s">
        <v>8890</v>
      </c>
      <c r="N448" s="1" t="s">
        <v>8891</v>
      </c>
      <c r="T448" s="1" t="s">
        <v>10334</v>
      </c>
      <c r="U448" s="1" t="s">
        <v>1186</v>
      </c>
      <c r="V448" s="1" t="s">
        <v>10335</v>
      </c>
      <c r="W448" s="1" t="s">
        <v>1185</v>
      </c>
      <c r="X448" s="1" t="s">
        <v>5280</v>
      </c>
      <c r="Y448" s="1" t="s">
        <v>1187</v>
      </c>
      <c r="Z448" s="1" t="s">
        <v>6433</v>
      </c>
      <c r="AC448" s="1">
        <v>40</v>
      </c>
      <c r="AD448" s="1" t="s">
        <v>162</v>
      </c>
      <c r="AE448" s="1" t="s">
        <v>6670</v>
      </c>
      <c r="AJ448" s="1" t="s">
        <v>16</v>
      </c>
      <c r="AK448" s="1" t="s">
        <v>6856</v>
      </c>
      <c r="AL448" s="1" t="s">
        <v>46</v>
      </c>
      <c r="AM448" s="1" t="s">
        <v>6816</v>
      </c>
      <c r="AT448" s="1" t="s">
        <v>110</v>
      </c>
      <c r="AU448" s="1" t="s">
        <v>5146</v>
      </c>
      <c r="AV448" s="1" t="s">
        <v>1188</v>
      </c>
      <c r="AW448" s="1" t="s">
        <v>5918</v>
      </c>
      <c r="BG448" s="1" t="s">
        <v>1189</v>
      </c>
      <c r="BH448" s="1" t="s">
        <v>7593</v>
      </c>
      <c r="BI448" s="1" t="s">
        <v>271</v>
      </c>
      <c r="BJ448" s="1" t="s">
        <v>7419</v>
      </c>
      <c r="BK448" s="1" t="s">
        <v>1189</v>
      </c>
      <c r="BL448" s="1" t="s">
        <v>7593</v>
      </c>
      <c r="BM448" s="1" t="s">
        <v>618</v>
      </c>
      <c r="BN448" s="1" t="s">
        <v>5877</v>
      </c>
      <c r="BO448" s="1" t="s">
        <v>63</v>
      </c>
      <c r="BP448" s="1" t="s">
        <v>5113</v>
      </c>
      <c r="BQ448" s="1" t="s">
        <v>1190</v>
      </c>
      <c r="BR448" s="1" t="s">
        <v>10336</v>
      </c>
      <c r="BS448" s="1" t="s">
        <v>92</v>
      </c>
      <c r="BT448" s="1" t="s">
        <v>10337</v>
      </c>
    </row>
    <row r="449" spans="1:73" ht="13.5" customHeight="1">
      <c r="A449" s="8" t="str">
        <f>HYPERLINK("http://kyu.snu.ac.kr/sdhj/index.jsp?type=hj/GK14810_00IM0001_007a.jpg","1681_수남면_007a")</f>
        <v>1681_수남면_007a</v>
      </c>
      <c r="B449" s="2">
        <v>1681</v>
      </c>
      <c r="C449" s="2" t="s">
        <v>9668</v>
      </c>
      <c r="D449" s="2" t="s">
        <v>9669</v>
      </c>
      <c r="E449" s="2">
        <v>448</v>
      </c>
      <c r="F449" s="1">
        <v>2</v>
      </c>
      <c r="G449" s="1" t="s">
        <v>877</v>
      </c>
      <c r="H449" s="1" t="s">
        <v>4961</v>
      </c>
      <c r="I449" s="1">
        <v>3</v>
      </c>
      <c r="L449" s="1">
        <v>5</v>
      </c>
      <c r="M449" s="1" t="s">
        <v>8890</v>
      </c>
      <c r="N449" s="1" t="s">
        <v>8891</v>
      </c>
      <c r="S449" s="1" t="s">
        <v>1191</v>
      </c>
      <c r="T449" s="1" t="s">
        <v>1191</v>
      </c>
      <c r="U449" s="1" t="s">
        <v>110</v>
      </c>
      <c r="V449" s="1" t="s">
        <v>5146</v>
      </c>
      <c r="Y449" s="1" t="s">
        <v>1188</v>
      </c>
      <c r="Z449" s="1" t="s">
        <v>5918</v>
      </c>
      <c r="AC449" s="1">
        <v>86</v>
      </c>
      <c r="AD449" s="1" t="s">
        <v>288</v>
      </c>
      <c r="AE449" s="1" t="s">
        <v>6647</v>
      </c>
    </row>
    <row r="450" spans="1:73" ht="13.5" customHeight="1">
      <c r="A450" s="8" t="str">
        <f>HYPERLINK("http://kyu.snu.ac.kr/sdhj/index.jsp?type=hj/GK14810_00IM0001_007a.jpg","1681_수남면_007a")</f>
        <v>1681_수남면_007a</v>
      </c>
      <c r="B450" s="2">
        <v>1681</v>
      </c>
      <c r="C450" s="2" t="s">
        <v>9769</v>
      </c>
      <c r="D450" s="2" t="s">
        <v>9770</v>
      </c>
      <c r="E450" s="2">
        <v>449</v>
      </c>
      <c r="F450" s="1">
        <v>2</v>
      </c>
      <c r="G450" s="1" t="s">
        <v>877</v>
      </c>
      <c r="H450" s="1" t="s">
        <v>4961</v>
      </c>
      <c r="I450" s="1">
        <v>3</v>
      </c>
      <c r="L450" s="1">
        <v>5</v>
      </c>
      <c r="M450" s="1" t="s">
        <v>8890</v>
      </c>
      <c r="N450" s="1" t="s">
        <v>8891</v>
      </c>
      <c r="S450" s="1" t="s">
        <v>43</v>
      </c>
      <c r="T450" s="1" t="s">
        <v>5000</v>
      </c>
      <c r="W450" s="1" t="s">
        <v>393</v>
      </c>
      <c r="X450" s="1" t="s">
        <v>5259</v>
      </c>
      <c r="Y450" s="1" t="s">
        <v>90</v>
      </c>
      <c r="Z450" s="1" t="s">
        <v>5302</v>
      </c>
      <c r="AC450" s="1">
        <v>36</v>
      </c>
      <c r="AD450" s="1" t="s">
        <v>59</v>
      </c>
      <c r="AE450" s="1" t="s">
        <v>6653</v>
      </c>
      <c r="AJ450" s="1" t="s">
        <v>16</v>
      </c>
      <c r="AK450" s="1" t="s">
        <v>6856</v>
      </c>
      <c r="AL450" s="1" t="s">
        <v>138</v>
      </c>
      <c r="AM450" s="1" t="s">
        <v>6794</v>
      </c>
      <c r="AT450" s="1" t="s">
        <v>63</v>
      </c>
      <c r="AU450" s="1" t="s">
        <v>5113</v>
      </c>
      <c r="AV450" s="1" t="s">
        <v>648</v>
      </c>
      <c r="AW450" s="1" t="s">
        <v>7126</v>
      </c>
      <c r="BI450" s="1" t="s">
        <v>1192</v>
      </c>
      <c r="BJ450" s="1" t="s">
        <v>7694</v>
      </c>
      <c r="BM450" s="1" t="s">
        <v>1193</v>
      </c>
      <c r="BN450" s="1" t="s">
        <v>8044</v>
      </c>
      <c r="BO450" s="1" t="s">
        <v>63</v>
      </c>
      <c r="BP450" s="1" t="s">
        <v>5113</v>
      </c>
      <c r="BQ450" s="1" t="s">
        <v>1194</v>
      </c>
      <c r="BR450" s="1" t="s">
        <v>8664</v>
      </c>
      <c r="BS450" s="1" t="s">
        <v>88</v>
      </c>
      <c r="BT450" s="1" t="s">
        <v>6806</v>
      </c>
    </row>
    <row r="451" spans="1:73" ht="13.5" customHeight="1">
      <c r="A451" s="8" t="str">
        <f>HYPERLINK("http://kyu.snu.ac.kr/sdhj/index.jsp?type=hj/GK14810_00IM0001_007a.jpg","1681_수남면_007a")</f>
        <v>1681_수남면_007a</v>
      </c>
      <c r="B451" s="2">
        <v>1681</v>
      </c>
      <c r="C451" s="2" t="s">
        <v>10338</v>
      </c>
      <c r="D451" s="2" t="s">
        <v>10339</v>
      </c>
      <c r="E451" s="2">
        <v>450</v>
      </c>
      <c r="F451" s="1">
        <v>2</v>
      </c>
      <c r="G451" s="1" t="s">
        <v>877</v>
      </c>
      <c r="H451" s="1" t="s">
        <v>4961</v>
      </c>
      <c r="I451" s="1">
        <v>3</v>
      </c>
      <c r="L451" s="1">
        <v>5</v>
      </c>
      <c r="M451" s="1" t="s">
        <v>8890</v>
      </c>
      <c r="N451" s="1" t="s">
        <v>8891</v>
      </c>
      <c r="S451" s="1" t="s">
        <v>788</v>
      </c>
      <c r="T451" s="1" t="s">
        <v>5051</v>
      </c>
      <c r="U451" s="1" t="s">
        <v>1195</v>
      </c>
      <c r="V451" s="1" t="s">
        <v>10340</v>
      </c>
      <c r="Y451" s="1" t="s">
        <v>1196</v>
      </c>
      <c r="Z451" s="1" t="s">
        <v>5789</v>
      </c>
      <c r="AC451" s="1">
        <v>26</v>
      </c>
      <c r="AD451" s="1" t="s">
        <v>137</v>
      </c>
      <c r="AE451" s="1" t="s">
        <v>6669</v>
      </c>
    </row>
    <row r="452" spans="1:73" ht="13.5" customHeight="1">
      <c r="A452" s="8" t="str">
        <f>HYPERLINK("http://kyu.snu.ac.kr/sdhj/index.jsp?type=hj/GK14810_00IM0001_007a.jpg","1681_수남면_007a")</f>
        <v>1681_수남면_007a</v>
      </c>
      <c r="B452" s="2">
        <v>1681</v>
      </c>
      <c r="C452" s="2" t="s">
        <v>9668</v>
      </c>
      <c r="D452" s="2" t="s">
        <v>9669</v>
      </c>
      <c r="E452" s="2">
        <v>451</v>
      </c>
      <c r="F452" s="1">
        <v>2</v>
      </c>
      <c r="G452" s="1" t="s">
        <v>877</v>
      </c>
      <c r="H452" s="1" t="s">
        <v>4961</v>
      </c>
      <c r="I452" s="1">
        <v>3</v>
      </c>
      <c r="L452" s="1">
        <v>5</v>
      </c>
      <c r="M452" s="1" t="s">
        <v>8890</v>
      </c>
      <c r="N452" s="1" t="s">
        <v>8891</v>
      </c>
      <c r="S452" s="1" t="s">
        <v>191</v>
      </c>
      <c r="T452" s="1" t="s">
        <v>5004</v>
      </c>
      <c r="Y452" s="1" t="s">
        <v>1197</v>
      </c>
      <c r="Z452" s="1" t="s">
        <v>6432</v>
      </c>
      <c r="AC452" s="1">
        <v>11</v>
      </c>
      <c r="AD452" s="1" t="s">
        <v>502</v>
      </c>
      <c r="AE452" s="1" t="s">
        <v>6662</v>
      </c>
    </row>
    <row r="453" spans="1:73" ht="13.5" customHeight="1">
      <c r="A453" s="8" t="str">
        <f>HYPERLINK("http://kyu.snu.ac.kr/sdhj/index.jsp?type=hj/GK14810_00IM0001_007a.jpg","1681_수남면_007a")</f>
        <v>1681_수남면_007a</v>
      </c>
      <c r="B453" s="2">
        <v>1681</v>
      </c>
      <c r="C453" s="2" t="s">
        <v>9769</v>
      </c>
      <c r="D453" s="2" t="s">
        <v>9770</v>
      </c>
      <c r="E453" s="2">
        <v>452</v>
      </c>
      <c r="F453" s="1">
        <v>2</v>
      </c>
      <c r="G453" s="1" t="s">
        <v>877</v>
      </c>
      <c r="H453" s="1" t="s">
        <v>4961</v>
      </c>
      <c r="I453" s="1">
        <v>3</v>
      </c>
      <c r="L453" s="1">
        <v>5</v>
      </c>
      <c r="M453" s="1" t="s">
        <v>8890</v>
      </c>
      <c r="N453" s="1" t="s">
        <v>8891</v>
      </c>
      <c r="S453" s="1" t="s">
        <v>191</v>
      </c>
      <c r="T453" s="1" t="s">
        <v>5004</v>
      </c>
      <c r="Y453" s="1" t="s">
        <v>555</v>
      </c>
      <c r="Z453" s="1" t="s">
        <v>8728</v>
      </c>
      <c r="AC453" s="1">
        <v>3</v>
      </c>
      <c r="AD453" s="1" t="s">
        <v>512</v>
      </c>
      <c r="AE453" s="1" t="s">
        <v>6657</v>
      </c>
      <c r="AF453" s="1" t="s">
        <v>175</v>
      </c>
      <c r="AG453" s="1" t="s">
        <v>6685</v>
      </c>
    </row>
    <row r="454" spans="1:73" ht="13.5" customHeight="1">
      <c r="A454" s="8" t="str">
        <f>HYPERLINK("http://kyu.snu.ac.kr/sdhj/index.jsp?type=hj/GK14810_00IM0001_007a.jpg","1681_수남면_007a")</f>
        <v>1681_수남면_007a</v>
      </c>
      <c r="B454" s="2">
        <v>1681</v>
      </c>
      <c r="C454" s="2" t="s">
        <v>9682</v>
      </c>
      <c r="D454" s="2" t="s">
        <v>9683</v>
      </c>
      <c r="E454" s="2">
        <v>453</v>
      </c>
      <c r="F454" s="1">
        <v>2</v>
      </c>
      <c r="G454" s="1" t="s">
        <v>877</v>
      </c>
      <c r="H454" s="1" t="s">
        <v>4961</v>
      </c>
      <c r="I454" s="1">
        <v>4</v>
      </c>
      <c r="J454" s="1" t="s">
        <v>10341</v>
      </c>
      <c r="K454" s="1" t="s">
        <v>10342</v>
      </c>
      <c r="L454" s="1">
        <v>1</v>
      </c>
      <c r="M454" s="1" t="s">
        <v>8892</v>
      </c>
      <c r="N454" s="1" t="s">
        <v>8893</v>
      </c>
      <c r="T454" s="1" t="s">
        <v>10343</v>
      </c>
      <c r="U454" s="1" t="s">
        <v>1186</v>
      </c>
      <c r="V454" s="1" t="s">
        <v>5130</v>
      </c>
      <c r="W454" s="1" t="s">
        <v>79</v>
      </c>
      <c r="X454" s="1" t="s">
        <v>10344</v>
      </c>
      <c r="Y454" s="1" t="s">
        <v>1198</v>
      </c>
      <c r="Z454" s="1" t="s">
        <v>6431</v>
      </c>
      <c r="AC454" s="1">
        <v>45</v>
      </c>
      <c r="AD454" s="1" t="s">
        <v>586</v>
      </c>
      <c r="AE454" s="1" t="s">
        <v>6651</v>
      </c>
      <c r="AJ454" s="1" t="s">
        <v>16</v>
      </c>
      <c r="AK454" s="1" t="s">
        <v>6856</v>
      </c>
      <c r="AL454" s="1" t="s">
        <v>377</v>
      </c>
      <c r="AM454" s="1" t="s">
        <v>6803</v>
      </c>
      <c r="AT454" s="1" t="s">
        <v>118</v>
      </c>
      <c r="AU454" s="1" t="s">
        <v>5094</v>
      </c>
      <c r="AV454" s="1" t="s">
        <v>1199</v>
      </c>
      <c r="AW454" s="1" t="s">
        <v>7103</v>
      </c>
      <c r="BG454" s="1" t="s">
        <v>118</v>
      </c>
      <c r="BH454" s="1" t="s">
        <v>5094</v>
      </c>
      <c r="BI454" s="1" t="s">
        <v>488</v>
      </c>
      <c r="BJ454" s="1" t="s">
        <v>6142</v>
      </c>
      <c r="BK454" s="1" t="s">
        <v>1200</v>
      </c>
      <c r="BL454" s="1" t="s">
        <v>10345</v>
      </c>
      <c r="BM454" s="1" t="s">
        <v>859</v>
      </c>
      <c r="BN454" s="1" t="s">
        <v>7422</v>
      </c>
      <c r="BO454" s="1" t="s">
        <v>110</v>
      </c>
      <c r="BP454" s="1" t="s">
        <v>5146</v>
      </c>
      <c r="BQ454" s="1" t="s">
        <v>1201</v>
      </c>
      <c r="BR454" s="1" t="s">
        <v>10346</v>
      </c>
      <c r="BS454" s="1" t="s">
        <v>92</v>
      </c>
      <c r="BT454" s="1" t="s">
        <v>10337</v>
      </c>
    </row>
    <row r="455" spans="1:73" ht="13.5" customHeight="1">
      <c r="A455" s="8" t="str">
        <f>HYPERLINK("http://kyu.snu.ac.kr/sdhj/index.jsp?type=hj/GK14810_00IM0001_007a.jpg","1681_수남면_007a")</f>
        <v>1681_수남면_007a</v>
      </c>
      <c r="B455" s="2">
        <v>1681</v>
      </c>
      <c r="C455" s="2" t="s">
        <v>9668</v>
      </c>
      <c r="D455" s="2" t="s">
        <v>9669</v>
      </c>
      <c r="E455" s="2">
        <v>454</v>
      </c>
      <c r="F455" s="1">
        <v>2</v>
      </c>
      <c r="G455" s="1" t="s">
        <v>877</v>
      </c>
      <c r="H455" s="1" t="s">
        <v>4961</v>
      </c>
      <c r="I455" s="1">
        <v>4</v>
      </c>
      <c r="L455" s="1">
        <v>1</v>
      </c>
      <c r="M455" s="1" t="s">
        <v>8892</v>
      </c>
      <c r="N455" s="1" t="s">
        <v>8893</v>
      </c>
      <c r="S455" s="1" t="s">
        <v>43</v>
      </c>
      <c r="T455" s="1" t="s">
        <v>5000</v>
      </c>
      <c r="W455" s="1" t="s">
        <v>1079</v>
      </c>
      <c r="X455" s="1" t="s">
        <v>5261</v>
      </c>
      <c r="Y455" s="1" t="s">
        <v>191</v>
      </c>
      <c r="Z455" s="1" t="s">
        <v>5004</v>
      </c>
      <c r="AC455" s="1">
        <v>36</v>
      </c>
      <c r="AD455" s="1" t="s">
        <v>59</v>
      </c>
      <c r="AE455" s="1" t="s">
        <v>6653</v>
      </c>
      <c r="AJ455" s="1" t="s">
        <v>16</v>
      </c>
      <c r="AK455" s="1" t="s">
        <v>6856</v>
      </c>
      <c r="AL455" s="1" t="s">
        <v>819</v>
      </c>
      <c r="AM455" s="1" t="s">
        <v>6869</v>
      </c>
      <c r="AT455" s="1" t="s">
        <v>63</v>
      </c>
      <c r="AU455" s="1" t="s">
        <v>5113</v>
      </c>
      <c r="AV455" s="1" t="s">
        <v>1202</v>
      </c>
      <c r="AW455" s="1" t="s">
        <v>6079</v>
      </c>
      <c r="BG455" s="1" t="s">
        <v>63</v>
      </c>
      <c r="BH455" s="1" t="s">
        <v>5113</v>
      </c>
      <c r="BI455" s="1" t="s">
        <v>1203</v>
      </c>
      <c r="BJ455" s="1" t="s">
        <v>10347</v>
      </c>
      <c r="BK455" s="1" t="s">
        <v>63</v>
      </c>
      <c r="BL455" s="1" t="s">
        <v>5113</v>
      </c>
      <c r="BM455" s="1" t="s">
        <v>1165</v>
      </c>
      <c r="BN455" s="1" t="s">
        <v>6435</v>
      </c>
      <c r="BO455" s="1" t="s">
        <v>63</v>
      </c>
      <c r="BP455" s="1" t="s">
        <v>5113</v>
      </c>
      <c r="BQ455" s="1" t="s">
        <v>1204</v>
      </c>
      <c r="BR455" s="1" t="s">
        <v>10348</v>
      </c>
      <c r="BS455" s="1" t="s">
        <v>92</v>
      </c>
      <c r="BT455" s="1" t="s">
        <v>10349</v>
      </c>
    </row>
    <row r="456" spans="1:73" ht="13.5" customHeight="1">
      <c r="A456" s="8" t="str">
        <f>HYPERLINK("http://kyu.snu.ac.kr/sdhj/index.jsp?type=hj/GK14810_00IM0001_007a.jpg","1681_수남면_007a")</f>
        <v>1681_수남면_007a</v>
      </c>
      <c r="B456" s="2">
        <v>1681</v>
      </c>
      <c r="C456" s="2" t="s">
        <v>10350</v>
      </c>
      <c r="D456" s="2" t="s">
        <v>10351</v>
      </c>
      <c r="E456" s="2">
        <v>455</v>
      </c>
      <c r="F456" s="1">
        <v>2</v>
      </c>
      <c r="G456" s="1" t="s">
        <v>877</v>
      </c>
      <c r="H456" s="1" t="s">
        <v>4961</v>
      </c>
      <c r="I456" s="1">
        <v>4</v>
      </c>
      <c r="L456" s="1">
        <v>1</v>
      </c>
      <c r="M456" s="1" t="s">
        <v>8892</v>
      </c>
      <c r="N456" s="1" t="s">
        <v>8893</v>
      </c>
      <c r="S456" s="1" t="s">
        <v>98</v>
      </c>
      <c r="T456" s="1" t="s">
        <v>5001</v>
      </c>
      <c r="AC456" s="1">
        <v>13</v>
      </c>
      <c r="AD456" s="1" t="s">
        <v>174</v>
      </c>
      <c r="AE456" s="1" t="s">
        <v>6676</v>
      </c>
    </row>
    <row r="457" spans="1:73" ht="13.5" customHeight="1">
      <c r="A457" s="8" t="str">
        <f>HYPERLINK("http://kyu.snu.ac.kr/sdhj/index.jsp?type=hj/GK14810_00IM0001_007a.jpg","1681_수남면_007a")</f>
        <v>1681_수남면_007a</v>
      </c>
      <c r="B457" s="2">
        <v>1681</v>
      </c>
      <c r="C457" s="2" t="s">
        <v>10352</v>
      </c>
      <c r="D457" s="2" t="s">
        <v>10353</v>
      </c>
      <c r="E457" s="2">
        <v>456</v>
      </c>
      <c r="F457" s="1">
        <v>2</v>
      </c>
      <c r="G457" s="1" t="s">
        <v>877</v>
      </c>
      <c r="H457" s="1" t="s">
        <v>4961</v>
      </c>
      <c r="I457" s="1">
        <v>4</v>
      </c>
      <c r="L457" s="1">
        <v>1</v>
      </c>
      <c r="M457" s="1" t="s">
        <v>8892</v>
      </c>
      <c r="N457" s="1" t="s">
        <v>8893</v>
      </c>
      <c r="S457" s="1" t="s">
        <v>513</v>
      </c>
      <c r="T457" s="1" t="s">
        <v>5002</v>
      </c>
      <c r="Y457" s="1" t="s">
        <v>1063</v>
      </c>
      <c r="Z457" s="1" t="s">
        <v>5443</v>
      </c>
      <c r="AG457" s="1" t="s">
        <v>10354</v>
      </c>
    </row>
    <row r="458" spans="1:73" ht="13.5" customHeight="1">
      <c r="A458" s="8" t="str">
        <f>HYPERLINK("http://kyu.snu.ac.kr/sdhj/index.jsp?type=hj/GK14810_00IM0001_007a.jpg","1681_수남면_007a")</f>
        <v>1681_수남면_007a</v>
      </c>
      <c r="B458" s="2">
        <v>1681</v>
      </c>
      <c r="C458" s="2" t="s">
        <v>10352</v>
      </c>
      <c r="D458" s="2" t="s">
        <v>10353</v>
      </c>
      <c r="E458" s="2">
        <v>457</v>
      </c>
      <c r="F458" s="1">
        <v>2</v>
      </c>
      <c r="G458" s="1" t="s">
        <v>877</v>
      </c>
      <c r="H458" s="1" t="s">
        <v>4961</v>
      </c>
      <c r="I458" s="1">
        <v>4</v>
      </c>
      <c r="L458" s="1">
        <v>1</v>
      </c>
      <c r="M458" s="1" t="s">
        <v>8892</v>
      </c>
      <c r="N458" s="1" t="s">
        <v>8893</v>
      </c>
      <c r="S458" s="1" t="s">
        <v>43</v>
      </c>
      <c r="T458" s="1" t="s">
        <v>10355</v>
      </c>
      <c r="W458" s="1" t="s">
        <v>447</v>
      </c>
      <c r="X458" s="1" t="s">
        <v>5262</v>
      </c>
      <c r="Y458" s="1" t="s">
        <v>191</v>
      </c>
      <c r="Z458" s="1" t="s">
        <v>5004</v>
      </c>
      <c r="AG458" s="1" t="s">
        <v>10356</v>
      </c>
    </row>
    <row r="459" spans="1:73" ht="13.5" customHeight="1">
      <c r="A459" s="8" t="str">
        <f>HYPERLINK("http://kyu.snu.ac.kr/sdhj/index.jsp?type=hj/GK14810_00IM0001_007a.jpg","1681_수남면_007a")</f>
        <v>1681_수남면_007a</v>
      </c>
      <c r="B459" s="2">
        <v>1681</v>
      </c>
      <c r="C459" s="2" t="s">
        <v>9668</v>
      </c>
      <c r="D459" s="2" t="s">
        <v>9669</v>
      </c>
      <c r="E459" s="2">
        <v>458</v>
      </c>
      <c r="F459" s="1">
        <v>2</v>
      </c>
      <c r="G459" s="1" t="s">
        <v>877</v>
      </c>
      <c r="H459" s="1" t="s">
        <v>4961</v>
      </c>
      <c r="I459" s="1">
        <v>4</v>
      </c>
      <c r="L459" s="1">
        <v>1</v>
      </c>
      <c r="M459" s="1" t="s">
        <v>8892</v>
      </c>
      <c r="N459" s="1" t="s">
        <v>8893</v>
      </c>
      <c r="S459" s="1" t="s">
        <v>10357</v>
      </c>
      <c r="T459" s="1" t="s">
        <v>5016</v>
      </c>
      <c r="W459" s="1" t="s">
        <v>10358</v>
      </c>
      <c r="X459" s="1" t="s">
        <v>5258</v>
      </c>
      <c r="Y459" s="1" t="s">
        <v>10359</v>
      </c>
      <c r="Z459" s="1" t="s">
        <v>5442</v>
      </c>
      <c r="AG459" s="1" t="s">
        <v>10356</v>
      </c>
    </row>
    <row r="460" spans="1:73" ht="13.5" customHeight="1">
      <c r="A460" s="8" t="str">
        <f>HYPERLINK("http://kyu.snu.ac.kr/sdhj/index.jsp?type=hj/GK14810_00IM0001_007a.jpg","1681_수남면_007a")</f>
        <v>1681_수남면_007a</v>
      </c>
      <c r="B460" s="2">
        <v>1681</v>
      </c>
      <c r="C460" s="2" t="s">
        <v>9668</v>
      </c>
      <c r="D460" s="2" t="s">
        <v>9669</v>
      </c>
      <c r="E460" s="2">
        <v>459</v>
      </c>
      <c r="F460" s="1">
        <v>2</v>
      </c>
      <c r="G460" s="1" t="s">
        <v>877</v>
      </c>
      <c r="H460" s="1" t="s">
        <v>4961</v>
      </c>
      <c r="I460" s="1">
        <v>4</v>
      </c>
      <c r="L460" s="1">
        <v>1</v>
      </c>
      <c r="M460" s="1" t="s">
        <v>8892</v>
      </c>
      <c r="N460" s="1" t="s">
        <v>8893</v>
      </c>
      <c r="T460" s="1" t="s">
        <v>10360</v>
      </c>
      <c r="W460" s="1" t="s">
        <v>10361</v>
      </c>
      <c r="X460" s="1" t="s">
        <v>5258</v>
      </c>
      <c r="Y460" s="1" t="s">
        <v>10362</v>
      </c>
      <c r="Z460" s="1" t="s">
        <v>5445</v>
      </c>
      <c r="AF460" s="1" t="s">
        <v>10363</v>
      </c>
      <c r="AG460" s="1" t="s">
        <v>10364</v>
      </c>
      <c r="BU460" s="1" t="s">
        <v>10365</v>
      </c>
    </row>
    <row r="461" spans="1:73" ht="13.5" customHeight="1">
      <c r="A461" s="8" t="str">
        <f>HYPERLINK("http://kyu.snu.ac.kr/sdhj/index.jsp?type=hj/GK14810_00IM0001_007a.jpg","1681_수남면_007a")</f>
        <v>1681_수남면_007a</v>
      </c>
      <c r="B461" s="2">
        <v>1681</v>
      </c>
      <c r="C461" s="2" t="s">
        <v>10352</v>
      </c>
      <c r="D461" s="2" t="s">
        <v>10353</v>
      </c>
      <c r="E461" s="2">
        <v>460</v>
      </c>
      <c r="F461" s="1">
        <v>2</v>
      </c>
      <c r="G461" s="1" t="s">
        <v>877</v>
      </c>
      <c r="H461" s="1" t="s">
        <v>4961</v>
      </c>
      <c r="I461" s="1">
        <v>4</v>
      </c>
      <c r="L461" s="1">
        <v>2</v>
      </c>
      <c r="M461" s="1" t="s">
        <v>8894</v>
      </c>
      <c r="N461" s="1" t="s">
        <v>8895</v>
      </c>
      <c r="T461" s="1" t="s">
        <v>9687</v>
      </c>
      <c r="U461" s="1" t="s">
        <v>1206</v>
      </c>
      <c r="V461" s="1" t="s">
        <v>10366</v>
      </c>
      <c r="W461" s="1" t="s">
        <v>79</v>
      </c>
      <c r="X461" s="1" t="s">
        <v>10367</v>
      </c>
      <c r="Y461" s="1" t="s">
        <v>1207</v>
      </c>
      <c r="Z461" s="1" t="s">
        <v>6430</v>
      </c>
      <c r="AC461" s="1">
        <v>68</v>
      </c>
      <c r="AD461" s="1" t="s">
        <v>222</v>
      </c>
      <c r="AE461" s="1" t="s">
        <v>6476</v>
      </c>
      <c r="AJ461" s="1" t="s">
        <v>16</v>
      </c>
      <c r="AK461" s="1" t="s">
        <v>6856</v>
      </c>
      <c r="AL461" s="1" t="s">
        <v>377</v>
      </c>
      <c r="AM461" s="1" t="s">
        <v>6803</v>
      </c>
      <c r="AT461" s="1" t="s">
        <v>118</v>
      </c>
      <c r="AU461" s="1" t="s">
        <v>5094</v>
      </c>
      <c r="AV461" s="1" t="s">
        <v>488</v>
      </c>
      <c r="AW461" s="1" t="s">
        <v>6142</v>
      </c>
      <c r="BG461" s="1" t="s">
        <v>1200</v>
      </c>
      <c r="BH461" s="1" t="s">
        <v>10368</v>
      </c>
      <c r="BI461" s="1" t="s">
        <v>859</v>
      </c>
      <c r="BJ461" s="1" t="s">
        <v>7422</v>
      </c>
      <c r="BK461" s="1" t="s">
        <v>1200</v>
      </c>
      <c r="BL461" s="1" t="s">
        <v>10368</v>
      </c>
      <c r="BM461" s="1" t="s">
        <v>1208</v>
      </c>
      <c r="BN461" s="1" t="s">
        <v>7897</v>
      </c>
      <c r="BO461" s="1" t="s">
        <v>1209</v>
      </c>
      <c r="BP461" s="1" t="s">
        <v>10369</v>
      </c>
      <c r="BQ461" s="1" t="s">
        <v>1210</v>
      </c>
      <c r="BR461" s="1" t="s">
        <v>8566</v>
      </c>
      <c r="BS461" s="1" t="s">
        <v>60</v>
      </c>
      <c r="BT461" s="1" t="s">
        <v>6863</v>
      </c>
    </row>
    <row r="462" spans="1:73" ht="13.5" customHeight="1">
      <c r="A462" s="8" t="str">
        <f>HYPERLINK("http://kyu.snu.ac.kr/sdhj/index.jsp?type=hj/GK14810_00IM0001_007a.jpg","1681_수남면_007a")</f>
        <v>1681_수남면_007a</v>
      </c>
      <c r="B462" s="2">
        <v>1681</v>
      </c>
      <c r="C462" s="2" t="s">
        <v>10070</v>
      </c>
      <c r="D462" s="2" t="s">
        <v>10071</v>
      </c>
      <c r="E462" s="2">
        <v>461</v>
      </c>
      <c r="F462" s="1">
        <v>2</v>
      </c>
      <c r="G462" s="1" t="s">
        <v>877</v>
      </c>
      <c r="H462" s="1" t="s">
        <v>4961</v>
      </c>
      <c r="I462" s="1">
        <v>4</v>
      </c>
      <c r="L462" s="1">
        <v>2</v>
      </c>
      <c r="M462" s="1" t="s">
        <v>8894</v>
      </c>
      <c r="N462" s="1" t="s">
        <v>8895</v>
      </c>
      <c r="S462" s="1" t="s">
        <v>43</v>
      </c>
      <c r="T462" s="1" t="s">
        <v>5000</v>
      </c>
      <c r="W462" s="1" t="s">
        <v>447</v>
      </c>
      <c r="X462" s="1" t="s">
        <v>5262</v>
      </c>
      <c r="Y462" s="1" t="s">
        <v>90</v>
      </c>
      <c r="Z462" s="1" t="s">
        <v>5302</v>
      </c>
      <c r="AC462" s="1">
        <v>55</v>
      </c>
      <c r="AD462" s="1" t="s">
        <v>210</v>
      </c>
      <c r="AE462" s="1" t="s">
        <v>6671</v>
      </c>
      <c r="AJ462" s="1" t="s">
        <v>16</v>
      </c>
      <c r="AK462" s="1" t="s">
        <v>6856</v>
      </c>
      <c r="AL462" s="1" t="s">
        <v>69</v>
      </c>
      <c r="AM462" s="1" t="s">
        <v>6798</v>
      </c>
      <c r="AT462" s="1" t="s">
        <v>63</v>
      </c>
      <c r="AU462" s="1" t="s">
        <v>5113</v>
      </c>
      <c r="AV462" s="1" t="s">
        <v>1211</v>
      </c>
      <c r="AW462" s="1" t="s">
        <v>6147</v>
      </c>
      <c r="BG462" s="1" t="s">
        <v>63</v>
      </c>
      <c r="BH462" s="1" t="s">
        <v>5113</v>
      </c>
      <c r="BI462" s="1" t="s">
        <v>757</v>
      </c>
      <c r="BJ462" s="1" t="s">
        <v>7072</v>
      </c>
      <c r="BK462" s="1" t="s">
        <v>63</v>
      </c>
      <c r="BL462" s="1" t="s">
        <v>5113</v>
      </c>
      <c r="BM462" s="1" t="s">
        <v>1212</v>
      </c>
      <c r="BN462" s="1" t="s">
        <v>8164</v>
      </c>
      <c r="BQ462" s="1" t="s">
        <v>1213</v>
      </c>
      <c r="BR462" s="1" t="s">
        <v>10370</v>
      </c>
      <c r="BS462" s="1" t="s">
        <v>92</v>
      </c>
      <c r="BT462" s="1" t="s">
        <v>10371</v>
      </c>
    </row>
    <row r="463" spans="1:73" ht="13.5" customHeight="1">
      <c r="A463" s="8" t="str">
        <f>HYPERLINK("http://kyu.snu.ac.kr/sdhj/index.jsp?type=hj/GK14810_00IM0001_007a.jpg","1681_수남면_007a")</f>
        <v>1681_수남면_007a</v>
      </c>
      <c r="B463" s="2">
        <v>1681</v>
      </c>
      <c r="C463" s="2" t="s">
        <v>9754</v>
      </c>
      <c r="D463" s="2" t="s">
        <v>9755</v>
      </c>
      <c r="E463" s="2">
        <v>462</v>
      </c>
      <c r="F463" s="1">
        <v>2</v>
      </c>
      <c r="G463" s="1" t="s">
        <v>877</v>
      </c>
      <c r="H463" s="1" t="s">
        <v>4961</v>
      </c>
      <c r="I463" s="1">
        <v>4</v>
      </c>
      <c r="L463" s="1">
        <v>2</v>
      </c>
      <c r="M463" s="1" t="s">
        <v>8894</v>
      </c>
      <c r="N463" s="1" t="s">
        <v>8895</v>
      </c>
      <c r="S463" s="1" t="s">
        <v>1214</v>
      </c>
      <c r="T463" s="1" t="s">
        <v>5035</v>
      </c>
      <c r="W463" s="1" t="s">
        <v>79</v>
      </c>
      <c r="X463" s="1" t="s">
        <v>10372</v>
      </c>
      <c r="Y463" s="1" t="s">
        <v>90</v>
      </c>
      <c r="Z463" s="1" t="s">
        <v>5302</v>
      </c>
      <c r="AC463" s="1">
        <v>52</v>
      </c>
      <c r="AD463" s="1" t="s">
        <v>544</v>
      </c>
      <c r="AE463" s="1" t="s">
        <v>6668</v>
      </c>
    </row>
    <row r="464" spans="1:73" ht="13.5" customHeight="1">
      <c r="A464" s="8" t="str">
        <f>HYPERLINK("http://kyu.snu.ac.kr/sdhj/index.jsp?type=hj/GK14810_00IM0001_007a.jpg","1681_수남면_007a")</f>
        <v>1681_수남면_007a</v>
      </c>
      <c r="B464" s="2">
        <v>1681</v>
      </c>
      <c r="C464" s="2" t="s">
        <v>10373</v>
      </c>
      <c r="D464" s="2" t="s">
        <v>10374</v>
      </c>
      <c r="E464" s="2">
        <v>463</v>
      </c>
      <c r="F464" s="1">
        <v>2</v>
      </c>
      <c r="G464" s="1" t="s">
        <v>877</v>
      </c>
      <c r="H464" s="1" t="s">
        <v>4961</v>
      </c>
      <c r="I464" s="1">
        <v>4</v>
      </c>
      <c r="L464" s="1">
        <v>2</v>
      </c>
      <c r="M464" s="1" t="s">
        <v>8894</v>
      </c>
      <c r="N464" s="1" t="s">
        <v>8895</v>
      </c>
      <c r="S464" s="1" t="s">
        <v>861</v>
      </c>
      <c r="T464" s="1" t="s">
        <v>5016</v>
      </c>
      <c r="Y464" s="1" t="s">
        <v>1215</v>
      </c>
      <c r="Z464" s="1" t="s">
        <v>6429</v>
      </c>
      <c r="AF464" s="1" t="s">
        <v>1216</v>
      </c>
      <c r="AG464" s="1" t="s">
        <v>6737</v>
      </c>
    </row>
    <row r="465" spans="1:73" ht="13.5" customHeight="1">
      <c r="A465" s="8" t="str">
        <f>HYPERLINK("http://kyu.snu.ac.kr/sdhj/index.jsp?type=hj/GK14810_00IM0001_007a.jpg","1681_수남면_007a")</f>
        <v>1681_수남면_007a</v>
      </c>
      <c r="B465" s="2">
        <v>1681</v>
      </c>
      <c r="C465" s="2" t="s">
        <v>9692</v>
      </c>
      <c r="D465" s="2" t="s">
        <v>9693</v>
      </c>
      <c r="E465" s="2">
        <v>464</v>
      </c>
      <c r="F465" s="1">
        <v>2</v>
      </c>
      <c r="G465" s="1" t="s">
        <v>877</v>
      </c>
      <c r="H465" s="1" t="s">
        <v>4961</v>
      </c>
      <c r="I465" s="1">
        <v>4</v>
      </c>
      <c r="L465" s="1">
        <v>3</v>
      </c>
      <c r="M465" s="1" t="s">
        <v>8896</v>
      </c>
      <c r="N465" s="1" t="s">
        <v>8897</v>
      </c>
      <c r="T465" s="1" t="s">
        <v>10375</v>
      </c>
      <c r="U465" s="1" t="s">
        <v>1217</v>
      </c>
      <c r="V465" s="1" t="s">
        <v>5224</v>
      </c>
      <c r="W465" s="1" t="s">
        <v>79</v>
      </c>
      <c r="X465" s="1" t="s">
        <v>10376</v>
      </c>
      <c r="Y465" s="1" t="s">
        <v>1218</v>
      </c>
      <c r="Z465" s="1" t="s">
        <v>6428</v>
      </c>
      <c r="AC465" s="1">
        <v>31</v>
      </c>
      <c r="AD465" s="1" t="s">
        <v>57</v>
      </c>
      <c r="AE465" s="1" t="s">
        <v>6650</v>
      </c>
      <c r="AJ465" s="1" t="s">
        <v>16</v>
      </c>
      <c r="AK465" s="1" t="s">
        <v>6856</v>
      </c>
      <c r="AL465" s="1" t="s">
        <v>377</v>
      </c>
      <c r="AM465" s="1" t="s">
        <v>6803</v>
      </c>
      <c r="AT465" s="1" t="s">
        <v>815</v>
      </c>
      <c r="AU465" s="1" t="s">
        <v>5077</v>
      </c>
      <c r="AV465" s="1" t="s">
        <v>1219</v>
      </c>
      <c r="AW465" s="1" t="s">
        <v>6424</v>
      </c>
      <c r="BG465" s="1" t="s">
        <v>139</v>
      </c>
      <c r="BH465" s="1" t="s">
        <v>5164</v>
      </c>
      <c r="BI465" s="1" t="s">
        <v>488</v>
      </c>
      <c r="BJ465" s="1" t="s">
        <v>6142</v>
      </c>
      <c r="BK465" s="1" t="s">
        <v>1200</v>
      </c>
      <c r="BL465" s="1" t="s">
        <v>10377</v>
      </c>
      <c r="BM465" s="1" t="s">
        <v>859</v>
      </c>
      <c r="BN465" s="1" t="s">
        <v>7422</v>
      </c>
      <c r="BO465" s="1" t="s">
        <v>1220</v>
      </c>
      <c r="BP465" s="1" t="s">
        <v>7048</v>
      </c>
      <c r="BQ465" s="1" t="s">
        <v>1221</v>
      </c>
      <c r="BR465" s="1" t="s">
        <v>10378</v>
      </c>
      <c r="BS465" s="1" t="s">
        <v>309</v>
      </c>
      <c r="BT465" s="1" t="s">
        <v>6891</v>
      </c>
    </row>
    <row r="466" spans="1:73" ht="13.5" customHeight="1">
      <c r="A466" s="8" t="str">
        <f>HYPERLINK("http://kyu.snu.ac.kr/sdhj/index.jsp?type=hj/GK14810_00IM0001_007a.jpg","1681_수남면_007a")</f>
        <v>1681_수남면_007a</v>
      </c>
      <c r="B466" s="2">
        <v>1681</v>
      </c>
      <c r="C466" s="2" t="s">
        <v>9673</v>
      </c>
      <c r="D466" s="2" t="s">
        <v>9674</v>
      </c>
      <c r="E466" s="2">
        <v>465</v>
      </c>
      <c r="F466" s="1">
        <v>2</v>
      </c>
      <c r="G466" s="1" t="s">
        <v>877</v>
      </c>
      <c r="H466" s="1" t="s">
        <v>4961</v>
      </c>
      <c r="I466" s="1">
        <v>4</v>
      </c>
      <c r="L466" s="1">
        <v>3</v>
      </c>
      <c r="M466" s="1" t="s">
        <v>8896</v>
      </c>
      <c r="N466" s="1" t="s">
        <v>8897</v>
      </c>
      <c r="S466" s="1" t="s">
        <v>43</v>
      </c>
      <c r="T466" s="1" t="s">
        <v>5000</v>
      </c>
      <c r="W466" s="1" t="s">
        <v>89</v>
      </c>
      <c r="X466" s="1" t="s">
        <v>10379</v>
      </c>
      <c r="Y466" s="1" t="s">
        <v>90</v>
      </c>
      <c r="Z466" s="1" t="s">
        <v>5302</v>
      </c>
      <c r="AC466" s="1">
        <v>33</v>
      </c>
      <c r="AD466" s="1" t="s">
        <v>91</v>
      </c>
      <c r="AE466" s="1" t="s">
        <v>6675</v>
      </c>
      <c r="AJ466" s="1" t="s">
        <v>16</v>
      </c>
      <c r="AK466" s="1" t="s">
        <v>6856</v>
      </c>
      <c r="AL466" s="1" t="s">
        <v>92</v>
      </c>
      <c r="AM466" s="1" t="s">
        <v>10380</v>
      </c>
      <c r="AT466" s="1" t="s">
        <v>63</v>
      </c>
      <c r="AU466" s="1" t="s">
        <v>5113</v>
      </c>
      <c r="AV466" s="1" t="s">
        <v>1222</v>
      </c>
      <c r="AW466" s="1" t="s">
        <v>5654</v>
      </c>
      <c r="BG466" s="1" t="s">
        <v>130</v>
      </c>
      <c r="BH466" s="1" t="s">
        <v>5155</v>
      </c>
      <c r="BI466" s="1" t="s">
        <v>4894</v>
      </c>
      <c r="BJ466" s="1" t="s">
        <v>7814</v>
      </c>
      <c r="BK466" s="1" t="s">
        <v>1223</v>
      </c>
      <c r="BL466" s="1" t="s">
        <v>10381</v>
      </c>
      <c r="BM466" s="1" t="s">
        <v>771</v>
      </c>
      <c r="BN466" s="1" t="s">
        <v>6517</v>
      </c>
      <c r="BO466" s="1" t="s">
        <v>63</v>
      </c>
      <c r="BP466" s="1" t="s">
        <v>5113</v>
      </c>
      <c r="BQ466" s="1" t="s">
        <v>1224</v>
      </c>
      <c r="BR466" s="1" t="s">
        <v>10382</v>
      </c>
      <c r="BS466" s="1" t="s">
        <v>138</v>
      </c>
      <c r="BT466" s="1" t="s">
        <v>6794</v>
      </c>
    </row>
    <row r="467" spans="1:73" ht="13.5" customHeight="1">
      <c r="A467" s="8" t="str">
        <f>HYPERLINK("http://kyu.snu.ac.kr/sdhj/index.jsp?type=hj/GK14810_00IM0001_007a.jpg","1681_수남면_007a")</f>
        <v>1681_수남면_007a</v>
      </c>
      <c r="B467" s="2">
        <v>1681</v>
      </c>
      <c r="C467" s="2" t="s">
        <v>10383</v>
      </c>
      <c r="D467" s="2" t="s">
        <v>10384</v>
      </c>
      <c r="E467" s="2">
        <v>466</v>
      </c>
      <c r="F467" s="1">
        <v>2</v>
      </c>
      <c r="G467" s="1" t="s">
        <v>877</v>
      </c>
      <c r="H467" s="1" t="s">
        <v>4961</v>
      </c>
      <c r="I467" s="1">
        <v>4</v>
      </c>
      <c r="L467" s="1">
        <v>3</v>
      </c>
      <c r="M467" s="1" t="s">
        <v>8896</v>
      </c>
      <c r="N467" s="1" t="s">
        <v>8897</v>
      </c>
      <c r="S467" s="1" t="s">
        <v>54</v>
      </c>
      <c r="T467" s="1" t="s">
        <v>5003</v>
      </c>
      <c r="U467" s="1" t="s">
        <v>834</v>
      </c>
      <c r="V467" s="1" t="s">
        <v>5082</v>
      </c>
      <c r="Y467" s="1" t="s">
        <v>1225</v>
      </c>
      <c r="Z467" s="1" t="s">
        <v>6427</v>
      </c>
      <c r="AC467" s="1">
        <v>6</v>
      </c>
      <c r="AD467" s="1" t="s">
        <v>77</v>
      </c>
      <c r="AE467" s="1" t="s">
        <v>6659</v>
      </c>
    </row>
    <row r="468" spans="1:73" ht="13.5" customHeight="1">
      <c r="A468" s="8" t="str">
        <f>HYPERLINK("http://kyu.snu.ac.kr/sdhj/index.jsp?type=hj/GK14810_00IM0001_007a.jpg","1681_수남면_007a")</f>
        <v>1681_수남면_007a</v>
      </c>
      <c r="B468" s="2">
        <v>1681</v>
      </c>
      <c r="C468" s="2" t="s">
        <v>10385</v>
      </c>
      <c r="D468" s="2" t="s">
        <v>10386</v>
      </c>
      <c r="E468" s="2">
        <v>467</v>
      </c>
      <c r="F468" s="1">
        <v>2</v>
      </c>
      <c r="G468" s="1" t="s">
        <v>877</v>
      </c>
      <c r="H468" s="1" t="s">
        <v>4961</v>
      </c>
      <c r="I468" s="1">
        <v>4</v>
      </c>
      <c r="L468" s="1">
        <v>3</v>
      </c>
      <c r="M468" s="1" t="s">
        <v>8896</v>
      </c>
      <c r="N468" s="1" t="s">
        <v>8897</v>
      </c>
      <c r="T468" s="1" t="s">
        <v>10387</v>
      </c>
      <c r="U468" s="1" t="s">
        <v>115</v>
      </c>
      <c r="V468" s="1" t="s">
        <v>5067</v>
      </c>
      <c r="Y468" s="1" t="s">
        <v>1226</v>
      </c>
      <c r="Z468" s="1" t="s">
        <v>6426</v>
      </c>
      <c r="AF468" s="1" t="s">
        <v>1227</v>
      </c>
      <c r="AG468" s="1" t="s">
        <v>6695</v>
      </c>
    </row>
    <row r="469" spans="1:73" ht="13.5" customHeight="1">
      <c r="A469" s="8" t="str">
        <f>HYPERLINK("http://kyu.snu.ac.kr/sdhj/index.jsp?type=hj/GK14810_00IM0001_007a.jpg","1681_수남면_007a")</f>
        <v>1681_수남면_007a</v>
      </c>
      <c r="B469" s="2">
        <v>1681</v>
      </c>
      <c r="C469" s="2" t="s">
        <v>9658</v>
      </c>
      <c r="D469" s="2" t="s">
        <v>9659</v>
      </c>
      <c r="E469" s="2">
        <v>468</v>
      </c>
      <c r="F469" s="1">
        <v>2</v>
      </c>
      <c r="G469" s="1" t="s">
        <v>877</v>
      </c>
      <c r="H469" s="1" t="s">
        <v>4961</v>
      </c>
      <c r="I469" s="1">
        <v>4</v>
      </c>
      <c r="L469" s="1">
        <v>4</v>
      </c>
      <c r="M469" s="1" t="s">
        <v>8898</v>
      </c>
      <c r="N469" s="1" t="s">
        <v>8899</v>
      </c>
      <c r="T469" s="1" t="s">
        <v>9641</v>
      </c>
      <c r="U469" s="1" t="s">
        <v>464</v>
      </c>
      <c r="V469" s="1" t="s">
        <v>5074</v>
      </c>
      <c r="W469" s="1" t="s">
        <v>1228</v>
      </c>
      <c r="X469" s="1" t="s">
        <v>10388</v>
      </c>
      <c r="Y469" s="1" t="s">
        <v>1229</v>
      </c>
      <c r="Z469" s="1" t="s">
        <v>5513</v>
      </c>
      <c r="AC469" s="1">
        <v>60</v>
      </c>
      <c r="AD469" s="1" t="s">
        <v>350</v>
      </c>
      <c r="AE469" s="1" t="s">
        <v>6682</v>
      </c>
      <c r="AJ469" s="1" t="s">
        <v>16</v>
      </c>
      <c r="AK469" s="1" t="s">
        <v>6856</v>
      </c>
      <c r="AL469" s="1" t="s">
        <v>92</v>
      </c>
      <c r="AM469" s="1" t="s">
        <v>9642</v>
      </c>
      <c r="AN469" s="1" t="s">
        <v>61</v>
      </c>
      <c r="AO469" s="1" t="s">
        <v>5034</v>
      </c>
      <c r="AR469" s="1" t="s">
        <v>1230</v>
      </c>
      <c r="AS469" s="1" t="s">
        <v>6987</v>
      </c>
      <c r="AV469" s="1" t="s">
        <v>1231</v>
      </c>
      <c r="AW469" s="1" t="s">
        <v>7439</v>
      </c>
      <c r="BB469" s="1" t="s">
        <v>38</v>
      </c>
      <c r="BC469" s="1" t="s">
        <v>5065</v>
      </c>
      <c r="BD469" s="1" t="s">
        <v>1215</v>
      </c>
      <c r="BE469" s="1" t="s">
        <v>6429</v>
      </c>
      <c r="BI469" s="1" t="s">
        <v>1232</v>
      </c>
      <c r="BJ469" s="1" t="s">
        <v>5983</v>
      </c>
      <c r="BM469" s="1" t="s">
        <v>1233</v>
      </c>
      <c r="BN469" s="1" t="s">
        <v>8265</v>
      </c>
      <c r="BO469" s="1" t="s">
        <v>33</v>
      </c>
      <c r="BP469" s="1" t="s">
        <v>5076</v>
      </c>
      <c r="BQ469" s="1" t="s">
        <v>1234</v>
      </c>
      <c r="BR469" s="1" t="s">
        <v>8619</v>
      </c>
      <c r="BS469" s="1" t="s">
        <v>114</v>
      </c>
      <c r="BT469" s="1" t="s">
        <v>6877</v>
      </c>
    </row>
    <row r="470" spans="1:73" ht="13.5" customHeight="1">
      <c r="A470" s="8" t="str">
        <f>HYPERLINK("http://kyu.snu.ac.kr/sdhj/index.jsp?type=hj/GK14810_00IM0001_007a.jpg","1681_수남면_007a")</f>
        <v>1681_수남면_007a</v>
      </c>
      <c r="B470" s="2">
        <v>1681</v>
      </c>
      <c r="C470" s="2" t="s">
        <v>10330</v>
      </c>
      <c r="D470" s="2" t="s">
        <v>10331</v>
      </c>
      <c r="E470" s="2">
        <v>469</v>
      </c>
      <c r="F470" s="1">
        <v>2</v>
      </c>
      <c r="G470" s="1" t="s">
        <v>877</v>
      </c>
      <c r="H470" s="1" t="s">
        <v>4961</v>
      </c>
      <c r="I470" s="1">
        <v>4</v>
      </c>
      <c r="L470" s="1">
        <v>4</v>
      </c>
      <c r="M470" s="1" t="s">
        <v>8898</v>
      </c>
      <c r="N470" s="1" t="s">
        <v>8899</v>
      </c>
      <c r="S470" s="1" t="s">
        <v>43</v>
      </c>
      <c r="T470" s="1" t="s">
        <v>5000</v>
      </c>
      <c r="U470" s="1" t="s">
        <v>33</v>
      </c>
      <c r="V470" s="1" t="s">
        <v>5076</v>
      </c>
      <c r="Y470" s="1" t="s">
        <v>1235</v>
      </c>
      <c r="Z470" s="1" t="s">
        <v>6150</v>
      </c>
      <c r="AC470" s="1">
        <v>54</v>
      </c>
      <c r="AD470" s="1" t="s">
        <v>957</v>
      </c>
      <c r="AE470" s="1" t="s">
        <v>5719</v>
      </c>
      <c r="AJ470" s="1" t="s">
        <v>16</v>
      </c>
      <c r="AK470" s="1" t="s">
        <v>6856</v>
      </c>
      <c r="AL470" s="1" t="s">
        <v>60</v>
      </c>
      <c r="AM470" s="1" t="s">
        <v>6863</v>
      </c>
      <c r="AN470" s="1" t="s">
        <v>539</v>
      </c>
      <c r="AO470" s="1" t="s">
        <v>6924</v>
      </c>
      <c r="AR470" s="1" t="s">
        <v>1236</v>
      </c>
      <c r="AS470" s="1" t="s">
        <v>6971</v>
      </c>
      <c r="AT470" s="1" t="s">
        <v>63</v>
      </c>
      <c r="AU470" s="1" t="s">
        <v>5113</v>
      </c>
      <c r="AV470" s="1" t="s">
        <v>10389</v>
      </c>
      <c r="AW470" s="1" t="s">
        <v>10390</v>
      </c>
      <c r="BD470" s="1" t="s">
        <v>1238</v>
      </c>
      <c r="BE470" s="1" t="s">
        <v>7556</v>
      </c>
      <c r="BG470" s="1" t="s">
        <v>63</v>
      </c>
      <c r="BH470" s="1" t="s">
        <v>5113</v>
      </c>
      <c r="BI470" s="1" t="s">
        <v>1239</v>
      </c>
      <c r="BJ470" s="1" t="s">
        <v>7108</v>
      </c>
      <c r="BM470" s="1" t="s">
        <v>506</v>
      </c>
      <c r="BN470" s="1" t="s">
        <v>5460</v>
      </c>
      <c r="BO470" s="1" t="s">
        <v>33</v>
      </c>
      <c r="BP470" s="1" t="s">
        <v>5076</v>
      </c>
      <c r="BQ470" s="1" t="s">
        <v>500</v>
      </c>
      <c r="BR470" s="1" t="s">
        <v>5441</v>
      </c>
      <c r="BS470" s="1" t="s">
        <v>309</v>
      </c>
      <c r="BT470" s="1" t="s">
        <v>6891</v>
      </c>
      <c r="BU470" s="1" t="s">
        <v>10391</v>
      </c>
    </row>
    <row r="471" spans="1:73" ht="13.5" customHeight="1">
      <c r="A471" s="8" t="str">
        <f>HYPERLINK("http://kyu.snu.ac.kr/sdhj/index.jsp?type=hj/GK14810_00IM0001_007a.jpg","1681_수남면_007a")</f>
        <v>1681_수남면_007a</v>
      </c>
      <c r="B471" s="2">
        <v>1681</v>
      </c>
      <c r="C471" s="2" t="s">
        <v>10392</v>
      </c>
      <c r="D471" s="2" t="s">
        <v>10393</v>
      </c>
      <c r="E471" s="2">
        <v>470</v>
      </c>
      <c r="F471" s="1">
        <v>2</v>
      </c>
      <c r="G471" s="1" t="s">
        <v>877</v>
      </c>
      <c r="H471" s="1" t="s">
        <v>4961</v>
      </c>
      <c r="I471" s="1">
        <v>4</v>
      </c>
      <c r="L471" s="1">
        <v>4</v>
      </c>
      <c r="M471" s="1" t="s">
        <v>8898</v>
      </c>
      <c r="N471" s="1" t="s">
        <v>8899</v>
      </c>
      <c r="S471" s="1" t="s">
        <v>54</v>
      </c>
      <c r="T471" s="1" t="s">
        <v>5003</v>
      </c>
      <c r="U471" s="1" t="s">
        <v>385</v>
      </c>
      <c r="V471" s="1" t="s">
        <v>5231</v>
      </c>
      <c r="Y471" s="1" t="s">
        <v>4895</v>
      </c>
      <c r="Z471" s="1" t="s">
        <v>5494</v>
      </c>
      <c r="AC471" s="1">
        <v>37</v>
      </c>
      <c r="AD471" s="1" t="s">
        <v>259</v>
      </c>
      <c r="AE471" s="1" t="s">
        <v>6674</v>
      </c>
      <c r="AF471" s="1" t="s">
        <v>175</v>
      </c>
      <c r="AG471" s="1" t="s">
        <v>6685</v>
      </c>
    </row>
    <row r="472" spans="1:73" ht="13.5" customHeight="1">
      <c r="A472" s="8" t="str">
        <f>HYPERLINK("http://kyu.snu.ac.kr/sdhj/index.jsp?type=hj/GK14810_00IM0001_007a.jpg","1681_수남면_007a")</f>
        <v>1681_수남면_007a</v>
      </c>
      <c r="B472" s="2">
        <v>1681</v>
      </c>
      <c r="C472" s="2" t="s">
        <v>9682</v>
      </c>
      <c r="D472" s="2" t="s">
        <v>9683</v>
      </c>
      <c r="E472" s="2">
        <v>471</v>
      </c>
      <c r="F472" s="1">
        <v>2</v>
      </c>
      <c r="G472" s="1" t="s">
        <v>877</v>
      </c>
      <c r="H472" s="1" t="s">
        <v>4961</v>
      </c>
      <c r="I472" s="1">
        <v>4</v>
      </c>
      <c r="L472" s="1">
        <v>4</v>
      </c>
      <c r="M472" s="1" t="s">
        <v>8898</v>
      </c>
      <c r="N472" s="1" t="s">
        <v>8899</v>
      </c>
      <c r="S472" s="1" t="s">
        <v>99</v>
      </c>
      <c r="T472" s="1" t="s">
        <v>252</v>
      </c>
      <c r="U472" s="1" t="s">
        <v>1240</v>
      </c>
      <c r="V472" s="1" t="s">
        <v>5179</v>
      </c>
      <c r="Y472" s="1" t="s">
        <v>1241</v>
      </c>
      <c r="Z472" s="1" t="s">
        <v>5484</v>
      </c>
      <c r="AC472" s="1">
        <v>19</v>
      </c>
      <c r="AD472" s="1" t="s">
        <v>177</v>
      </c>
      <c r="AE472" s="1" t="s">
        <v>6639</v>
      </c>
      <c r="BF472" s="1" t="s">
        <v>78</v>
      </c>
    </row>
    <row r="473" spans="1:73" ht="13.5" customHeight="1">
      <c r="A473" s="8" t="str">
        <f>HYPERLINK("http://kyu.snu.ac.kr/sdhj/index.jsp?type=hj/GK14810_00IM0001_007a.jpg","1681_수남면_007a")</f>
        <v>1681_수남면_007a</v>
      </c>
      <c r="B473" s="2">
        <v>1681</v>
      </c>
      <c r="C473" s="2" t="s">
        <v>9648</v>
      </c>
      <c r="D473" s="2" t="s">
        <v>9649</v>
      </c>
      <c r="E473" s="2">
        <v>472</v>
      </c>
      <c r="F473" s="1">
        <v>2</v>
      </c>
      <c r="G473" s="1" t="s">
        <v>877</v>
      </c>
      <c r="H473" s="1" t="s">
        <v>4961</v>
      </c>
      <c r="I473" s="1">
        <v>4</v>
      </c>
      <c r="L473" s="1">
        <v>4</v>
      </c>
      <c r="M473" s="1" t="s">
        <v>8898</v>
      </c>
      <c r="N473" s="1" t="s">
        <v>8899</v>
      </c>
      <c r="S473" s="1" t="s">
        <v>191</v>
      </c>
      <c r="T473" s="1" t="s">
        <v>5004</v>
      </c>
      <c r="Y473" s="1" t="s">
        <v>738</v>
      </c>
      <c r="Z473" s="1" t="s">
        <v>6425</v>
      </c>
      <c r="AC473" s="1">
        <v>16</v>
      </c>
      <c r="AD473" s="1" t="s">
        <v>254</v>
      </c>
      <c r="AE473" s="1" t="s">
        <v>6677</v>
      </c>
    </row>
    <row r="474" spans="1:73" ht="13.5" customHeight="1">
      <c r="A474" s="8" t="str">
        <f>HYPERLINK("http://kyu.snu.ac.kr/sdhj/index.jsp?type=hj/GK14810_00IM0001_007a.jpg","1681_수남면_007a")</f>
        <v>1681_수남면_007a</v>
      </c>
      <c r="B474" s="2">
        <v>1681</v>
      </c>
      <c r="C474" s="2" t="s">
        <v>9648</v>
      </c>
      <c r="D474" s="2" t="s">
        <v>9649</v>
      </c>
      <c r="E474" s="2">
        <v>473</v>
      </c>
      <c r="F474" s="1">
        <v>2</v>
      </c>
      <c r="G474" s="1" t="s">
        <v>877</v>
      </c>
      <c r="H474" s="1" t="s">
        <v>4961</v>
      </c>
      <c r="I474" s="1">
        <v>4</v>
      </c>
      <c r="L474" s="1">
        <v>5</v>
      </c>
      <c r="M474" s="1" t="s">
        <v>8900</v>
      </c>
      <c r="N474" s="1" t="s">
        <v>8901</v>
      </c>
      <c r="T474" s="1" t="s">
        <v>9641</v>
      </c>
      <c r="U474" s="1" t="s">
        <v>1242</v>
      </c>
      <c r="V474" s="1" t="s">
        <v>10394</v>
      </c>
      <c r="W474" s="1" t="s">
        <v>79</v>
      </c>
      <c r="X474" s="1" t="s">
        <v>10395</v>
      </c>
      <c r="Y474" s="1" t="s">
        <v>1219</v>
      </c>
      <c r="Z474" s="1" t="s">
        <v>6424</v>
      </c>
      <c r="AC474" s="1">
        <v>49</v>
      </c>
      <c r="AD474" s="1" t="s">
        <v>283</v>
      </c>
      <c r="AE474" s="1" t="s">
        <v>6656</v>
      </c>
      <c r="AJ474" s="1" t="s">
        <v>16</v>
      </c>
      <c r="AK474" s="1" t="s">
        <v>6856</v>
      </c>
      <c r="AL474" s="1" t="s">
        <v>377</v>
      </c>
      <c r="AM474" s="1" t="s">
        <v>6803</v>
      </c>
      <c r="AT474" s="1" t="s">
        <v>139</v>
      </c>
      <c r="AU474" s="1" t="s">
        <v>5164</v>
      </c>
      <c r="AV474" s="1" t="s">
        <v>488</v>
      </c>
      <c r="AW474" s="1" t="s">
        <v>6142</v>
      </c>
      <c r="BG474" s="1" t="s">
        <v>1200</v>
      </c>
      <c r="BH474" s="1" t="s">
        <v>10396</v>
      </c>
      <c r="BI474" s="1" t="s">
        <v>859</v>
      </c>
      <c r="BJ474" s="1" t="s">
        <v>7422</v>
      </c>
      <c r="BK474" s="1" t="s">
        <v>1200</v>
      </c>
      <c r="BL474" s="1" t="s">
        <v>10396</v>
      </c>
      <c r="BM474" s="1" t="s">
        <v>1208</v>
      </c>
      <c r="BN474" s="1" t="s">
        <v>7897</v>
      </c>
      <c r="BO474" s="1" t="s">
        <v>1200</v>
      </c>
      <c r="BP474" s="1" t="s">
        <v>10396</v>
      </c>
      <c r="BQ474" s="1" t="s">
        <v>1210</v>
      </c>
      <c r="BR474" s="1" t="s">
        <v>8566</v>
      </c>
      <c r="BS474" s="1" t="s">
        <v>60</v>
      </c>
      <c r="BT474" s="1" t="s">
        <v>6863</v>
      </c>
    </row>
    <row r="475" spans="1:73" ht="13.5" customHeight="1">
      <c r="A475" s="8" t="str">
        <f>HYPERLINK("http://kyu.snu.ac.kr/sdhj/index.jsp?type=hj/GK14810_00IM0001_007a.jpg","1681_수남면_007a")</f>
        <v>1681_수남면_007a</v>
      </c>
      <c r="B475" s="2">
        <v>1681</v>
      </c>
      <c r="C475" s="2" t="s">
        <v>10070</v>
      </c>
      <c r="D475" s="2" t="s">
        <v>10071</v>
      </c>
      <c r="E475" s="2">
        <v>474</v>
      </c>
      <c r="F475" s="1">
        <v>2</v>
      </c>
      <c r="G475" s="1" t="s">
        <v>877</v>
      </c>
      <c r="H475" s="1" t="s">
        <v>4961</v>
      </c>
      <c r="I475" s="1">
        <v>4</v>
      </c>
      <c r="L475" s="1">
        <v>5</v>
      </c>
      <c r="M475" s="1" t="s">
        <v>8900</v>
      </c>
      <c r="N475" s="1" t="s">
        <v>8901</v>
      </c>
      <c r="S475" s="1" t="s">
        <v>43</v>
      </c>
      <c r="T475" s="1" t="s">
        <v>5000</v>
      </c>
      <c r="W475" s="1" t="s">
        <v>79</v>
      </c>
      <c r="X475" s="1" t="s">
        <v>10395</v>
      </c>
      <c r="Y475" s="1" t="s">
        <v>90</v>
      </c>
      <c r="Z475" s="1" t="s">
        <v>5302</v>
      </c>
      <c r="AC475" s="1">
        <v>49</v>
      </c>
      <c r="AD475" s="1" t="s">
        <v>283</v>
      </c>
      <c r="AE475" s="1" t="s">
        <v>6656</v>
      </c>
      <c r="AJ475" s="1" t="s">
        <v>16</v>
      </c>
      <c r="AK475" s="1" t="s">
        <v>6856</v>
      </c>
      <c r="AL475" s="1" t="s">
        <v>309</v>
      </c>
      <c r="AM475" s="1" t="s">
        <v>6891</v>
      </c>
      <c r="AT475" s="1" t="s">
        <v>1220</v>
      </c>
      <c r="AU475" s="1" t="s">
        <v>7048</v>
      </c>
      <c r="AV475" s="1" t="s">
        <v>853</v>
      </c>
      <c r="AW475" s="1" t="s">
        <v>10397</v>
      </c>
      <c r="BG475" s="1" t="s">
        <v>63</v>
      </c>
      <c r="BH475" s="1" t="s">
        <v>5113</v>
      </c>
      <c r="BI475" s="1" t="s">
        <v>10398</v>
      </c>
      <c r="BJ475" s="1" t="s">
        <v>10399</v>
      </c>
      <c r="BK475" s="1" t="s">
        <v>63</v>
      </c>
      <c r="BL475" s="1" t="s">
        <v>5113</v>
      </c>
      <c r="BM475" s="1" t="s">
        <v>1243</v>
      </c>
      <c r="BN475" s="1" t="s">
        <v>7735</v>
      </c>
      <c r="BO475" s="1" t="s">
        <v>1244</v>
      </c>
      <c r="BP475" s="1" t="s">
        <v>8315</v>
      </c>
      <c r="BQ475" s="1" t="s">
        <v>1245</v>
      </c>
      <c r="BR475" s="1" t="s">
        <v>10400</v>
      </c>
      <c r="BS475" s="1" t="s">
        <v>53</v>
      </c>
      <c r="BT475" s="1" t="s">
        <v>6356</v>
      </c>
    </row>
    <row r="476" spans="1:73" ht="13.5" customHeight="1">
      <c r="A476" s="8" t="str">
        <f>HYPERLINK("http://kyu.snu.ac.kr/sdhj/index.jsp?type=hj/GK14810_00IM0001_007a.jpg","1681_수남면_007a")</f>
        <v>1681_수남면_007a</v>
      </c>
      <c r="B476" s="2">
        <v>1681</v>
      </c>
      <c r="C476" s="2" t="s">
        <v>10401</v>
      </c>
      <c r="D476" s="2" t="s">
        <v>10402</v>
      </c>
      <c r="E476" s="2">
        <v>475</v>
      </c>
      <c r="F476" s="1">
        <v>2</v>
      </c>
      <c r="G476" s="1" t="s">
        <v>877</v>
      </c>
      <c r="H476" s="1" t="s">
        <v>4961</v>
      </c>
      <c r="I476" s="1">
        <v>4</v>
      </c>
      <c r="L476" s="1">
        <v>5</v>
      </c>
      <c r="M476" s="1" t="s">
        <v>8900</v>
      </c>
      <c r="N476" s="1" t="s">
        <v>8901</v>
      </c>
      <c r="S476" s="1" t="s">
        <v>54</v>
      </c>
      <c r="T476" s="1" t="s">
        <v>5003</v>
      </c>
      <c r="U476" s="1" t="s">
        <v>102</v>
      </c>
      <c r="V476" s="1" t="s">
        <v>5230</v>
      </c>
      <c r="Y476" s="1" t="s">
        <v>75</v>
      </c>
      <c r="Z476" s="1" t="s">
        <v>5398</v>
      </c>
      <c r="AC476" s="1">
        <v>28</v>
      </c>
      <c r="AD476" s="1" t="s">
        <v>165</v>
      </c>
      <c r="AE476" s="1" t="s">
        <v>6678</v>
      </c>
    </row>
    <row r="477" spans="1:73" ht="13.5" customHeight="1">
      <c r="A477" s="8" t="str">
        <f>HYPERLINK("http://kyu.snu.ac.kr/sdhj/index.jsp?type=hj/GK14810_00IM0001_007a.jpg","1681_수남면_007a")</f>
        <v>1681_수남면_007a</v>
      </c>
      <c r="B477" s="2">
        <v>1681</v>
      </c>
      <c r="C477" s="2" t="s">
        <v>9648</v>
      </c>
      <c r="D477" s="2" t="s">
        <v>9649</v>
      </c>
      <c r="E477" s="2">
        <v>476</v>
      </c>
      <c r="F477" s="1">
        <v>2</v>
      </c>
      <c r="G477" s="1" t="s">
        <v>877</v>
      </c>
      <c r="H477" s="1" t="s">
        <v>4961</v>
      </c>
      <c r="I477" s="1">
        <v>5</v>
      </c>
      <c r="J477" s="1" t="s">
        <v>1246</v>
      </c>
      <c r="K477" s="1" t="s">
        <v>4981</v>
      </c>
      <c r="L477" s="1">
        <v>1</v>
      </c>
      <c r="M477" s="1" t="s">
        <v>111</v>
      </c>
      <c r="N477" s="1" t="s">
        <v>6423</v>
      </c>
      <c r="T477" s="1" t="s">
        <v>10172</v>
      </c>
      <c r="U477" s="1" t="s">
        <v>33</v>
      </c>
      <c r="V477" s="1" t="s">
        <v>5076</v>
      </c>
      <c r="Y477" s="1" t="s">
        <v>111</v>
      </c>
      <c r="Z477" s="1" t="s">
        <v>6423</v>
      </c>
      <c r="AC477" s="1">
        <v>47</v>
      </c>
      <c r="AD477" s="1" t="s">
        <v>440</v>
      </c>
      <c r="AE477" s="1" t="s">
        <v>6635</v>
      </c>
      <c r="AJ477" s="1" t="s">
        <v>16</v>
      </c>
      <c r="AK477" s="1" t="s">
        <v>6856</v>
      </c>
      <c r="AL477" s="1" t="s">
        <v>60</v>
      </c>
      <c r="AM477" s="1" t="s">
        <v>6863</v>
      </c>
      <c r="AN477" s="1" t="s">
        <v>539</v>
      </c>
      <c r="AO477" s="1" t="s">
        <v>6924</v>
      </c>
      <c r="AR477" s="1" t="s">
        <v>1247</v>
      </c>
      <c r="AS477" s="1" t="s">
        <v>6986</v>
      </c>
      <c r="AT477" s="1" t="s">
        <v>33</v>
      </c>
      <c r="AU477" s="1" t="s">
        <v>5076</v>
      </c>
      <c r="AV477" s="1" t="s">
        <v>1248</v>
      </c>
      <c r="AW477" s="1" t="s">
        <v>7437</v>
      </c>
      <c r="BB477" s="1" t="s">
        <v>38</v>
      </c>
      <c r="BC477" s="1" t="s">
        <v>5065</v>
      </c>
      <c r="BD477" s="1" t="s">
        <v>1249</v>
      </c>
      <c r="BE477" s="1" t="s">
        <v>5599</v>
      </c>
      <c r="BG477" s="1" t="s">
        <v>33</v>
      </c>
      <c r="BH477" s="1" t="s">
        <v>5076</v>
      </c>
      <c r="BI477" s="1" t="s">
        <v>1250</v>
      </c>
      <c r="BJ477" s="1" t="s">
        <v>7909</v>
      </c>
      <c r="BM477" s="1" t="s">
        <v>1251</v>
      </c>
      <c r="BN477" s="1" t="s">
        <v>7085</v>
      </c>
      <c r="BQ477" s="1" t="s">
        <v>1252</v>
      </c>
      <c r="BR477" s="1" t="s">
        <v>5972</v>
      </c>
      <c r="BS477" s="1" t="s">
        <v>1158</v>
      </c>
      <c r="BT477" s="1" t="s">
        <v>6907</v>
      </c>
    </row>
    <row r="478" spans="1:73" ht="13.5" customHeight="1">
      <c r="A478" s="8" t="str">
        <f>HYPERLINK("http://kyu.snu.ac.kr/sdhj/index.jsp?type=hj/GK14810_00IM0001_007a.jpg","1681_수남면_007a")</f>
        <v>1681_수남면_007a</v>
      </c>
      <c r="B478" s="2">
        <v>1681</v>
      </c>
      <c r="C478" s="2" t="s">
        <v>9954</v>
      </c>
      <c r="D478" s="2" t="s">
        <v>9955</v>
      </c>
      <c r="E478" s="2">
        <v>477</v>
      </c>
      <c r="F478" s="1">
        <v>2</v>
      </c>
      <c r="G478" s="1" t="s">
        <v>877</v>
      </c>
      <c r="H478" s="1" t="s">
        <v>4961</v>
      </c>
      <c r="I478" s="1">
        <v>5</v>
      </c>
      <c r="L478" s="1">
        <v>1</v>
      </c>
      <c r="M478" s="1" t="s">
        <v>111</v>
      </c>
      <c r="N478" s="1" t="s">
        <v>6423</v>
      </c>
      <c r="S478" s="1" t="s">
        <v>43</v>
      </c>
      <c r="T478" s="1" t="s">
        <v>5000</v>
      </c>
      <c r="U478" s="1" t="s">
        <v>38</v>
      </c>
      <c r="V478" s="1" t="s">
        <v>5065</v>
      </c>
      <c r="Y478" s="1" t="s">
        <v>1253</v>
      </c>
      <c r="Z478" s="1" t="s">
        <v>6158</v>
      </c>
      <c r="AC478" s="1">
        <v>40</v>
      </c>
      <c r="AD478" s="1" t="s">
        <v>162</v>
      </c>
      <c r="AE478" s="1" t="s">
        <v>6670</v>
      </c>
      <c r="AN478" s="1" t="s">
        <v>61</v>
      </c>
      <c r="AO478" s="1" t="s">
        <v>5034</v>
      </c>
      <c r="AP478" s="1" t="s">
        <v>226</v>
      </c>
      <c r="AQ478" s="1" t="s">
        <v>5070</v>
      </c>
      <c r="AR478" s="1" t="s">
        <v>1254</v>
      </c>
      <c r="AS478" s="1" t="s">
        <v>6977</v>
      </c>
      <c r="AT478" s="1" t="s">
        <v>33</v>
      </c>
      <c r="AU478" s="1" t="s">
        <v>5076</v>
      </c>
      <c r="AV478" s="1" t="s">
        <v>1255</v>
      </c>
      <c r="AW478" s="1" t="s">
        <v>7357</v>
      </c>
      <c r="BB478" s="1" t="s">
        <v>38</v>
      </c>
      <c r="BC478" s="1" t="s">
        <v>5065</v>
      </c>
      <c r="BD478" s="1" t="s">
        <v>1256</v>
      </c>
      <c r="BE478" s="1" t="s">
        <v>10403</v>
      </c>
      <c r="BG478" s="1" t="s">
        <v>241</v>
      </c>
      <c r="BH478" s="1" t="s">
        <v>9928</v>
      </c>
      <c r="BI478" s="1" t="s">
        <v>1180</v>
      </c>
      <c r="BJ478" s="1" t="s">
        <v>7908</v>
      </c>
      <c r="BK478" s="1" t="s">
        <v>63</v>
      </c>
      <c r="BL478" s="1" t="s">
        <v>5113</v>
      </c>
      <c r="BM478" s="1" t="s">
        <v>795</v>
      </c>
      <c r="BN478" s="1" t="s">
        <v>8226</v>
      </c>
      <c r="BO478" s="1" t="s">
        <v>33</v>
      </c>
      <c r="BP478" s="1" t="s">
        <v>5076</v>
      </c>
      <c r="BQ478" s="1" t="s">
        <v>1257</v>
      </c>
      <c r="BR478" s="1" t="s">
        <v>7414</v>
      </c>
      <c r="BS478" s="1" t="s">
        <v>60</v>
      </c>
      <c r="BT478" s="1" t="s">
        <v>6863</v>
      </c>
    </row>
    <row r="479" spans="1:73" ht="13.5" customHeight="1">
      <c r="A479" s="8" t="str">
        <f>HYPERLINK("http://kyu.snu.ac.kr/sdhj/index.jsp?type=hj/GK14810_00IM0001_007a.jpg","1681_수남면_007a")</f>
        <v>1681_수남면_007a</v>
      </c>
      <c r="B479" s="2">
        <v>1681</v>
      </c>
      <c r="C479" s="2" t="s">
        <v>9685</v>
      </c>
      <c r="D479" s="2" t="s">
        <v>9686</v>
      </c>
      <c r="E479" s="2">
        <v>478</v>
      </c>
      <c r="F479" s="1">
        <v>2</v>
      </c>
      <c r="G479" s="1" t="s">
        <v>877</v>
      </c>
      <c r="H479" s="1" t="s">
        <v>4961</v>
      </c>
      <c r="I479" s="1">
        <v>5</v>
      </c>
      <c r="L479" s="1">
        <v>1</v>
      </c>
      <c r="M479" s="1" t="s">
        <v>111</v>
      </c>
      <c r="N479" s="1" t="s">
        <v>6423</v>
      </c>
      <c r="S479" s="1" t="s">
        <v>98</v>
      </c>
      <c r="T479" s="1" t="s">
        <v>5001</v>
      </c>
      <c r="Y479" s="1" t="s">
        <v>444</v>
      </c>
      <c r="Z479" s="1" t="s">
        <v>5699</v>
      </c>
      <c r="AC479" s="1">
        <v>10</v>
      </c>
      <c r="AD479" s="1" t="s">
        <v>35</v>
      </c>
      <c r="AE479" s="1" t="s">
        <v>6681</v>
      </c>
    </row>
    <row r="480" spans="1:73" ht="13.5" customHeight="1">
      <c r="A480" s="8" t="str">
        <f>HYPERLINK("http://kyu.snu.ac.kr/sdhj/index.jsp?type=hj/GK14810_00IM0001_007a.jpg","1681_수남면_007a")</f>
        <v>1681_수남면_007a</v>
      </c>
      <c r="B480" s="2">
        <v>1681</v>
      </c>
      <c r="C480" s="2" t="s">
        <v>9954</v>
      </c>
      <c r="D480" s="2" t="s">
        <v>9955</v>
      </c>
      <c r="E480" s="2">
        <v>479</v>
      </c>
      <c r="F480" s="1">
        <v>2</v>
      </c>
      <c r="G480" s="1" t="s">
        <v>877</v>
      </c>
      <c r="H480" s="1" t="s">
        <v>4961</v>
      </c>
      <c r="I480" s="1">
        <v>5</v>
      </c>
      <c r="L480" s="1">
        <v>1</v>
      </c>
      <c r="M480" s="1" t="s">
        <v>111</v>
      </c>
      <c r="N480" s="1" t="s">
        <v>6423</v>
      </c>
      <c r="S480" s="1" t="s">
        <v>54</v>
      </c>
      <c r="T480" s="1" t="s">
        <v>5003</v>
      </c>
      <c r="Y480" s="1" t="s">
        <v>1258</v>
      </c>
      <c r="Z480" s="1" t="s">
        <v>5506</v>
      </c>
      <c r="AC480" s="1">
        <v>6</v>
      </c>
      <c r="AD480" s="1" t="s">
        <v>77</v>
      </c>
      <c r="AE480" s="1" t="s">
        <v>6659</v>
      </c>
    </row>
    <row r="481" spans="1:72" ht="13.5" customHeight="1">
      <c r="A481" s="8" t="str">
        <f>HYPERLINK("http://kyu.snu.ac.kr/sdhj/index.jsp?type=hj/GK14810_00IM0001_007a.jpg","1681_수남면_007a")</f>
        <v>1681_수남면_007a</v>
      </c>
      <c r="B481" s="2">
        <v>1681</v>
      </c>
      <c r="C481" s="2" t="s">
        <v>9954</v>
      </c>
      <c r="D481" s="2" t="s">
        <v>9955</v>
      </c>
      <c r="E481" s="2">
        <v>480</v>
      </c>
      <c r="F481" s="1">
        <v>2</v>
      </c>
      <c r="G481" s="1" t="s">
        <v>877</v>
      </c>
      <c r="H481" s="1" t="s">
        <v>4961</v>
      </c>
      <c r="I481" s="1">
        <v>5</v>
      </c>
      <c r="L481" s="1">
        <v>1</v>
      </c>
      <c r="M481" s="1" t="s">
        <v>111</v>
      </c>
      <c r="N481" s="1" t="s">
        <v>6423</v>
      </c>
      <c r="S481" s="1" t="s">
        <v>99</v>
      </c>
      <c r="T481" s="1" t="s">
        <v>252</v>
      </c>
      <c r="Y481" s="1" t="s">
        <v>352</v>
      </c>
      <c r="Z481" s="1" t="s">
        <v>5754</v>
      </c>
      <c r="AC481" s="1">
        <v>4</v>
      </c>
      <c r="AD481" s="1" t="s">
        <v>267</v>
      </c>
      <c r="AE481" s="1" t="s">
        <v>6631</v>
      </c>
      <c r="AF481" s="1" t="s">
        <v>175</v>
      </c>
      <c r="AG481" s="1" t="s">
        <v>6685</v>
      </c>
      <c r="BF481" s="1" t="s">
        <v>78</v>
      </c>
    </row>
    <row r="482" spans="1:72" ht="13.5" customHeight="1">
      <c r="A482" s="8" t="str">
        <f>HYPERLINK("http://kyu.snu.ac.kr/sdhj/index.jsp?type=hj/GK14810_00IM0001_007a.jpg","1681_수남면_007a")</f>
        <v>1681_수남면_007a</v>
      </c>
      <c r="B482" s="2">
        <v>1681</v>
      </c>
      <c r="C482" s="2" t="s">
        <v>9682</v>
      </c>
      <c r="D482" s="2" t="s">
        <v>9683</v>
      </c>
      <c r="E482" s="2">
        <v>481</v>
      </c>
      <c r="F482" s="1">
        <v>2</v>
      </c>
      <c r="G482" s="1" t="s">
        <v>877</v>
      </c>
      <c r="H482" s="1" t="s">
        <v>4961</v>
      </c>
      <c r="I482" s="1">
        <v>5</v>
      </c>
      <c r="L482" s="1">
        <v>2</v>
      </c>
      <c r="M482" s="1" t="s">
        <v>8902</v>
      </c>
      <c r="N482" s="1" t="s">
        <v>8903</v>
      </c>
      <c r="T482" s="1" t="s">
        <v>10404</v>
      </c>
      <c r="U482" s="1" t="s">
        <v>1217</v>
      </c>
      <c r="V482" s="1" t="s">
        <v>5224</v>
      </c>
      <c r="W482" s="1" t="s">
        <v>79</v>
      </c>
      <c r="X482" s="1" t="s">
        <v>10405</v>
      </c>
      <c r="Y482" s="1" t="s">
        <v>1259</v>
      </c>
      <c r="Z482" s="1" t="s">
        <v>6422</v>
      </c>
      <c r="AC482" s="1">
        <v>30</v>
      </c>
      <c r="AD482" s="1" t="s">
        <v>106</v>
      </c>
      <c r="AE482" s="1" t="s">
        <v>5531</v>
      </c>
      <c r="AJ482" s="1" t="s">
        <v>16</v>
      </c>
      <c r="AK482" s="1" t="s">
        <v>6856</v>
      </c>
      <c r="AL482" s="1" t="s">
        <v>377</v>
      </c>
      <c r="AM482" s="1" t="s">
        <v>6803</v>
      </c>
      <c r="AT482" s="1" t="s">
        <v>118</v>
      </c>
      <c r="AU482" s="1" t="s">
        <v>5094</v>
      </c>
      <c r="AV482" s="1" t="s">
        <v>1219</v>
      </c>
      <c r="AW482" s="1" t="s">
        <v>6424</v>
      </c>
      <c r="BG482" s="1" t="s">
        <v>139</v>
      </c>
      <c r="BH482" s="1" t="s">
        <v>5164</v>
      </c>
      <c r="BI482" s="1" t="s">
        <v>488</v>
      </c>
      <c r="BJ482" s="1" t="s">
        <v>6142</v>
      </c>
      <c r="BK482" s="1" t="s">
        <v>1200</v>
      </c>
      <c r="BL482" s="1" t="s">
        <v>10406</v>
      </c>
      <c r="BM482" s="1" t="s">
        <v>859</v>
      </c>
      <c r="BN482" s="1" t="s">
        <v>7422</v>
      </c>
      <c r="BO482" s="1" t="s">
        <v>1220</v>
      </c>
      <c r="BP482" s="1" t="s">
        <v>7048</v>
      </c>
      <c r="BQ482" s="1" t="s">
        <v>1221</v>
      </c>
      <c r="BR482" s="1" t="s">
        <v>10378</v>
      </c>
      <c r="BS482" s="1" t="s">
        <v>309</v>
      </c>
      <c r="BT482" s="1" t="s">
        <v>6891</v>
      </c>
    </row>
    <row r="483" spans="1:72" ht="13.5" customHeight="1">
      <c r="A483" s="8" t="str">
        <f>HYPERLINK("http://kyu.snu.ac.kr/sdhj/index.jsp?type=hj/GK14810_00IM0001_007a.jpg","1681_수남면_007a")</f>
        <v>1681_수남면_007a</v>
      </c>
      <c r="B483" s="2">
        <v>1681</v>
      </c>
      <c r="C483" s="2" t="s">
        <v>9673</v>
      </c>
      <c r="D483" s="2" t="s">
        <v>9674</v>
      </c>
      <c r="E483" s="2">
        <v>482</v>
      </c>
      <c r="F483" s="1">
        <v>2</v>
      </c>
      <c r="G483" s="1" t="s">
        <v>877</v>
      </c>
      <c r="H483" s="1" t="s">
        <v>4961</v>
      </c>
      <c r="I483" s="1">
        <v>5</v>
      </c>
      <c r="L483" s="1">
        <v>2</v>
      </c>
      <c r="M483" s="1" t="s">
        <v>8902</v>
      </c>
      <c r="N483" s="1" t="s">
        <v>8903</v>
      </c>
      <c r="S483" s="1" t="s">
        <v>43</v>
      </c>
      <c r="T483" s="1" t="s">
        <v>5000</v>
      </c>
      <c r="W483" s="1" t="s">
        <v>916</v>
      </c>
      <c r="X483" s="1" t="s">
        <v>5261</v>
      </c>
      <c r="Y483" s="1" t="s">
        <v>90</v>
      </c>
      <c r="Z483" s="1" t="s">
        <v>5302</v>
      </c>
      <c r="AC483" s="1">
        <v>32</v>
      </c>
      <c r="AD483" s="1" t="s">
        <v>134</v>
      </c>
      <c r="AE483" s="1" t="s">
        <v>6632</v>
      </c>
      <c r="AJ483" s="1" t="s">
        <v>16</v>
      </c>
      <c r="AK483" s="1" t="s">
        <v>6856</v>
      </c>
      <c r="AL483" s="1" t="s">
        <v>536</v>
      </c>
      <c r="AM483" s="1" t="s">
        <v>6824</v>
      </c>
      <c r="AT483" s="1" t="s">
        <v>1260</v>
      </c>
      <c r="AU483" s="1" t="s">
        <v>7047</v>
      </c>
      <c r="AV483" s="1" t="s">
        <v>1261</v>
      </c>
      <c r="AW483" s="1" t="s">
        <v>7436</v>
      </c>
      <c r="BG483" s="1" t="s">
        <v>130</v>
      </c>
      <c r="BH483" s="1" t="s">
        <v>5155</v>
      </c>
      <c r="BI483" s="1" t="s">
        <v>4896</v>
      </c>
      <c r="BJ483" s="1" t="s">
        <v>6588</v>
      </c>
      <c r="BK483" s="1" t="s">
        <v>1262</v>
      </c>
      <c r="BL483" s="1" t="s">
        <v>7008</v>
      </c>
      <c r="BM483" s="1" t="s">
        <v>1263</v>
      </c>
      <c r="BN483" s="1" t="s">
        <v>8264</v>
      </c>
      <c r="BO483" s="1" t="s">
        <v>118</v>
      </c>
      <c r="BP483" s="1" t="s">
        <v>5094</v>
      </c>
      <c r="BQ483" s="1" t="s">
        <v>1264</v>
      </c>
      <c r="BR483" s="1" t="s">
        <v>10407</v>
      </c>
      <c r="BS483" s="1" t="s">
        <v>92</v>
      </c>
      <c r="BT483" s="1" t="s">
        <v>10408</v>
      </c>
    </row>
    <row r="484" spans="1:72" ht="13.5" customHeight="1">
      <c r="A484" s="8" t="str">
        <f>HYPERLINK("http://kyu.snu.ac.kr/sdhj/index.jsp?type=hj/GK14810_00IM0001_007a.jpg","1681_수남면_007a")</f>
        <v>1681_수남면_007a</v>
      </c>
      <c r="B484" s="2">
        <v>1681</v>
      </c>
      <c r="C484" s="2" t="s">
        <v>10409</v>
      </c>
      <c r="D484" s="2" t="s">
        <v>10410</v>
      </c>
      <c r="E484" s="2">
        <v>483</v>
      </c>
      <c r="F484" s="1">
        <v>2</v>
      </c>
      <c r="G484" s="1" t="s">
        <v>877</v>
      </c>
      <c r="H484" s="1" t="s">
        <v>4961</v>
      </c>
      <c r="I484" s="1">
        <v>5</v>
      </c>
      <c r="L484" s="1">
        <v>2</v>
      </c>
      <c r="M484" s="1" t="s">
        <v>8902</v>
      </c>
      <c r="N484" s="1" t="s">
        <v>8903</v>
      </c>
      <c r="S484" s="1" t="s">
        <v>98</v>
      </c>
      <c r="T484" s="1" t="s">
        <v>5001</v>
      </c>
      <c r="Y484" s="1" t="s">
        <v>1265</v>
      </c>
      <c r="Z484" s="1" t="s">
        <v>5469</v>
      </c>
      <c r="AC484" s="1">
        <v>6</v>
      </c>
      <c r="AD484" s="1" t="s">
        <v>77</v>
      </c>
      <c r="AE484" s="1" t="s">
        <v>6659</v>
      </c>
    </row>
    <row r="485" spans="1:72" ht="13.5" customHeight="1">
      <c r="A485" s="8" t="str">
        <f>HYPERLINK("http://kyu.snu.ac.kr/sdhj/index.jsp?type=hj/GK14810_00IM0001_007a.jpg","1681_수남면_007a")</f>
        <v>1681_수남면_007a</v>
      </c>
      <c r="B485" s="2">
        <v>1681</v>
      </c>
      <c r="C485" s="2" t="s">
        <v>10411</v>
      </c>
      <c r="D485" s="2" t="s">
        <v>10412</v>
      </c>
      <c r="E485" s="2">
        <v>484</v>
      </c>
      <c r="F485" s="1">
        <v>2</v>
      </c>
      <c r="G485" s="1" t="s">
        <v>877</v>
      </c>
      <c r="H485" s="1" t="s">
        <v>4961</v>
      </c>
      <c r="I485" s="1">
        <v>5</v>
      </c>
      <c r="L485" s="1">
        <v>2</v>
      </c>
      <c r="M485" s="1" t="s">
        <v>8902</v>
      </c>
      <c r="N485" s="1" t="s">
        <v>8903</v>
      </c>
      <c r="S485" s="1" t="s">
        <v>99</v>
      </c>
      <c r="T485" s="1" t="s">
        <v>252</v>
      </c>
      <c r="Y485" s="1" t="s">
        <v>1266</v>
      </c>
      <c r="Z485" s="1" t="s">
        <v>6421</v>
      </c>
      <c r="AC485" s="1">
        <v>2</v>
      </c>
      <c r="AD485" s="1" t="s">
        <v>152</v>
      </c>
      <c r="AE485" s="1" t="s">
        <v>5812</v>
      </c>
      <c r="AF485" s="1" t="s">
        <v>175</v>
      </c>
      <c r="AG485" s="1" t="s">
        <v>6685</v>
      </c>
    </row>
    <row r="486" spans="1:72" ht="13.5" customHeight="1">
      <c r="A486" s="8" t="str">
        <f>HYPERLINK("http://kyu.snu.ac.kr/sdhj/index.jsp?type=hj/GK14810_00IM0001_007b.jpg","1681_수남면_007b")</f>
        <v>1681_수남면_007b</v>
      </c>
      <c r="B486" s="2">
        <v>1681</v>
      </c>
      <c r="C486" s="2" t="s">
        <v>9682</v>
      </c>
      <c r="D486" s="2" t="s">
        <v>9683</v>
      </c>
      <c r="E486" s="2">
        <v>485</v>
      </c>
      <c r="F486" s="1">
        <v>2</v>
      </c>
      <c r="G486" s="1" t="s">
        <v>877</v>
      </c>
      <c r="H486" s="1" t="s">
        <v>4961</v>
      </c>
      <c r="I486" s="1">
        <v>5</v>
      </c>
      <c r="L486" s="1">
        <v>3</v>
      </c>
      <c r="M486" s="1" t="s">
        <v>1254</v>
      </c>
      <c r="N486" s="1" t="s">
        <v>6977</v>
      </c>
      <c r="T486" s="1" t="s">
        <v>10413</v>
      </c>
      <c r="U486" s="1" t="s">
        <v>226</v>
      </c>
      <c r="V486" s="1" t="s">
        <v>5070</v>
      </c>
      <c r="W486" s="1" t="s">
        <v>195</v>
      </c>
      <c r="X486" s="1" t="s">
        <v>5257</v>
      </c>
      <c r="Y486" s="1" t="s">
        <v>1267</v>
      </c>
      <c r="Z486" s="1" t="s">
        <v>6420</v>
      </c>
      <c r="AC486" s="1">
        <v>56</v>
      </c>
      <c r="AD486" s="1" t="s">
        <v>376</v>
      </c>
      <c r="AE486" s="1" t="s">
        <v>5083</v>
      </c>
      <c r="AJ486" s="1" t="s">
        <v>16</v>
      </c>
      <c r="AK486" s="1" t="s">
        <v>6856</v>
      </c>
      <c r="AL486" s="1" t="s">
        <v>88</v>
      </c>
      <c r="AM486" s="1" t="s">
        <v>6806</v>
      </c>
      <c r="AT486" s="1" t="s">
        <v>123</v>
      </c>
      <c r="AU486" s="1" t="s">
        <v>7000</v>
      </c>
      <c r="AV486" s="1" t="s">
        <v>1268</v>
      </c>
      <c r="AW486" s="1" t="s">
        <v>5708</v>
      </c>
      <c r="AX486" s="1" t="s">
        <v>226</v>
      </c>
      <c r="AY486" s="1" t="s">
        <v>5070</v>
      </c>
      <c r="AZ486" s="1" t="s">
        <v>1269</v>
      </c>
      <c r="BA486" s="1" t="s">
        <v>6325</v>
      </c>
      <c r="BG486" s="1" t="s">
        <v>1270</v>
      </c>
      <c r="BH486" s="1" t="s">
        <v>7045</v>
      </c>
      <c r="BI486" s="1" t="s">
        <v>1271</v>
      </c>
      <c r="BJ486" s="1" t="s">
        <v>7403</v>
      </c>
      <c r="BK486" s="1" t="s">
        <v>1272</v>
      </c>
      <c r="BL486" s="1" t="s">
        <v>10414</v>
      </c>
      <c r="BM486" s="1" t="s">
        <v>4943</v>
      </c>
      <c r="BN486" s="1" t="s">
        <v>7887</v>
      </c>
      <c r="BO486" s="1" t="s">
        <v>1273</v>
      </c>
      <c r="BP486" s="1" t="s">
        <v>7622</v>
      </c>
      <c r="BQ486" s="1" t="s">
        <v>1274</v>
      </c>
      <c r="BR486" s="1" t="s">
        <v>8663</v>
      </c>
      <c r="BS486" s="1" t="s">
        <v>1127</v>
      </c>
      <c r="BT486" s="1" t="s">
        <v>6896</v>
      </c>
    </row>
    <row r="487" spans="1:72" ht="13.5" customHeight="1">
      <c r="A487" s="8" t="str">
        <f>HYPERLINK("http://kyu.snu.ac.kr/sdhj/index.jsp?type=hj/GK14810_00IM0001_007b.jpg","1681_수남면_007b")</f>
        <v>1681_수남면_007b</v>
      </c>
      <c r="B487" s="2">
        <v>1681</v>
      </c>
      <c r="C487" s="2" t="s">
        <v>10415</v>
      </c>
      <c r="D487" s="2" t="s">
        <v>10416</v>
      </c>
      <c r="E487" s="2">
        <v>486</v>
      </c>
      <c r="F487" s="1">
        <v>2</v>
      </c>
      <c r="G487" s="1" t="s">
        <v>877</v>
      </c>
      <c r="H487" s="1" t="s">
        <v>4961</v>
      </c>
      <c r="I487" s="1">
        <v>5</v>
      </c>
      <c r="L487" s="1">
        <v>3</v>
      </c>
      <c r="M487" s="1" t="s">
        <v>1254</v>
      </c>
      <c r="N487" s="1" t="s">
        <v>6977</v>
      </c>
      <c r="S487" s="1" t="s">
        <v>43</v>
      </c>
      <c r="T487" s="1" t="s">
        <v>5000</v>
      </c>
      <c r="W487" s="1" t="s">
        <v>79</v>
      </c>
      <c r="X487" s="1" t="s">
        <v>10417</v>
      </c>
      <c r="Y487" s="1" t="s">
        <v>136</v>
      </c>
      <c r="Z487" s="1" t="s">
        <v>5313</v>
      </c>
      <c r="AC487" s="1">
        <v>43</v>
      </c>
      <c r="AD487" s="1" t="s">
        <v>290</v>
      </c>
      <c r="AE487" s="1" t="s">
        <v>6679</v>
      </c>
      <c r="AJ487" s="1" t="s">
        <v>239</v>
      </c>
      <c r="AK487" s="1" t="s">
        <v>6857</v>
      </c>
      <c r="AL487" s="1" t="s">
        <v>53</v>
      </c>
      <c r="AM487" s="1" t="s">
        <v>6356</v>
      </c>
      <c r="AT487" s="1" t="s">
        <v>445</v>
      </c>
      <c r="AU487" s="1" t="s">
        <v>5251</v>
      </c>
      <c r="AV487" s="1" t="s">
        <v>1275</v>
      </c>
      <c r="AW487" s="1" t="s">
        <v>7394</v>
      </c>
      <c r="BG487" s="1" t="s">
        <v>123</v>
      </c>
      <c r="BH487" s="1" t="s">
        <v>7000</v>
      </c>
      <c r="BI487" s="1" t="s">
        <v>1276</v>
      </c>
      <c r="BJ487" s="1" t="s">
        <v>5276</v>
      </c>
      <c r="BK487" s="1" t="s">
        <v>123</v>
      </c>
      <c r="BL487" s="1" t="s">
        <v>7000</v>
      </c>
      <c r="BM487" s="1" t="s">
        <v>1277</v>
      </c>
      <c r="BN487" s="1" t="s">
        <v>7885</v>
      </c>
      <c r="BO487" s="1" t="s">
        <v>110</v>
      </c>
      <c r="BP487" s="1" t="s">
        <v>5146</v>
      </c>
      <c r="BQ487" s="1" t="s">
        <v>4897</v>
      </c>
      <c r="BR487" s="1" t="s">
        <v>10418</v>
      </c>
      <c r="BS487" s="1" t="s">
        <v>1278</v>
      </c>
      <c r="BT487" s="1" t="s">
        <v>6918</v>
      </c>
    </row>
    <row r="488" spans="1:72" ht="13.5" customHeight="1">
      <c r="A488" s="8" t="str">
        <f>HYPERLINK("http://kyu.snu.ac.kr/sdhj/index.jsp?type=hj/GK14810_00IM0001_007b.jpg","1681_수남면_007b")</f>
        <v>1681_수남면_007b</v>
      </c>
      <c r="B488" s="2">
        <v>1681</v>
      </c>
      <c r="C488" s="2" t="s">
        <v>9747</v>
      </c>
      <c r="D488" s="2" t="s">
        <v>9748</v>
      </c>
      <c r="E488" s="2">
        <v>487</v>
      </c>
      <c r="F488" s="1">
        <v>2</v>
      </c>
      <c r="G488" s="1" t="s">
        <v>877</v>
      </c>
      <c r="H488" s="1" t="s">
        <v>4961</v>
      </c>
      <c r="I488" s="1">
        <v>5</v>
      </c>
      <c r="L488" s="1">
        <v>3</v>
      </c>
      <c r="M488" s="1" t="s">
        <v>1254</v>
      </c>
      <c r="N488" s="1" t="s">
        <v>6977</v>
      </c>
      <c r="S488" s="1" t="s">
        <v>54</v>
      </c>
      <c r="T488" s="1" t="s">
        <v>5003</v>
      </c>
      <c r="Y488" s="1" t="s">
        <v>675</v>
      </c>
      <c r="Z488" s="1" t="s">
        <v>6419</v>
      </c>
      <c r="AC488" s="1">
        <v>23</v>
      </c>
      <c r="AD488" s="1" t="s">
        <v>274</v>
      </c>
      <c r="AE488" s="1" t="s">
        <v>6680</v>
      </c>
    </row>
    <row r="489" spans="1:72" ht="13.5" customHeight="1">
      <c r="A489" s="8" t="str">
        <f>HYPERLINK("http://kyu.snu.ac.kr/sdhj/index.jsp?type=hj/GK14810_00IM0001_007b.jpg","1681_수남면_007b")</f>
        <v>1681_수남면_007b</v>
      </c>
      <c r="B489" s="2">
        <v>1681</v>
      </c>
      <c r="C489" s="2" t="s">
        <v>10415</v>
      </c>
      <c r="D489" s="2" t="s">
        <v>10416</v>
      </c>
      <c r="E489" s="2">
        <v>488</v>
      </c>
      <c r="F489" s="1">
        <v>2</v>
      </c>
      <c r="G489" s="1" t="s">
        <v>877</v>
      </c>
      <c r="H489" s="1" t="s">
        <v>4961</v>
      </c>
      <c r="I489" s="1">
        <v>5</v>
      </c>
      <c r="L489" s="1">
        <v>3</v>
      </c>
      <c r="M489" s="1" t="s">
        <v>1254</v>
      </c>
      <c r="N489" s="1" t="s">
        <v>6977</v>
      </c>
      <c r="S489" s="1" t="s">
        <v>768</v>
      </c>
      <c r="T489" s="1" t="s">
        <v>5034</v>
      </c>
      <c r="W489" s="1" t="s">
        <v>89</v>
      </c>
      <c r="X489" s="1" t="s">
        <v>10419</v>
      </c>
      <c r="Y489" s="1" t="s">
        <v>136</v>
      </c>
      <c r="Z489" s="1" t="s">
        <v>5313</v>
      </c>
      <c r="AC489" s="1">
        <v>23</v>
      </c>
      <c r="AD489" s="1" t="s">
        <v>274</v>
      </c>
      <c r="AE489" s="1" t="s">
        <v>6680</v>
      </c>
      <c r="AF489" s="1" t="s">
        <v>175</v>
      </c>
      <c r="AG489" s="1" t="s">
        <v>6685</v>
      </c>
      <c r="AJ489" s="1" t="s">
        <v>239</v>
      </c>
      <c r="AK489" s="1" t="s">
        <v>6857</v>
      </c>
      <c r="AL489" s="1" t="s">
        <v>1278</v>
      </c>
      <c r="AM489" s="1" t="s">
        <v>6918</v>
      </c>
      <c r="AT489" s="1" t="s">
        <v>123</v>
      </c>
      <c r="AU489" s="1" t="s">
        <v>7000</v>
      </c>
      <c r="AV489" s="1" t="s">
        <v>1279</v>
      </c>
      <c r="AW489" s="1" t="s">
        <v>7435</v>
      </c>
      <c r="BG489" s="1" t="s">
        <v>123</v>
      </c>
      <c r="BH489" s="1" t="s">
        <v>7000</v>
      </c>
      <c r="BI489" s="1" t="s">
        <v>1280</v>
      </c>
      <c r="BJ489" s="1" t="s">
        <v>7907</v>
      </c>
      <c r="BK489" s="1" t="s">
        <v>110</v>
      </c>
      <c r="BL489" s="1" t="s">
        <v>5146</v>
      </c>
      <c r="BM489" s="1" t="s">
        <v>4898</v>
      </c>
      <c r="BN489" s="1" t="s">
        <v>8263</v>
      </c>
      <c r="BO489" s="1" t="s">
        <v>123</v>
      </c>
      <c r="BP489" s="1" t="s">
        <v>7000</v>
      </c>
      <c r="BQ489" s="1" t="s">
        <v>1281</v>
      </c>
      <c r="BR489" s="1" t="s">
        <v>10420</v>
      </c>
      <c r="BS489" s="1" t="s">
        <v>309</v>
      </c>
      <c r="BT489" s="1" t="s">
        <v>6891</v>
      </c>
    </row>
    <row r="490" spans="1:72" ht="13.5" customHeight="1">
      <c r="A490" s="8" t="str">
        <f>HYPERLINK("http://kyu.snu.ac.kr/sdhj/index.jsp?type=hj/GK14810_00IM0001_007b.jpg","1681_수남면_007b")</f>
        <v>1681_수남면_007b</v>
      </c>
      <c r="B490" s="2">
        <v>1681</v>
      </c>
      <c r="C490" s="2" t="s">
        <v>10421</v>
      </c>
      <c r="D490" s="2" t="s">
        <v>10422</v>
      </c>
      <c r="E490" s="2">
        <v>489</v>
      </c>
      <c r="F490" s="1">
        <v>2</v>
      </c>
      <c r="G490" s="1" t="s">
        <v>877</v>
      </c>
      <c r="H490" s="1" t="s">
        <v>4961</v>
      </c>
      <c r="I490" s="1">
        <v>5</v>
      </c>
      <c r="L490" s="1">
        <v>3</v>
      </c>
      <c r="M490" s="1" t="s">
        <v>1254</v>
      </c>
      <c r="N490" s="1" t="s">
        <v>6977</v>
      </c>
      <c r="S490" s="1" t="s">
        <v>99</v>
      </c>
      <c r="T490" s="1" t="s">
        <v>252</v>
      </c>
      <c r="Y490" s="1" t="s">
        <v>1282</v>
      </c>
      <c r="Z490" s="1" t="s">
        <v>6418</v>
      </c>
      <c r="AC490" s="1">
        <v>16</v>
      </c>
      <c r="AD490" s="1" t="s">
        <v>254</v>
      </c>
      <c r="AE490" s="1" t="s">
        <v>6677</v>
      </c>
      <c r="BF490" s="1" t="s">
        <v>78</v>
      </c>
    </row>
    <row r="491" spans="1:72" ht="13.5" customHeight="1">
      <c r="A491" s="8" t="str">
        <f>HYPERLINK("http://kyu.snu.ac.kr/sdhj/index.jsp?type=hj/GK14810_00IM0001_007b.jpg","1681_수남면_007b")</f>
        <v>1681_수남면_007b</v>
      </c>
      <c r="B491" s="2">
        <v>1681</v>
      </c>
      <c r="C491" s="2" t="s">
        <v>10415</v>
      </c>
      <c r="D491" s="2" t="s">
        <v>10416</v>
      </c>
      <c r="E491" s="2">
        <v>490</v>
      </c>
      <c r="F491" s="1">
        <v>2</v>
      </c>
      <c r="G491" s="1" t="s">
        <v>877</v>
      </c>
      <c r="H491" s="1" t="s">
        <v>4961</v>
      </c>
      <c r="I491" s="1">
        <v>5</v>
      </c>
      <c r="L491" s="1">
        <v>3</v>
      </c>
      <c r="M491" s="1" t="s">
        <v>1254</v>
      </c>
      <c r="N491" s="1" t="s">
        <v>6977</v>
      </c>
      <c r="S491" s="1" t="s">
        <v>99</v>
      </c>
      <c r="T491" s="1" t="s">
        <v>252</v>
      </c>
      <c r="Y491" s="1" t="s">
        <v>1283</v>
      </c>
      <c r="Z491" s="1" t="s">
        <v>6417</v>
      </c>
      <c r="AC491" s="1">
        <v>10</v>
      </c>
      <c r="AD491" s="1" t="s">
        <v>35</v>
      </c>
      <c r="AE491" s="1" t="s">
        <v>6681</v>
      </c>
    </row>
    <row r="492" spans="1:72" ht="13.5" customHeight="1">
      <c r="A492" s="8" t="str">
        <f>HYPERLINK("http://kyu.snu.ac.kr/sdhj/index.jsp?type=hj/GK14810_00IM0001_007b.jpg","1681_수남면_007b")</f>
        <v>1681_수남면_007b</v>
      </c>
      <c r="B492" s="2">
        <v>1681</v>
      </c>
      <c r="C492" s="2" t="s">
        <v>10415</v>
      </c>
      <c r="D492" s="2" t="s">
        <v>10416</v>
      </c>
      <c r="E492" s="2">
        <v>491</v>
      </c>
      <c r="F492" s="1">
        <v>2</v>
      </c>
      <c r="G492" s="1" t="s">
        <v>877</v>
      </c>
      <c r="H492" s="1" t="s">
        <v>4961</v>
      </c>
      <c r="I492" s="1">
        <v>5</v>
      </c>
      <c r="L492" s="1">
        <v>3</v>
      </c>
      <c r="M492" s="1" t="s">
        <v>1254</v>
      </c>
      <c r="N492" s="1" t="s">
        <v>6977</v>
      </c>
      <c r="S492" s="1" t="s">
        <v>788</v>
      </c>
      <c r="T492" s="1" t="s">
        <v>5051</v>
      </c>
      <c r="Y492" s="1" t="s">
        <v>1284</v>
      </c>
      <c r="Z492" s="1" t="s">
        <v>6416</v>
      </c>
      <c r="AC492" s="1">
        <v>4</v>
      </c>
      <c r="AD492" s="1" t="s">
        <v>267</v>
      </c>
      <c r="AE492" s="1" t="s">
        <v>6631</v>
      </c>
      <c r="AF492" s="1" t="s">
        <v>1285</v>
      </c>
      <c r="AG492" s="1" t="s">
        <v>6708</v>
      </c>
    </row>
    <row r="493" spans="1:72" ht="13.5" customHeight="1">
      <c r="A493" s="8" t="str">
        <f>HYPERLINK("http://kyu.snu.ac.kr/sdhj/index.jsp?type=hj/GK14810_00IM0001_007b.jpg","1681_수남면_007b")</f>
        <v>1681_수남면_007b</v>
      </c>
      <c r="B493" s="2">
        <v>1681</v>
      </c>
      <c r="C493" s="2" t="s">
        <v>10415</v>
      </c>
      <c r="D493" s="2" t="s">
        <v>10416</v>
      </c>
      <c r="E493" s="2">
        <v>492</v>
      </c>
      <c r="F493" s="1">
        <v>2</v>
      </c>
      <c r="G493" s="1" t="s">
        <v>877</v>
      </c>
      <c r="H493" s="1" t="s">
        <v>4961</v>
      </c>
      <c r="I493" s="1">
        <v>5</v>
      </c>
      <c r="L493" s="1">
        <v>3</v>
      </c>
      <c r="M493" s="1" t="s">
        <v>1254</v>
      </c>
      <c r="N493" s="1" t="s">
        <v>6977</v>
      </c>
      <c r="T493" s="1" t="s">
        <v>10423</v>
      </c>
      <c r="U493" s="1" t="s">
        <v>146</v>
      </c>
      <c r="V493" s="1" t="s">
        <v>5068</v>
      </c>
      <c r="Y493" s="1" t="s">
        <v>4899</v>
      </c>
      <c r="Z493" s="1" t="s">
        <v>6415</v>
      </c>
      <c r="AC493" s="1">
        <v>57</v>
      </c>
      <c r="AD493" s="1" t="s">
        <v>421</v>
      </c>
      <c r="AE493" s="1" t="s">
        <v>6666</v>
      </c>
      <c r="AF493" s="1" t="s">
        <v>225</v>
      </c>
      <c r="AG493" s="1" t="s">
        <v>6686</v>
      </c>
      <c r="AT493" s="1" t="s">
        <v>146</v>
      </c>
      <c r="AU493" s="1" t="s">
        <v>5068</v>
      </c>
      <c r="AV493" s="1" t="s">
        <v>836</v>
      </c>
      <c r="AW493" s="1" t="s">
        <v>7228</v>
      </c>
      <c r="BB493" s="1" t="s">
        <v>623</v>
      </c>
      <c r="BC493" s="1" t="s">
        <v>10424</v>
      </c>
      <c r="BF493" s="1" t="s">
        <v>10425</v>
      </c>
    </row>
    <row r="494" spans="1:72" ht="13.5" customHeight="1">
      <c r="A494" s="8" t="str">
        <f>HYPERLINK("http://kyu.snu.ac.kr/sdhj/index.jsp?type=hj/GK14810_00IM0001_007b.jpg","1681_수남면_007b")</f>
        <v>1681_수남면_007b</v>
      </c>
      <c r="B494" s="2">
        <v>1681</v>
      </c>
      <c r="C494" s="2" t="s">
        <v>10426</v>
      </c>
      <c r="D494" s="2" t="s">
        <v>10427</v>
      </c>
      <c r="E494" s="2">
        <v>493</v>
      </c>
      <c r="F494" s="1">
        <v>2</v>
      </c>
      <c r="G494" s="1" t="s">
        <v>877</v>
      </c>
      <c r="H494" s="1" t="s">
        <v>4961</v>
      </c>
      <c r="I494" s="1">
        <v>5</v>
      </c>
      <c r="L494" s="1">
        <v>3</v>
      </c>
      <c r="M494" s="1" t="s">
        <v>1254</v>
      </c>
      <c r="N494" s="1" t="s">
        <v>6977</v>
      </c>
      <c r="T494" s="1" t="s">
        <v>10423</v>
      </c>
      <c r="U494" s="1" t="s">
        <v>115</v>
      </c>
      <c r="V494" s="1" t="s">
        <v>5067</v>
      </c>
      <c r="Y494" s="1" t="s">
        <v>1286</v>
      </c>
      <c r="Z494" s="1" t="s">
        <v>6414</v>
      </c>
      <c r="AC494" s="1">
        <v>52</v>
      </c>
      <c r="AD494" s="1" t="s">
        <v>544</v>
      </c>
      <c r="AE494" s="1" t="s">
        <v>6668</v>
      </c>
      <c r="AF494" s="1" t="s">
        <v>1287</v>
      </c>
      <c r="AG494" s="1" t="s">
        <v>6756</v>
      </c>
      <c r="AH494" s="1" t="s">
        <v>202</v>
      </c>
      <c r="AI494" s="1" t="s">
        <v>10428</v>
      </c>
      <c r="AT494" s="1" t="s">
        <v>367</v>
      </c>
      <c r="AU494" s="1" t="s">
        <v>5198</v>
      </c>
      <c r="BF494" s="1" t="s">
        <v>10429</v>
      </c>
    </row>
    <row r="495" spans="1:72" ht="13.5" customHeight="1">
      <c r="A495" s="8" t="str">
        <f>HYPERLINK("http://kyu.snu.ac.kr/sdhj/index.jsp?type=hj/GK14810_00IM0001_007b.jpg","1681_수남면_007b")</f>
        <v>1681_수남면_007b</v>
      </c>
      <c r="B495" s="2">
        <v>1681</v>
      </c>
      <c r="C495" s="2" t="s">
        <v>9658</v>
      </c>
      <c r="D495" s="2" t="s">
        <v>9659</v>
      </c>
      <c r="E495" s="2">
        <v>494</v>
      </c>
      <c r="F495" s="1">
        <v>2</v>
      </c>
      <c r="G495" s="1" t="s">
        <v>877</v>
      </c>
      <c r="H495" s="1" t="s">
        <v>4961</v>
      </c>
      <c r="I495" s="1">
        <v>5</v>
      </c>
      <c r="L495" s="1">
        <v>3</v>
      </c>
      <c r="M495" s="1" t="s">
        <v>1254</v>
      </c>
      <c r="N495" s="1" t="s">
        <v>6977</v>
      </c>
      <c r="T495" s="1" t="s">
        <v>10423</v>
      </c>
      <c r="U495" s="1" t="s">
        <v>115</v>
      </c>
      <c r="V495" s="1" t="s">
        <v>5067</v>
      </c>
      <c r="Y495" s="1" t="s">
        <v>1253</v>
      </c>
      <c r="Z495" s="1" t="s">
        <v>6158</v>
      </c>
      <c r="AF495" s="1" t="s">
        <v>149</v>
      </c>
      <c r="AG495" s="1" t="s">
        <v>6688</v>
      </c>
      <c r="AH495" s="1" t="s">
        <v>1288</v>
      </c>
      <c r="AI495" s="1" t="s">
        <v>6839</v>
      </c>
      <c r="BB495" s="1" t="s">
        <v>115</v>
      </c>
      <c r="BC495" s="1" t="s">
        <v>5067</v>
      </c>
      <c r="BD495" s="1" t="s">
        <v>9665</v>
      </c>
      <c r="BE495" s="1" t="s">
        <v>10430</v>
      </c>
      <c r="BF495" s="1" t="s">
        <v>10431</v>
      </c>
    </row>
    <row r="496" spans="1:72" ht="13.5" customHeight="1">
      <c r="A496" s="8" t="str">
        <f>HYPERLINK("http://kyu.snu.ac.kr/sdhj/index.jsp?type=hj/GK14810_00IM0001_007b.jpg","1681_수남면_007b")</f>
        <v>1681_수남면_007b</v>
      </c>
      <c r="B496" s="2">
        <v>1681</v>
      </c>
      <c r="C496" s="2" t="s">
        <v>10415</v>
      </c>
      <c r="D496" s="2" t="s">
        <v>10416</v>
      </c>
      <c r="E496" s="2">
        <v>495</v>
      </c>
      <c r="F496" s="1">
        <v>2</v>
      </c>
      <c r="G496" s="1" t="s">
        <v>877</v>
      </c>
      <c r="H496" s="1" t="s">
        <v>4961</v>
      </c>
      <c r="I496" s="1">
        <v>5</v>
      </c>
      <c r="L496" s="1">
        <v>3</v>
      </c>
      <c r="M496" s="1" t="s">
        <v>1254</v>
      </c>
      <c r="N496" s="1" t="s">
        <v>6977</v>
      </c>
      <c r="T496" s="1" t="s">
        <v>10423</v>
      </c>
      <c r="U496" s="1" t="s">
        <v>146</v>
      </c>
      <c r="V496" s="1" t="s">
        <v>5068</v>
      </c>
      <c r="Y496" s="1" t="s">
        <v>1289</v>
      </c>
      <c r="Z496" s="1" t="s">
        <v>5399</v>
      </c>
      <c r="AC496" s="1">
        <v>37</v>
      </c>
      <c r="AD496" s="1" t="s">
        <v>259</v>
      </c>
      <c r="AE496" s="1" t="s">
        <v>6674</v>
      </c>
      <c r="AV496" s="1" t="s">
        <v>1290</v>
      </c>
      <c r="AW496" s="1" t="s">
        <v>7434</v>
      </c>
      <c r="BF496" s="1" t="s">
        <v>10432</v>
      </c>
    </row>
    <row r="497" spans="1:72" ht="13.5" customHeight="1">
      <c r="A497" s="8" t="str">
        <f>HYPERLINK("http://kyu.snu.ac.kr/sdhj/index.jsp?type=hj/GK14810_00IM0001_007b.jpg","1681_수남면_007b")</f>
        <v>1681_수남면_007b</v>
      </c>
      <c r="B497" s="2">
        <v>1681</v>
      </c>
      <c r="C497" s="2" t="s">
        <v>10415</v>
      </c>
      <c r="D497" s="2" t="s">
        <v>10416</v>
      </c>
      <c r="E497" s="2">
        <v>496</v>
      </c>
      <c r="F497" s="1">
        <v>2</v>
      </c>
      <c r="G497" s="1" t="s">
        <v>877</v>
      </c>
      <c r="H497" s="1" t="s">
        <v>4961</v>
      </c>
      <c r="I497" s="1">
        <v>5</v>
      </c>
      <c r="L497" s="1">
        <v>3</v>
      </c>
      <c r="M497" s="1" t="s">
        <v>1254</v>
      </c>
      <c r="N497" s="1" t="s">
        <v>6977</v>
      </c>
      <c r="T497" s="1" t="s">
        <v>10423</v>
      </c>
      <c r="U497" s="1" t="s">
        <v>115</v>
      </c>
      <c r="V497" s="1" t="s">
        <v>5067</v>
      </c>
      <c r="Y497" s="1" t="s">
        <v>737</v>
      </c>
      <c r="Z497" s="1" t="s">
        <v>5824</v>
      </c>
      <c r="AC497" s="1">
        <v>16</v>
      </c>
      <c r="AD497" s="1" t="s">
        <v>254</v>
      </c>
      <c r="AE497" s="1" t="s">
        <v>6677</v>
      </c>
      <c r="AF497" s="1" t="s">
        <v>190</v>
      </c>
      <c r="AG497" s="1" t="s">
        <v>6699</v>
      </c>
      <c r="BB497" s="1" t="s">
        <v>115</v>
      </c>
      <c r="BC497" s="1" t="s">
        <v>5067</v>
      </c>
      <c r="BD497" s="1" t="s">
        <v>1253</v>
      </c>
      <c r="BE497" s="1" t="s">
        <v>6158</v>
      </c>
      <c r="BF497" s="1" t="s">
        <v>10433</v>
      </c>
    </row>
    <row r="498" spans="1:72" ht="13.5" customHeight="1">
      <c r="A498" s="8" t="str">
        <f>HYPERLINK("http://kyu.snu.ac.kr/sdhj/index.jsp?type=hj/GK14810_00IM0001_007b.jpg","1681_수남면_007b")</f>
        <v>1681_수남면_007b</v>
      </c>
      <c r="B498" s="2">
        <v>1681</v>
      </c>
      <c r="C498" s="2" t="s">
        <v>10415</v>
      </c>
      <c r="D498" s="2" t="s">
        <v>10416</v>
      </c>
      <c r="E498" s="2">
        <v>497</v>
      </c>
      <c r="F498" s="1">
        <v>2</v>
      </c>
      <c r="G498" s="1" t="s">
        <v>877</v>
      </c>
      <c r="H498" s="1" t="s">
        <v>4961</v>
      </c>
      <c r="I498" s="1">
        <v>5</v>
      </c>
      <c r="L498" s="1">
        <v>3</v>
      </c>
      <c r="M498" s="1" t="s">
        <v>1254</v>
      </c>
      <c r="N498" s="1" t="s">
        <v>6977</v>
      </c>
      <c r="T498" s="1" t="s">
        <v>10423</v>
      </c>
      <c r="U498" s="1" t="s">
        <v>115</v>
      </c>
      <c r="V498" s="1" t="s">
        <v>5067</v>
      </c>
      <c r="Y498" s="1" t="s">
        <v>1291</v>
      </c>
      <c r="Z498" s="1" t="s">
        <v>8725</v>
      </c>
      <c r="AC498" s="1">
        <v>41</v>
      </c>
      <c r="AD498" s="1" t="s">
        <v>214</v>
      </c>
      <c r="AE498" s="1" t="s">
        <v>6633</v>
      </c>
      <c r="AG498" s="1" t="s">
        <v>10434</v>
      </c>
      <c r="AI498" s="1" t="s">
        <v>6826</v>
      </c>
      <c r="BB498" s="1" t="s">
        <v>115</v>
      </c>
      <c r="BC498" s="1" t="s">
        <v>5067</v>
      </c>
      <c r="BD498" s="1" t="s">
        <v>1292</v>
      </c>
      <c r="BE498" s="1" t="s">
        <v>7546</v>
      </c>
      <c r="BF498" s="1" t="s">
        <v>10435</v>
      </c>
    </row>
    <row r="499" spans="1:72" ht="13.5" customHeight="1">
      <c r="A499" s="8" t="str">
        <f>HYPERLINK("http://kyu.snu.ac.kr/sdhj/index.jsp?type=hj/GK14810_00IM0001_007b.jpg","1681_수남면_007b")</f>
        <v>1681_수남면_007b</v>
      </c>
      <c r="B499" s="2">
        <v>1681</v>
      </c>
      <c r="C499" s="2" t="s">
        <v>9795</v>
      </c>
      <c r="D499" s="2" t="s">
        <v>9796</v>
      </c>
      <c r="E499" s="2">
        <v>498</v>
      </c>
      <c r="F499" s="1">
        <v>2</v>
      </c>
      <c r="G499" s="1" t="s">
        <v>877</v>
      </c>
      <c r="H499" s="1" t="s">
        <v>4961</v>
      </c>
      <c r="I499" s="1">
        <v>5</v>
      </c>
      <c r="L499" s="1">
        <v>3</v>
      </c>
      <c r="M499" s="1" t="s">
        <v>1254</v>
      </c>
      <c r="N499" s="1" t="s">
        <v>6977</v>
      </c>
      <c r="T499" s="1" t="s">
        <v>10423</v>
      </c>
      <c r="U499" s="1" t="s">
        <v>115</v>
      </c>
      <c r="V499" s="1" t="s">
        <v>5067</v>
      </c>
      <c r="Y499" s="1" t="s">
        <v>1293</v>
      </c>
      <c r="Z499" s="1" t="s">
        <v>6013</v>
      </c>
      <c r="AC499" s="1">
        <v>12</v>
      </c>
      <c r="AD499" s="1" t="s">
        <v>296</v>
      </c>
      <c r="AE499" s="1" t="s">
        <v>5331</v>
      </c>
      <c r="AG499" s="1" t="s">
        <v>10436</v>
      </c>
      <c r="AI499" s="1" t="s">
        <v>6826</v>
      </c>
      <c r="BB499" s="1" t="s">
        <v>115</v>
      </c>
      <c r="BC499" s="1" t="s">
        <v>5067</v>
      </c>
      <c r="BD499" s="1" t="s">
        <v>1291</v>
      </c>
      <c r="BE499" s="1" t="s">
        <v>8725</v>
      </c>
      <c r="BF499" s="1" t="s">
        <v>10437</v>
      </c>
    </row>
    <row r="500" spans="1:72" ht="13.5" customHeight="1">
      <c r="A500" s="8" t="str">
        <f>HYPERLINK("http://kyu.snu.ac.kr/sdhj/index.jsp?type=hj/GK14810_00IM0001_007b.jpg","1681_수남면_007b")</f>
        <v>1681_수남면_007b</v>
      </c>
      <c r="B500" s="2">
        <v>1681</v>
      </c>
      <c r="C500" s="2" t="s">
        <v>10438</v>
      </c>
      <c r="D500" s="2" t="s">
        <v>10439</v>
      </c>
      <c r="E500" s="2">
        <v>499</v>
      </c>
      <c r="F500" s="1">
        <v>2</v>
      </c>
      <c r="G500" s="1" t="s">
        <v>877</v>
      </c>
      <c r="H500" s="1" t="s">
        <v>4961</v>
      </c>
      <c r="I500" s="1">
        <v>5</v>
      </c>
      <c r="L500" s="1">
        <v>3</v>
      </c>
      <c r="M500" s="1" t="s">
        <v>1254</v>
      </c>
      <c r="N500" s="1" t="s">
        <v>6977</v>
      </c>
      <c r="T500" s="1" t="s">
        <v>10423</v>
      </c>
      <c r="U500" s="1" t="s">
        <v>146</v>
      </c>
      <c r="V500" s="1" t="s">
        <v>5068</v>
      </c>
      <c r="Y500" s="1" t="s">
        <v>1294</v>
      </c>
      <c r="Z500" s="1" t="s">
        <v>6170</v>
      </c>
      <c r="AC500" s="1">
        <v>3</v>
      </c>
      <c r="AD500" s="1" t="s">
        <v>512</v>
      </c>
      <c r="AE500" s="1" t="s">
        <v>6657</v>
      </c>
      <c r="AF500" s="1" t="s">
        <v>10440</v>
      </c>
      <c r="AG500" s="1" t="s">
        <v>10441</v>
      </c>
      <c r="AH500" s="1" t="s">
        <v>1295</v>
      </c>
      <c r="AI500" s="1" t="s">
        <v>6826</v>
      </c>
      <c r="BB500" s="1" t="s">
        <v>160</v>
      </c>
      <c r="BC500" s="1" t="s">
        <v>5197</v>
      </c>
      <c r="BF500" s="1" t="s">
        <v>10442</v>
      </c>
    </row>
    <row r="501" spans="1:72" ht="13.5" customHeight="1">
      <c r="A501" s="8" t="str">
        <f>HYPERLINK("http://kyu.snu.ac.kr/sdhj/index.jsp?type=hj/GK14810_00IM0001_007b.jpg","1681_수남면_007b")</f>
        <v>1681_수남면_007b</v>
      </c>
      <c r="B501" s="2">
        <v>1681</v>
      </c>
      <c r="C501" s="2" t="s">
        <v>9795</v>
      </c>
      <c r="D501" s="2" t="s">
        <v>9796</v>
      </c>
      <c r="E501" s="2">
        <v>500</v>
      </c>
      <c r="F501" s="1">
        <v>2</v>
      </c>
      <c r="G501" s="1" t="s">
        <v>877</v>
      </c>
      <c r="H501" s="1" t="s">
        <v>4961</v>
      </c>
      <c r="I501" s="1">
        <v>5</v>
      </c>
      <c r="L501" s="1">
        <v>3</v>
      </c>
      <c r="M501" s="1" t="s">
        <v>1254</v>
      </c>
      <c r="N501" s="1" t="s">
        <v>6977</v>
      </c>
      <c r="T501" s="1" t="s">
        <v>10423</v>
      </c>
      <c r="U501" s="1" t="s">
        <v>146</v>
      </c>
      <c r="V501" s="1" t="s">
        <v>5068</v>
      </c>
      <c r="Y501" s="1" t="s">
        <v>1296</v>
      </c>
      <c r="Z501" s="1" t="s">
        <v>6413</v>
      </c>
      <c r="AC501" s="1">
        <v>26</v>
      </c>
      <c r="AD501" s="1" t="s">
        <v>137</v>
      </c>
      <c r="AE501" s="1" t="s">
        <v>6669</v>
      </c>
      <c r="BB501" s="1" t="s">
        <v>115</v>
      </c>
      <c r="BC501" s="1" t="s">
        <v>5067</v>
      </c>
      <c r="BD501" s="1" t="s">
        <v>1297</v>
      </c>
      <c r="BE501" s="1" t="s">
        <v>6313</v>
      </c>
      <c r="BF501" s="1" t="s">
        <v>10431</v>
      </c>
    </row>
    <row r="502" spans="1:72" ht="13.5" customHeight="1">
      <c r="A502" s="8" t="str">
        <f>HYPERLINK("http://kyu.snu.ac.kr/sdhj/index.jsp?type=hj/GK14810_00IM0001_007b.jpg","1681_수남면_007b")</f>
        <v>1681_수남면_007b</v>
      </c>
      <c r="B502" s="2">
        <v>1681</v>
      </c>
      <c r="C502" s="2" t="s">
        <v>10415</v>
      </c>
      <c r="D502" s="2" t="s">
        <v>10416</v>
      </c>
      <c r="E502" s="2">
        <v>501</v>
      </c>
      <c r="F502" s="1">
        <v>2</v>
      </c>
      <c r="G502" s="1" t="s">
        <v>877</v>
      </c>
      <c r="H502" s="1" t="s">
        <v>4961</v>
      </c>
      <c r="I502" s="1">
        <v>5</v>
      </c>
      <c r="L502" s="1">
        <v>3</v>
      </c>
      <c r="M502" s="1" t="s">
        <v>1254</v>
      </c>
      <c r="N502" s="1" t="s">
        <v>6977</v>
      </c>
      <c r="S502" s="1" t="s">
        <v>1298</v>
      </c>
      <c r="T502" s="1" t="s">
        <v>10443</v>
      </c>
      <c r="Y502" s="1" t="s">
        <v>734</v>
      </c>
      <c r="Z502" s="1" t="s">
        <v>6086</v>
      </c>
      <c r="AC502" s="1">
        <v>28</v>
      </c>
      <c r="AD502" s="1" t="s">
        <v>165</v>
      </c>
      <c r="AE502" s="1" t="s">
        <v>6678</v>
      </c>
      <c r="AF502" s="1" t="s">
        <v>1299</v>
      </c>
      <c r="AG502" s="1" t="s">
        <v>6755</v>
      </c>
      <c r="AV502" s="1" t="s">
        <v>1300</v>
      </c>
      <c r="AW502" s="1" t="s">
        <v>10444</v>
      </c>
    </row>
    <row r="503" spans="1:72" ht="13.5" customHeight="1">
      <c r="A503" s="8" t="str">
        <f>HYPERLINK("http://kyu.snu.ac.kr/sdhj/index.jsp?type=hj/GK14810_00IM0001_007b.jpg","1681_수남면_007b")</f>
        <v>1681_수남면_007b</v>
      </c>
      <c r="B503" s="2">
        <v>1681</v>
      </c>
      <c r="C503" s="2" t="s">
        <v>9668</v>
      </c>
      <c r="D503" s="2" t="s">
        <v>9669</v>
      </c>
      <c r="E503" s="2">
        <v>502</v>
      </c>
      <c r="F503" s="1">
        <v>2</v>
      </c>
      <c r="G503" s="1" t="s">
        <v>877</v>
      </c>
      <c r="H503" s="1" t="s">
        <v>4961</v>
      </c>
      <c r="I503" s="1">
        <v>5</v>
      </c>
      <c r="L503" s="1">
        <v>3</v>
      </c>
      <c r="M503" s="1" t="s">
        <v>1254</v>
      </c>
      <c r="N503" s="1" t="s">
        <v>6977</v>
      </c>
      <c r="T503" s="1" t="s">
        <v>10423</v>
      </c>
      <c r="U503" s="1" t="s">
        <v>115</v>
      </c>
      <c r="V503" s="1" t="s">
        <v>5067</v>
      </c>
      <c r="Y503" s="1" t="s">
        <v>1301</v>
      </c>
      <c r="Z503" s="1" t="s">
        <v>5368</v>
      </c>
      <c r="AC503" s="1">
        <v>30</v>
      </c>
      <c r="AD503" s="1" t="s">
        <v>106</v>
      </c>
      <c r="AE503" s="1" t="s">
        <v>5531</v>
      </c>
      <c r="AF503" s="1" t="s">
        <v>260</v>
      </c>
      <c r="AG503" s="1" t="s">
        <v>6690</v>
      </c>
      <c r="BB503" s="1" t="s">
        <v>115</v>
      </c>
      <c r="BC503" s="1" t="s">
        <v>5067</v>
      </c>
      <c r="BD503" s="1" t="s">
        <v>1302</v>
      </c>
      <c r="BE503" s="1" t="s">
        <v>7555</v>
      </c>
      <c r="BF503" s="1" t="s">
        <v>10433</v>
      </c>
    </row>
    <row r="504" spans="1:72" ht="13.5" customHeight="1">
      <c r="A504" s="8" t="str">
        <f>HYPERLINK("http://kyu.snu.ac.kr/sdhj/index.jsp?type=hj/GK14810_00IM0001_007b.jpg","1681_수남면_007b")</f>
        <v>1681_수남면_007b</v>
      </c>
      <c r="B504" s="2">
        <v>1681</v>
      </c>
      <c r="C504" s="2" t="s">
        <v>10415</v>
      </c>
      <c r="D504" s="2" t="s">
        <v>10416</v>
      </c>
      <c r="E504" s="2">
        <v>503</v>
      </c>
      <c r="F504" s="1">
        <v>2</v>
      </c>
      <c r="G504" s="1" t="s">
        <v>877</v>
      </c>
      <c r="H504" s="1" t="s">
        <v>4961</v>
      </c>
      <c r="I504" s="1">
        <v>5</v>
      </c>
      <c r="L504" s="1">
        <v>3</v>
      </c>
      <c r="M504" s="1" t="s">
        <v>1254</v>
      </c>
      <c r="N504" s="1" t="s">
        <v>6977</v>
      </c>
      <c r="T504" s="1" t="s">
        <v>10423</v>
      </c>
      <c r="U504" s="1" t="s">
        <v>115</v>
      </c>
      <c r="V504" s="1" t="s">
        <v>5067</v>
      </c>
      <c r="Y504" s="1" t="s">
        <v>1303</v>
      </c>
      <c r="Z504" s="1" t="s">
        <v>6412</v>
      </c>
      <c r="AC504" s="1">
        <v>8</v>
      </c>
      <c r="AD504" s="1" t="s">
        <v>222</v>
      </c>
      <c r="AE504" s="1" t="s">
        <v>6476</v>
      </c>
      <c r="AF504" s="1" t="s">
        <v>192</v>
      </c>
      <c r="AG504" s="1" t="s">
        <v>6692</v>
      </c>
      <c r="BB504" s="1" t="s">
        <v>115</v>
      </c>
      <c r="BC504" s="1" t="s">
        <v>5067</v>
      </c>
      <c r="BD504" s="1" t="s">
        <v>1301</v>
      </c>
      <c r="BE504" s="1" t="s">
        <v>5368</v>
      </c>
      <c r="BF504" s="1" t="s">
        <v>10433</v>
      </c>
    </row>
    <row r="505" spans="1:72" ht="13.5" customHeight="1">
      <c r="A505" s="8" t="str">
        <f>HYPERLINK("http://kyu.snu.ac.kr/sdhj/index.jsp?type=hj/GK14810_00IM0001_007b.jpg","1681_수남면_007b")</f>
        <v>1681_수남면_007b</v>
      </c>
      <c r="B505" s="2">
        <v>1681</v>
      </c>
      <c r="C505" s="2" t="s">
        <v>10415</v>
      </c>
      <c r="D505" s="2" t="s">
        <v>10416</v>
      </c>
      <c r="E505" s="2">
        <v>504</v>
      </c>
      <c r="F505" s="1">
        <v>2</v>
      </c>
      <c r="G505" s="1" t="s">
        <v>877</v>
      </c>
      <c r="H505" s="1" t="s">
        <v>4961</v>
      </c>
      <c r="I505" s="1">
        <v>5</v>
      </c>
      <c r="L505" s="1">
        <v>3</v>
      </c>
      <c r="M505" s="1" t="s">
        <v>1254</v>
      </c>
      <c r="N505" s="1" t="s">
        <v>6977</v>
      </c>
      <c r="T505" s="1" t="s">
        <v>10423</v>
      </c>
      <c r="U505" s="1" t="s">
        <v>146</v>
      </c>
      <c r="V505" s="1" t="s">
        <v>5068</v>
      </c>
      <c r="Y505" s="1" t="s">
        <v>1304</v>
      </c>
      <c r="Z505" s="1" t="s">
        <v>6411</v>
      </c>
      <c r="AC505" s="1">
        <v>43</v>
      </c>
      <c r="AD505" s="1" t="s">
        <v>290</v>
      </c>
      <c r="AE505" s="1" t="s">
        <v>6679</v>
      </c>
      <c r="AF505" s="1" t="s">
        <v>1305</v>
      </c>
      <c r="AG505" s="1" t="s">
        <v>6754</v>
      </c>
      <c r="AH505" s="1" t="s">
        <v>1295</v>
      </c>
      <c r="AI505" s="1" t="s">
        <v>6826</v>
      </c>
    </row>
    <row r="506" spans="1:72" ht="13.5" customHeight="1">
      <c r="A506" s="8" t="str">
        <f>HYPERLINK("http://kyu.snu.ac.kr/sdhj/index.jsp?type=hj/GK14810_00IM0001_007b.jpg","1681_수남면_007b")</f>
        <v>1681_수남면_007b</v>
      </c>
      <c r="B506" s="2">
        <v>1681</v>
      </c>
      <c r="C506" s="2" t="s">
        <v>9795</v>
      </c>
      <c r="D506" s="2" t="s">
        <v>9796</v>
      </c>
      <c r="E506" s="2">
        <v>505</v>
      </c>
      <c r="F506" s="1">
        <v>2</v>
      </c>
      <c r="G506" s="1" t="s">
        <v>877</v>
      </c>
      <c r="H506" s="1" t="s">
        <v>4961</v>
      </c>
      <c r="I506" s="1">
        <v>5</v>
      </c>
      <c r="L506" s="1">
        <v>3</v>
      </c>
      <c r="M506" s="1" t="s">
        <v>1254</v>
      </c>
      <c r="N506" s="1" t="s">
        <v>6977</v>
      </c>
      <c r="T506" s="1" t="s">
        <v>10423</v>
      </c>
      <c r="U506" s="1" t="s">
        <v>146</v>
      </c>
      <c r="V506" s="1" t="s">
        <v>5068</v>
      </c>
      <c r="Y506" s="1" t="s">
        <v>794</v>
      </c>
      <c r="Z506" s="1" t="s">
        <v>5450</v>
      </c>
      <c r="AC506" s="1">
        <v>23</v>
      </c>
      <c r="AD506" s="1" t="s">
        <v>274</v>
      </c>
      <c r="AE506" s="1" t="s">
        <v>6680</v>
      </c>
      <c r="AF506" s="1" t="s">
        <v>260</v>
      </c>
      <c r="AG506" s="1" t="s">
        <v>6690</v>
      </c>
      <c r="BB506" s="1" t="s">
        <v>115</v>
      </c>
      <c r="BC506" s="1" t="s">
        <v>5067</v>
      </c>
      <c r="BD506" s="1" t="s">
        <v>1306</v>
      </c>
      <c r="BE506" s="1" t="s">
        <v>7554</v>
      </c>
      <c r="BF506" s="1" t="s">
        <v>10431</v>
      </c>
    </row>
    <row r="507" spans="1:72" ht="13.5" customHeight="1">
      <c r="A507" s="8" t="str">
        <f>HYPERLINK("http://kyu.snu.ac.kr/sdhj/index.jsp?type=hj/GK14810_00IM0001_007b.jpg","1681_수남면_007b")</f>
        <v>1681_수남면_007b</v>
      </c>
      <c r="B507" s="2">
        <v>1681</v>
      </c>
      <c r="C507" s="2" t="s">
        <v>10415</v>
      </c>
      <c r="D507" s="2" t="s">
        <v>10416</v>
      </c>
      <c r="E507" s="2">
        <v>506</v>
      </c>
      <c r="F507" s="1">
        <v>2</v>
      </c>
      <c r="G507" s="1" t="s">
        <v>877</v>
      </c>
      <c r="H507" s="1" t="s">
        <v>4961</v>
      </c>
      <c r="I507" s="1">
        <v>5</v>
      </c>
      <c r="L507" s="1">
        <v>3</v>
      </c>
      <c r="M507" s="1" t="s">
        <v>1254</v>
      </c>
      <c r="N507" s="1" t="s">
        <v>6977</v>
      </c>
      <c r="T507" s="1" t="s">
        <v>10423</v>
      </c>
      <c r="U507" s="1" t="s">
        <v>600</v>
      </c>
      <c r="V507" s="1" t="s">
        <v>5139</v>
      </c>
      <c r="Y507" s="1" t="s">
        <v>734</v>
      </c>
      <c r="Z507" s="1" t="s">
        <v>6086</v>
      </c>
      <c r="AF507" s="1" t="s">
        <v>1307</v>
      </c>
      <c r="AG507" s="1" t="s">
        <v>6753</v>
      </c>
    </row>
    <row r="508" spans="1:72" ht="13.5" customHeight="1">
      <c r="A508" s="8" t="str">
        <f>HYPERLINK("http://kyu.snu.ac.kr/sdhj/index.jsp?type=hj/GK14810_00IM0001_007b.jpg","1681_수남면_007b")</f>
        <v>1681_수남면_007b</v>
      </c>
      <c r="B508" s="2">
        <v>1681</v>
      </c>
      <c r="C508" s="2" t="s">
        <v>9956</v>
      </c>
      <c r="D508" s="2" t="s">
        <v>9957</v>
      </c>
      <c r="E508" s="2">
        <v>507</v>
      </c>
      <c r="F508" s="1">
        <v>2</v>
      </c>
      <c r="G508" s="1" t="s">
        <v>877</v>
      </c>
      <c r="H508" s="1" t="s">
        <v>4961</v>
      </c>
      <c r="I508" s="1">
        <v>5</v>
      </c>
      <c r="L508" s="1">
        <v>3</v>
      </c>
      <c r="M508" s="1" t="s">
        <v>1254</v>
      </c>
      <c r="N508" s="1" t="s">
        <v>6977</v>
      </c>
      <c r="T508" s="1" t="s">
        <v>10423</v>
      </c>
      <c r="U508" s="1" t="s">
        <v>146</v>
      </c>
      <c r="V508" s="1" t="s">
        <v>5068</v>
      </c>
      <c r="Y508" s="1" t="s">
        <v>266</v>
      </c>
      <c r="Z508" s="1" t="s">
        <v>10445</v>
      </c>
      <c r="AF508" s="1" t="s">
        <v>1308</v>
      </c>
      <c r="AG508" s="1" t="s">
        <v>6752</v>
      </c>
      <c r="BB508" s="1" t="s">
        <v>115</v>
      </c>
      <c r="BC508" s="1" t="s">
        <v>5067</v>
      </c>
      <c r="BD508" s="1" t="s">
        <v>1309</v>
      </c>
      <c r="BE508" s="1" t="s">
        <v>6155</v>
      </c>
      <c r="BF508" s="1" t="s">
        <v>10432</v>
      </c>
    </row>
    <row r="509" spans="1:72" ht="13.5" customHeight="1">
      <c r="A509" s="8" t="str">
        <f>HYPERLINK("http://kyu.snu.ac.kr/sdhj/index.jsp?type=hj/GK14810_00IM0001_007b.jpg","1681_수남면_007b")</f>
        <v>1681_수남면_007b</v>
      </c>
      <c r="B509" s="2">
        <v>1681</v>
      </c>
      <c r="C509" s="2" t="s">
        <v>10415</v>
      </c>
      <c r="D509" s="2" t="s">
        <v>10416</v>
      </c>
      <c r="E509" s="2">
        <v>508</v>
      </c>
      <c r="F509" s="1">
        <v>2</v>
      </c>
      <c r="G509" s="1" t="s">
        <v>877</v>
      </c>
      <c r="H509" s="1" t="s">
        <v>4961</v>
      </c>
      <c r="I509" s="1">
        <v>5</v>
      </c>
      <c r="L509" s="1">
        <v>3</v>
      </c>
      <c r="M509" s="1" t="s">
        <v>1254</v>
      </c>
      <c r="N509" s="1" t="s">
        <v>6977</v>
      </c>
      <c r="T509" s="1" t="s">
        <v>10423</v>
      </c>
      <c r="U509" s="1" t="s">
        <v>115</v>
      </c>
      <c r="V509" s="1" t="s">
        <v>5067</v>
      </c>
      <c r="Y509" s="1" t="s">
        <v>1310</v>
      </c>
      <c r="Z509" s="1" t="s">
        <v>6410</v>
      </c>
      <c r="AC509" s="1">
        <v>6</v>
      </c>
      <c r="AD509" s="1" t="s">
        <v>77</v>
      </c>
      <c r="AE509" s="1" t="s">
        <v>6659</v>
      </c>
      <c r="AT509" s="1" t="s">
        <v>146</v>
      </c>
      <c r="AU509" s="1" t="s">
        <v>5068</v>
      </c>
      <c r="AV509" s="1" t="s">
        <v>1311</v>
      </c>
      <c r="AW509" s="1" t="s">
        <v>6395</v>
      </c>
      <c r="BB509" s="1" t="s">
        <v>342</v>
      </c>
      <c r="BC509" s="1" t="s">
        <v>10446</v>
      </c>
      <c r="BD509" s="1" t="s">
        <v>1312</v>
      </c>
      <c r="BE509" s="1" t="s">
        <v>8714</v>
      </c>
      <c r="BF509" s="1" t="s">
        <v>10447</v>
      </c>
    </row>
    <row r="510" spans="1:72" ht="13.5" customHeight="1">
      <c r="A510" s="8" t="str">
        <f>HYPERLINK("http://kyu.snu.ac.kr/sdhj/index.jsp?type=hj/GK14810_00IM0001_007b.jpg","1681_수남면_007b")</f>
        <v>1681_수남면_007b</v>
      </c>
      <c r="B510" s="2">
        <v>1681</v>
      </c>
      <c r="C510" s="2" t="s">
        <v>10448</v>
      </c>
      <c r="D510" s="2" t="s">
        <v>10449</v>
      </c>
      <c r="E510" s="2">
        <v>509</v>
      </c>
      <c r="F510" s="1">
        <v>2</v>
      </c>
      <c r="G510" s="1" t="s">
        <v>877</v>
      </c>
      <c r="H510" s="1" t="s">
        <v>4961</v>
      </c>
      <c r="I510" s="1">
        <v>5</v>
      </c>
      <c r="L510" s="1">
        <v>3</v>
      </c>
      <c r="M510" s="1" t="s">
        <v>1254</v>
      </c>
      <c r="N510" s="1" t="s">
        <v>6977</v>
      </c>
      <c r="T510" s="1" t="s">
        <v>10423</v>
      </c>
      <c r="U510" s="1" t="s">
        <v>115</v>
      </c>
      <c r="V510" s="1" t="s">
        <v>5067</v>
      </c>
      <c r="Y510" s="1" t="s">
        <v>1313</v>
      </c>
      <c r="Z510" s="1" t="s">
        <v>6409</v>
      </c>
      <c r="AC510" s="1">
        <v>4</v>
      </c>
      <c r="AD510" s="1" t="s">
        <v>267</v>
      </c>
      <c r="AE510" s="1" t="s">
        <v>6631</v>
      </c>
      <c r="AF510" s="1" t="s">
        <v>175</v>
      </c>
      <c r="AG510" s="1" t="s">
        <v>6685</v>
      </c>
      <c r="AU510" s="1" t="s">
        <v>5068</v>
      </c>
      <c r="AW510" s="1" t="s">
        <v>6395</v>
      </c>
      <c r="BB510" s="1" t="s">
        <v>160</v>
      </c>
      <c r="BC510" s="1" t="s">
        <v>5197</v>
      </c>
      <c r="BF510" s="1" t="s">
        <v>10450</v>
      </c>
    </row>
    <row r="511" spans="1:72" ht="13.5" customHeight="1">
      <c r="A511" s="8" t="str">
        <f>HYPERLINK("http://kyu.snu.ac.kr/sdhj/index.jsp?type=hj/GK14810_00IM0001_007b.jpg","1681_수남면_007b")</f>
        <v>1681_수남면_007b</v>
      </c>
      <c r="B511" s="2">
        <v>1681</v>
      </c>
      <c r="C511" s="2" t="s">
        <v>9682</v>
      </c>
      <c r="D511" s="2" t="s">
        <v>9683</v>
      </c>
      <c r="E511" s="2">
        <v>510</v>
      </c>
      <c r="F511" s="1">
        <v>2</v>
      </c>
      <c r="G511" s="1" t="s">
        <v>877</v>
      </c>
      <c r="H511" s="1" t="s">
        <v>4961</v>
      </c>
      <c r="I511" s="1">
        <v>5</v>
      </c>
      <c r="L511" s="1">
        <v>3</v>
      </c>
      <c r="M511" s="1" t="s">
        <v>1254</v>
      </c>
      <c r="N511" s="1" t="s">
        <v>6977</v>
      </c>
      <c r="T511" s="1" t="s">
        <v>10423</v>
      </c>
      <c r="U511" s="1" t="s">
        <v>146</v>
      </c>
      <c r="V511" s="1" t="s">
        <v>5068</v>
      </c>
      <c r="Y511" s="1" t="s">
        <v>298</v>
      </c>
      <c r="Z511" s="1" t="s">
        <v>6408</v>
      </c>
      <c r="AC511" s="1">
        <v>2</v>
      </c>
      <c r="AD511" s="1" t="s">
        <v>152</v>
      </c>
      <c r="AE511" s="1" t="s">
        <v>5812</v>
      </c>
      <c r="AF511" s="1" t="s">
        <v>175</v>
      </c>
      <c r="AG511" s="1" t="s">
        <v>6685</v>
      </c>
      <c r="AU511" s="1" t="s">
        <v>5068</v>
      </c>
      <c r="AW511" s="1" t="s">
        <v>6395</v>
      </c>
      <c r="BC511" s="1" t="s">
        <v>5197</v>
      </c>
      <c r="BF511" s="1" t="s">
        <v>9855</v>
      </c>
    </row>
    <row r="512" spans="1:72" ht="13.5" customHeight="1">
      <c r="A512" s="8" t="str">
        <f>HYPERLINK("http://kyu.snu.ac.kr/sdhj/index.jsp?type=hj/GK14810_00IM0001_007b.jpg","1681_수남면_007b")</f>
        <v>1681_수남면_007b</v>
      </c>
      <c r="B512" s="2">
        <v>1681</v>
      </c>
      <c r="C512" s="2" t="s">
        <v>9682</v>
      </c>
      <c r="D512" s="2" t="s">
        <v>9683</v>
      </c>
      <c r="E512" s="2">
        <v>511</v>
      </c>
      <c r="F512" s="1">
        <v>2</v>
      </c>
      <c r="G512" s="1" t="s">
        <v>877</v>
      </c>
      <c r="H512" s="1" t="s">
        <v>4961</v>
      </c>
      <c r="I512" s="1">
        <v>5</v>
      </c>
      <c r="L512" s="1">
        <v>4</v>
      </c>
      <c r="M512" s="1" t="s">
        <v>8904</v>
      </c>
      <c r="N512" s="1" t="s">
        <v>8905</v>
      </c>
      <c r="O512" s="1" t="s">
        <v>5</v>
      </c>
      <c r="P512" s="1" t="s">
        <v>4992</v>
      </c>
      <c r="T512" s="1" t="s">
        <v>10303</v>
      </c>
      <c r="U512" s="1" t="s">
        <v>139</v>
      </c>
      <c r="V512" s="1" t="s">
        <v>5164</v>
      </c>
      <c r="W512" s="1" t="s">
        <v>1117</v>
      </c>
      <c r="X512" s="1" t="s">
        <v>5265</v>
      </c>
      <c r="Y512" s="1" t="s">
        <v>1133</v>
      </c>
      <c r="Z512" s="1" t="s">
        <v>6407</v>
      </c>
      <c r="AC512" s="1">
        <v>29</v>
      </c>
      <c r="AD512" s="1" t="s">
        <v>104</v>
      </c>
      <c r="AE512" s="1" t="s">
        <v>6663</v>
      </c>
      <c r="AJ512" s="1" t="s">
        <v>16</v>
      </c>
      <c r="AK512" s="1" t="s">
        <v>6856</v>
      </c>
      <c r="AL512" s="1" t="s">
        <v>323</v>
      </c>
      <c r="AM512" s="1" t="s">
        <v>6841</v>
      </c>
      <c r="AT512" s="1" t="s">
        <v>139</v>
      </c>
      <c r="AU512" s="1" t="s">
        <v>5164</v>
      </c>
      <c r="AV512" s="1" t="s">
        <v>1118</v>
      </c>
      <c r="AW512" s="1" t="s">
        <v>6442</v>
      </c>
      <c r="BG512" s="1" t="s">
        <v>1119</v>
      </c>
      <c r="BH512" s="1" t="s">
        <v>7044</v>
      </c>
      <c r="BI512" s="1" t="s">
        <v>1120</v>
      </c>
      <c r="BJ512" s="1" t="s">
        <v>6532</v>
      </c>
      <c r="BK512" s="1" t="s">
        <v>1147</v>
      </c>
      <c r="BL512" s="1" t="s">
        <v>10304</v>
      </c>
      <c r="BM512" s="1" t="s">
        <v>1122</v>
      </c>
      <c r="BN512" s="1" t="s">
        <v>10305</v>
      </c>
      <c r="BO512" s="1" t="s">
        <v>123</v>
      </c>
      <c r="BP512" s="1" t="s">
        <v>7000</v>
      </c>
      <c r="BQ512" s="1" t="s">
        <v>1148</v>
      </c>
      <c r="BR512" s="1" t="s">
        <v>8662</v>
      </c>
      <c r="BS512" s="1" t="s">
        <v>1127</v>
      </c>
      <c r="BT512" s="1" t="s">
        <v>6896</v>
      </c>
    </row>
    <row r="513" spans="1:72" ht="13.5" customHeight="1">
      <c r="A513" s="8" t="str">
        <f>HYPERLINK("http://kyu.snu.ac.kr/sdhj/index.jsp?type=hj/GK14810_00IM0001_007b.jpg","1681_수남면_007b")</f>
        <v>1681_수남면_007b</v>
      </c>
      <c r="B513" s="2">
        <v>1681</v>
      </c>
      <c r="C513" s="2" t="s">
        <v>10306</v>
      </c>
      <c r="D513" s="2" t="s">
        <v>10307</v>
      </c>
      <c r="E513" s="2">
        <v>512</v>
      </c>
      <c r="F513" s="1">
        <v>2</v>
      </c>
      <c r="G513" s="1" t="s">
        <v>877</v>
      </c>
      <c r="H513" s="1" t="s">
        <v>4961</v>
      </c>
      <c r="I513" s="1">
        <v>5</v>
      </c>
      <c r="L513" s="1">
        <v>4</v>
      </c>
      <c r="M513" s="1" t="s">
        <v>8904</v>
      </c>
      <c r="N513" s="1" t="s">
        <v>8905</v>
      </c>
      <c r="S513" s="1" t="s">
        <v>43</v>
      </c>
      <c r="T513" s="1" t="s">
        <v>5000</v>
      </c>
      <c r="W513" s="1" t="s">
        <v>183</v>
      </c>
      <c r="X513" s="1" t="s">
        <v>5278</v>
      </c>
      <c r="Y513" s="1" t="s">
        <v>136</v>
      </c>
      <c r="Z513" s="1" t="s">
        <v>5313</v>
      </c>
      <c r="AC513" s="1">
        <v>28</v>
      </c>
      <c r="AD513" s="1" t="s">
        <v>165</v>
      </c>
      <c r="AE513" s="1" t="s">
        <v>6678</v>
      </c>
      <c r="AJ513" s="1" t="s">
        <v>16</v>
      </c>
      <c r="AK513" s="1" t="s">
        <v>6856</v>
      </c>
      <c r="AL513" s="1" t="s">
        <v>36</v>
      </c>
      <c r="AM513" s="1" t="s">
        <v>6885</v>
      </c>
      <c r="AT513" s="1" t="s">
        <v>1314</v>
      </c>
      <c r="AU513" s="1" t="s">
        <v>7025</v>
      </c>
      <c r="AV513" s="1" t="s">
        <v>1315</v>
      </c>
      <c r="AW513" s="1" t="s">
        <v>7433</v>
      </c>
      <c r="BG513" s="1" t="s">
        <v>1314</v>
      </c>
      <c r="BH513" s="1" t="s">
        <v>7025</v>
      </c>
      <c r="BI513" s="1" t="s">
        <v>1316</v>
      </c>
      <c r="BJ513" s="1" t="s">
        <v>7906</v>
      </c>
      <c r="BK513" s="1" t="s">
        <v>668</v>
      </c>
      <c r="BL513" s="1" t="s">
        <v>7002</v>
      </c>
      <c r="BM513" s="1" t="s">
        <v>1317</v>
      </c>
      <c r="BN513" s="1" t="s">
        <v>10451</v>
      </c>
      <c r="BO513" s="1" t="s">
        <v>130</v>
      </c>
      <c r="BP513" s="1" t="s">
        <v>5155</v>
      </c>
      <c r="BQ513" s="1" t="s">
        <v>1318</v>
      </c>
      <c r="BR513" s="1" t="s">
        <v>8764</v>
      </c>
      <c r="BS513" s="1" t="s">
        <v>377</v>
      </c>
      <c r="BT513" s="1" t="s">
        <v>6803</v>
      </c>
    </row>
    <row r="514" spans="1:72" ht="13.5" customHeight="1">
      <c r="A514" s="8" t="str">
        <f>HYPERLINK("http://kyu.snu.ac.kr/sdhj/index.jsp?type=hj/GK14810_00IM0001_007b.jpg","1681_수남면_007b")</f>
        <v>1681_수남면_007b</v>
      </c>
      <c r="B514" s="2">
        <v>1681</v>
      </c>
      <c r="C514" s="2" t="s">
        <v>10452</v>
      </c>
      <c r="D514" s="2" t="s">
        <v>10453</v>
      </c>
      <c r="E514" s="2">
        <v>513</v>
      </c>
      <c r="F514" s="1">
        <v>2</v>
      </c>
      <c r="G514" s="1" t="s">
        <v>877</v>
      </c>
      <c r="H514" s="1" t="s">
        <v>4961</v>
      </c>
      <c r="I514" s="1">
        <v>5</v>
      </c>
      <c r="L514" s="1">
        <v>4</v>
      </c>
      <c r="M514" s="1" t="s">
        <v>8904</v>
      </c>
      <c r="N514" s="1" t="s">
        <v>8905</v>
      </c>
      <c r="S514" s="1" t="s">
        <v>54</v>
      </c>
      <c r="T514" s="1" t="s">
        <v>5003</v>
      </c>
      <c r="Y514" s="1" t="s">
        <v>1319</v>
      </c>
      <c r="Z514" s="1" t="s">
        <v>6406</v>
      </c>
      <c r="AC514" s="1">
        <v>2</v>
      </c>
      <c r="AD514" s="1" t="s">
        <v>152</v>
      </c>
      <c r="AE514" s="1" t="s">
        <v>5812</v>
      </c>
      <c r="AF514" s="1" t="s">
        <v>175</v>
      </c>
      <c r="AG514" s="1" t="s">
        <v>6685</v>
      </c>
    </row>
    <row r="515" spans="1:72" ht="13.5" customHeight="1">
      <c r="A515" s="8" t="str">
        <f>HYPERLINK("http://kyu.snu.ac.kr/sdhj/index.jsp?type=hj/GK14810_00IM0001_007b.jpg","1681_수남면_007b")</f>
        <v>1681_수남면_007b</v>
      </c>
      <c r="B515" s="2">
        <v>1681</v>
      </c>
      <c r="C515" s="2" t="s">
        <v>9682</v>
      </c>
      <c r="D515" s="2" t="s">
        <v>9683</v>
      </c>
      <c r="E515" s="2">
        <v>514</v>
      </c>
      <c r="F515" s="1">
        <v>2</v>
      </c>
      <c r="G515" s="1" t="s">
        <v>877</v>
      </c>
      <c r="H515" s="1" t="s">
        <v>4961</v>
      </c>
      <c r="I515" s="1">
        <v>5</v>
      </c>
      <c r="L515" s="1">
        <v>5</v>
      </c>
      <c r="M515" s="1" t="s">
        <v>8906</v>
      </c>
      <c r="N515" s="1" t="s">
        <v>8907</v>
      </c>
      <c r="T515" s="1" t="s">
        <v>10454</v>
      </c>
      <c r="U515" s="1" t="s">
        <v>1320</v>
      </c>
      <c r="V515" s="1" t="s">
        <v>10455</v>
      </c>
      <c r="W515" s="1" t="s">
        <v>1228</v>
      </c>
      <c r="X515" s="1" t="s">
        <v>10456</v>
      </c>
      <c r="Y515" s="1" t="s">
        <v>1321</v>
      </c>
      <c r="Z515" s="1" t="s">
        <v>5781</v>
      </c>
      <c r="AC515" s="1">
        <v>43</v>
      </c>
      <c r="AD515" s="1" t="s">
        <v>290</v>
      </c>
      <c r="AE515" s="1" t="s">
        <v>6679</v>
      </c>
      <c r="AJ515" s="1" t="s">
        <v>16</v>
      </c>
      <c r="AK515" s="1" t="s">
        <v>6856</v>
      </c>
      <c r="AL515" s="1" t="s">
        <v>138</v>
      </c>
      <c r="AM515" s="1" t="s">
        <v>6794</v>
      </c>
      <c r="AT515" s="1" t="s">
        <v>123</v>
      </c>
      <c r="AU515" s="1" t="s">
        <v>7000</v>
      </c>
      <c r="AV515" s="1" t="s">
        <v>1322</v>
      </c>
      <c r="AW515" s="1" t="s">
        <v>7424</v>
      </c>
      <c r="BG515" s="1" t="s">
        <v>123</v>
      </c>
      <c r="BH515" s="1" t="s">
        <v>7000</v>
      </c>
      <c r="BI515" s="1" t="s">
        <v>1323</v>
      </c>
      <c r="BJ515" s="1" t="s">
        <v>5375</v>
      </c>
      <c r="BK515" s="1" t="s">
        <v>1324</v>
      </c>
      <c r="BL515" s="1" t="s">
        <v>7598</v>
      </c>
      <c r="BM515" s="1" t="s">
        <v>1325</v>
      </c>
      <c r="BN515" s="1" t="s">
        <v>8256</v>
      </c>
      <c r="BO515" s="1" t="s">
        <v>1326</v>
      </c>
      <c r="BP515" s="1" t="s">
        <v>7956</v>
      </c>
      <c r="BQ515" s="1" t="s">
        <v>1327</v>
      </c>
      <c r="BR515" s="1" t="s">
        <v>8652</v>
      </c>
      <c r="BS515" s="1" t="s">
        <v>1328</v>
      </c>
      <c r="BT515" s="1" t="s">
        <v>6889</v>
      </c>
    </row>
    <row r="516" spans="1:72" ht="13.5" customHeight="1">
      <c r="A516" s="8" t="str">
        <f>HYPERLINK("http://kyu.snu.ac.kr/sdhj/index.jsp?type=hj/GK14810_00IM0001_007b.jpg","1681_수남면_007b")</f>
        <v>1681_수남면_007b</v>
      </c>
      <c r="B516" s="2">
        <v>1681</v>
      </c>
      <c r="C516" s="2" t="s">
        <v>9692</v>
      </c>
      <c r="D516" s="2" t="s">
        <v>9693</v>
      </c>
      <c r="E516" s="2">
        <v>515</v>
      </c>
      <c r="F516" s="1">
        <v>2</v>
      </c>
      <c r="G516" s="1" t="s">
        <v>877</v>
      </c>
      <c r="H516" s="1" t="s">
        <v>4961</v>
      </c>
      <c r="I516" s="1">
        <v>5</v>
      </c>
      <c r="L516" s="1">
        <v>5</v>
      </c>
      <c r="M516" s="1" t="s">
        <v>8906</v>
      </c>
      <c r="N516" s="1" t="s">
        <v>8907</v>
      </c>
      <c r="S516" s="1" t="s">
        <v>206</v>
      </c>
      <c r="T516" s="1" t="s">
        <v>5008</v>
      </c>
      <c r="W516" s="1" t="s">
        <v>393</v>
      </c>
      <c r="X516" s="1" t="s">
        <v>5259</v>
      </c>
      <c r="Y516" s="1" t="s">
        <v>90</v>
      </c>
      <c r="Z516" s="1" t="s">
        <v>5302</v>
      </c>
      <c r="AC516" s="1">
        <v>70</v>
      </c>
      <c r="AD516" s="1" t="s">
        <v>35</v>
      </c>
      <c r="AE516" s="1" t="s">
        <v>6681</v>
      </c>
    </row>
    <row r="517" spans="1:72" ht="13.5" customHeight="1">
      <c r="A517" s="8" t="str">
        <f>HYPERLINK("http://kyu.snu.ac.kr/sdhj/index.jsp?type=hj/GK14810_00IM0001_007b.jpg","1681_수남면_007b")</f>
        <v>1681_수남면_007b</v>
      </c>
      <c r="B517" s="2">
        <v>1681</v>
      </c>
      <c r="C517" s="2" t="s">
        <v>10457</v>
      </c>
      <c r="D517" s="2" t="s">
        <v>10458</v>
      </c>
      <c r="E517" s="2">
        <v>516</v>
      </c>
      <c r="F517" s="1">
        <v>2</v>
      </c>
      <c r="G517" s="1" t="s">
        <v>877</v>
      </c>
      <c r="H517" s="1" t="s">
        <v>4961</v>
      </c>
      <c r="I517" s="1">
        <v>5</v>
      </c>
      <c r="L517" s="1">
        <v>5</v>
      </c>
      <c r="M517" s="1" t="s">
        <v>8906</v>
      </c>
      <c r="N517" s="1" t="s">
        <v>8907</v>
      </c>
      <c r="S517" s="1" t="s">
        <v>43</v>
      </c>
      <c r="T517" s="1" t="s">
        <v>5000</v>
      </c>
      <c r="W517" s="1" t="s">
        <v>89</v>
      </c>
      <c r="X517" s="1" t="s">
        <v>10459</v>
      </c>
      <c r="Y517" s="1" t="s">
        <v>90</v>
      </c>
      <c r="Z517" s="1" t="s">
        <v>5302</v>
      </c>
      <c r="AC517" s="1">
        <v>45</v>
      </c>
      <c r="AD517" s="1" t="s">
        <v>586</v>
      </c>
      <c r="AE517" s="1" t="s">
        <v>6651</v>
      </c>
      <c r="AJ517" s="1" t="s">
        <v>16</v>
      </c>
      <c r="AK517" s="1" t="s">
        <v>6856</v>
      </c>
      <c r="AL517" s="1" t="s">
        <v>92</v>
      </c>
      <c r="AM517" s="1" t="s">
        <v>10460</v>
      </c>
      <c r="AT517" s="1" t="s">
        <v>63</v>
      </c>
      <c r="AU517" s="1" t="s">
        <v>5113</v>
      </c>
      <c r="AV517" s="1" t="s">
        <v>1329</v>
      </c>
      <c r="AW517" s="1" t="s">
        <v>7432</v>
      </c>
      <c r="BG517" s="1" t="s">
        <v>110</v>
      </c>
      <c r="BH517" s="1" t="s">
        <v>5146</v>
      </c>
      <c r="BI517" s="1" t="s">
        <v>1330</v>
      </c>
      <c r="BJ517" s="1" t="s">
        <v>7905</v>
      </c>
      <c r="BK517" s="1" t="s">
        <v>110</v>
      </c>
      <c r="BL517" s="1" t="s">
        <v>5146</v>
      </c>
      <c r="BM517" s="1" t="s">
        <v>1331</v>
      </c>
      <c r="BN517" s="1" t="s">
        <v>8262</v>
      </c>
      <c r="BO517" s="1" t="s">
        <v>110</v>
      </c>
      <c r="BP517" s="1" t="s">
        <v>5146</v>
      </c>
      <c r="BQ517" s="1" t="s">
        <v>1332</v>
      </c>
      <c r="BR517" s="1" t="s">
        <v>8661</v>
      </c>
      <c r="BS517" s="1" t="s">
        <v>60</v>
      </c>
      <c r="BT517" s="1" t="s">
        <v>6863</v>
      </c>
    </row>
    <row r="518" spans="1:72" ht="13.5" customHeight="1">
      <c r="A518" s="8" t="str">
        <f>HYPERLINK("http://kyu.snu.ac.kr/sdhj/index.jsp?type=hj/GK14810_00IM0001_007b.jpg","1681_수남면_007b")</f>
        <v>1681_수남면_007b</v>
      </c>
      <c r="B518" s="2">
        <v>1681</v>
      </c>
      <c r="C518" s="2" t="s">
        <v>10457</v>
      </c>
      <c r="D518" s="2" t="s">
        <v>10458</v>
      </c>
      <c r="E518" s="2">
        <v>517</v>
      </c>
      <c r="F518" s="1">
        <v>2</v>
      </c>
      <c r="G518" s="1" t="s">
        <v>877</v>
      </c>
      <c r="H518" s="1" t="s">
        <v>4961</v>
      </c>
      <c r="I518" s="1">
        <v>5</v>
      </c>
      <c r="L518" s="1">
        <v>5</v>
      </c>
      <c r="M518" s="1" t="s">
        <v>8906</v>
      </c>
      <c r="N518" s="1" t="s">
        <v>8907</v>
      </c>
      <c r="S518" s="1" t="s">
        <v>98</v>
      </c>
      <c r="T518" s="1" t="s">
        <v>5001</v>
      </c>
      <c r="Y518" s="1" t="s">
        <v>90</v>
      </c>
      <c r="Z518" s="1" t="s">
        <v>5302</v>
      </c>
      <c r="AF518" s="1" t="s">
        <v>1227</v>
      </c>
      <c r="AG518" s="1" t="s">
        <v>6695</v>
      </c>
    </row>
    <row r="519" spans="1:72" ht="13.5" customHeight="1">
      <c r="A519" s="8" t="str">
        <f>HYPERLINK("http://kyu.snu.ac.kr/sdhj/index.jsp?type=hj/GK14810_00IM0001_007b.jpg","1681_수남면_007b")</f>
        <v>1681_수남면_007b</v>
      </c>
      <c r="B519" s="2">
        <v>1681</v>
      </c>
      <c r="C519" s="2" t="s">
        <v>9658</v>
      </c>
      <c r="D519" s="2" t="s">
        <v>9659</v>
      </c>
      <c r="E519" s="2">
        <v>518</v>
      </c>
      <c r="F519" s="1">
        <v>2</v>
      </c>
      <c r="G519" s="1" t="s">
        <v>877</v>
      </c>
      <c r="H519" s="1" t="s">
        <v>4961</v>
      </c>
      <c r="I519" s="1">
        <v>5</v>
      </c>
      <c r="L519" s="1">
        <v>5</v>
      </c>
      <c r="M519" s="1" t="s">
        <v>8906</v>
      </c>
      <c r="N519" s="1" t="s">
        <v>8907</v>
      </c>
      <c r="S519" s="1" t="s">
        <v>191</v>
      </c>
      <c r="T519" s="1" t="s">
        <v>5004</v>
      </c>
      <c r="Y519" s="1" t="s">
        <v>584</v>
      </c>
      <c r="Z519" s="1" t="s">
        <v>6405</v>
      </c>
      <c r="AC519" s="1">
        <v>3</v>
      </c>
      <c r="AD519" s="1" t="s">
        <v>512</v>
      </c>
      <c r="AE519" s="1" t="s">
        <v>6657</v>
      </c>
      <c r="AF519" s="1" t="s">
        <v>175</v>
      </c>
      <c r="AG519" s="1" t="s">
        <v>6685</v>
      </c>
      <c r="BF519" s="1" t="s">
        <v>78</v>
      </c>
    </row>
    <row r="520" spans="1:72" ht="13.5" customHeight="1">
      <c r="A520" s="8" t="str">
        <f>HYPERLINK("http://kyu.snu.ac.kr/sdhj/index.jsp?type=hj/GK14810_00IM0001_007b.jpg","1681_수남면_007b")</f>
        <v>1681_수남면_007b</v>
      </c>
      <c r="B520" s="2">
        <v>1681</v>
      </c>
      <c r="C520" s="2" t="s">
        <v>9682</v>
      </c>
      <c r="D520" s="2" t="s">
        <v>9683</v>
      </c>
      <c r="E520" s="2">
        <v>519</v>
      </c>
      <c r="F520" s="1">
        <v>2</v>
      </c>
      <c r="G520" s="1" t="s">
        <v>877</v>
      </c>
      <c r="H520" s="1" t="s">
        <v>4961</v>
      </c>
      <c r="I520" s="1">
        <v>6</v>
      </c>
      <c r="J520" s="1" t="s">
        <v>1333</v>
      </c>
      <c r="K520" s="1" t="s">
        <v>4980</v>
      </c>
      <c r="L520" s="1">
        <v>1</v>
      </c>
      <c r="M520" s="1" t="s">
        <v>1334</v>
      </c>
      <c r="N520" s="1" t="s">
        <v>5356</v>
      </c>
      <c r="T520" s="1" t="s">
        <v>10172</v>
      </c>
      <c r="U520" s="1" t="s">
        <v>33</v>
      </c>
      <c r="V520" s="1" t="s">
        <v>5076</v>
      </c>
      <c r="Y520" s="1" t="s">
        <v>1334</v>
      </c>
      <c r="Z520" s="1" t="s">
        <v>5356</v>
      </c>
      <c r="AC520" s="1">
        <v>63</v>
      </c>
      <c r="AD520" s="1" t="s">
        <v>512</v>
      </c>
      <c r="AE520" s="1" t="s">
        <v>6657</v>
      </c>
      <c r="AJ520" s="1" t="s">
        <v>16</v>
      </c>
      <c r="AK520" s="1" t="s">
        <v>6856</v>
      </c>
      <c r="AL520" s="1" t="s">
        <v>69</v>
      </c>
      <c r="AM520" s="1" t="s">
        <v>6798</v>
      </c>
      <c r="AN520" s="1" t="s">
        <v>69</v>
      </c>
      <c r="AO520" s="1" t="s">
        <v>6798</v>
      </c>
      <c r="AR520" s="1" t="s">
        <v>1335</v>
      </c>
      <c r="AS520" s="1" t="s">
        <v>10461</v>
      </c>
      <c r="AT520" s="1" t="s">
        <v>33</v>
      </c>
      <c r="AU520" s="1" t="s">
        <v>5076</v>
      </c>
      <c r="AV520" s="1" t="s">
        <v>1336</v>
      </c>
      <c r="AW520" s="1" t="s">
        <v>7193</v>
      </c>
      <c r="BB520" s="1" t="s">
        <v>285</v>
      </c>
      <c r="BC520" s="1" t="s">
        <v>9953</v>
      </c>
      <c r="BD520" s="1" t="s">
        <v>90</v>
      </c>
      <c r="BE520" s="1" t="s">
        <v>5302</v>
      </c>
      <c r="BI520" s="1" t="s">
        <v>1337</v>
      </c>
      <c r="BJ520" s="1" t="s">
        <v>7904</v>
      </c>
      <c r="BM520" s="1" t="s">
        <v>506</v>
      </c>
      <c r="BN520" s="1" t="s">
        <v>5460</v>
      </c>
      <c r="BO520" s="1" t="s">
        <v>123</v>
      </c>
      <c r="BP520" s="1" t="s">
        <v>7000</v>
      </c>
      <c r="BQ520" s="1" t="s">
        <v>1338</v>
      </c>
      <c r="BR520" s="1" t="s">
        <v>8660</v>
      </c>
      <c r="BS520" s="1" t="s">
        <v>1339</v>
      </c>
      <c r="BT520" s="1" t="s">
        <v>6886</v>
      </c>
    </row>
    <row r="521" spans="1:72" ht="13.5" customHeight="1">
      <c r="A521" s="8" t="str">
        <f>HYPERLINK("http://kyu.snu.ac.kr/sdhj/index.jsp?type=hj/GK14810_00IM0001_007b.jpg","1681_수남면_007b")</f>
        <v>1681_수남면_007b</v>
      </c>
      <c r="B521" s="2">
        <v>1681</v>
      </c>
      <c r="C521" s="2" t="s">
        <v>10045</v>
      </c>
      <c r="D521" s="2" t="s">
        <v>10046</v>
      </c>
      <c r="E521" s="2">
        <v>520</v>
      </c>
      <c r="F521" s="1">
        <v>2</v>
      </c>
      <c r="G521" s="1" t="s">
        <v>877</v>
      </c>
      <c r="H521" s="1" t="s">
        <v>4961</v>
      </c>
      <c r="I521" s="1">
        <v>6</v>
      </c>
      <c r="L521" s="1">
        <v>1</v>
      </c>
      <c r="M521" s="1" t="s">
        <v>1334</v>
      </c>
      <c r="N521" s="1" t="s">
        <v>5356</v>
      </c>
      <c r="S521" s="1" t="s">
        <v>43</v>
      </c>
      <c r="T521" s="1" t="s">
        <v>5000</v>
      </c>
      <c r="U521" s="1" t="s">
        <v>38</v>
      </c>
      <c r="V521" s="1" t="s">
        <v>5065</v>
      </c>
      <c r="Y521" s="1" t="s">
        <v>1340</v>
      </c>
      <c r="Z521" s="1" t="s">
        <v>4999</v>
      </c>
      <c r="AC521" s="1">
        <v>55</v>
      </c>
      <c r="AD521" s="1" t="s">
        <v>210</v>
      </c>
      <c r="AE521" s="1" t="s">
        <v>6671</v>
      </c>
      <c r="AN521" s="1" t="s">
        <v>61</v>
      </c>
      <c r="AO521" s="1" t="s">
        <v>5034</v>
      </c>
      <c r="AP521" s="1" t="s">
        <v>226</v>
      </c>
      <c r="AQ521" s="1" t="s">
        <v>5070</v>
      </c>
      <c r="AR521" s="1" t="s">
        <v>1341</v>
      </c>
      <c r="AS521" s="1" t="s">
        <v>6985</v>
      </c>
      <c r="AT521" s="1" t="s">
        <v>33</v>
      </c>
      <c r="AU521" s="1" t="s">
        <v>5076</v>
      </c>
      <c r="AV521" s="1" t="s">
        <v>836</v>
      </c>
      <c r="AW521" s="1" t="s">
        <v>7228</v>
      </c>
      <c r="BB521" s="1" t="s">
        <v>285</v>
      </c>
      <c r="BC521" s="1" t="s">
        <v>10462</v>
      </c>
      <c r="BD521" s="1" t="s">
        <v>90</v>
      </c>
      <c r="BE521" s="1" t="s">
        <v>5302</v>
      </c>
      <c r="BG521" s="1" t="s">
        <v>123</v>
      </c>
      <c r="BH521" s="1" t="s">
        <v>7000</v>
      </c>
      <c r="BI521" s="1" t="s">
        <v>1342</v>
      </c>
      <c r="BJ521" s="1" t="s">
        <v>7876</v>
      </c>
      <c r="BM521" s="1" t="s">
        <v>1343</v>
      </c>
      <c r="BN521" s="1" t="s">
        <v>8236</v>
      </c>
      <c r="BO521" s="1" t="s">
        <v>1344</v>
      </c>
      <c r="BP521" s="1" t="s">
        <v>8314</v>
      </c>
      <c r="BQ521" s="1" t="s">
        <v>1345</v>
      </c>
      <c r="BR521" s="1" t="s">
        <v>8807</v>
      </c>
      <c r="BS521" s="1" t="s">
        <v>1346</v>
      </c>
      <c r="BT521" s="1" t="s">
        <v>6882</v>
      </c>
    </row>
    <row r="522" spans="1:72" ht="13.5" customHeight="1">
      <c r="A522" s="8" t="str">
        <f>HYPERLINK("http://kyu.snu.ac.kr/sdhj/index.jsp?type=hj/GK14810_00IM0001_007b.jpg","1681_수남면_007b")</f>
        <v>1681_수남면_007b</v>
      </c>
      <c r="B522" s="2">
        <v>1681</v>
      </c>
      <c r="C522" s="2" t="s">
        <v>9702</v>
      </c>
      <c r="D522" s="2" t="s">
        <v>9703</v>
      </c>
      <c r="E522" s="2">
        <v>521</v>
      </c>
      <c r="F522" s="1">
        <v>2</v>
      </c>
      <c r="G522" s="1" t="s">
        <v>877</v>
      </c>
      <c r="H522" s="1" t="s">
        <v>4961</v>
      </c>
      <c r="I522" s="1">
        <v>6</v>
      </c>
      <c r="L522" s="1">
        <v>2</v>
      </c>
      <c r="M522" s="1" t="s">
        <v>8908</v>
      </c>
      <c r="N522" s="1" t="s">
        <v>8909</v>
      </c>
      <c r="T522" s="1" t="s">
        <v>10334</v>
      </c>
      <c r="U522" s="1" t="s">
        <v>1217</v>
      </c>
      <c r="V522" s="1" t="s">
        <v>5224</v>
      </c>
      <c r="W522" s="1" t="s">
        <v>79</v>
      </c>
      <c r="X522" s="1" t="s">
        <v>10463</v>
      </c>
      <c r="Y522" s="1" t="s">
        <v>34</v>
      </c>
      <c r="Z522" s="1" t="s">
        <v>6404</v>
      </c>
      <c r="AC522" s="1">
        <v>50</v>
      </c>
      <c r="AD522" s="1" t="s">
        <v>526</v>
      </c>
      <c r="AE522" s="1" t="s">
        <v>6673</v>
      </c>
      <c r="AJ522" s="1" t="s">
        <v>16</v>
      </c>
      <c r="AK522" s="1" t="s">
        <v>6856</v>
      </c>
      <c r="AL522" s="1" t="s">
        <v>762</v>
      </c>
      <c r="AM522" s="1" t="s">
        <v>6859</v>
      </c>
      <c r="AV522" s="1" t="s">
        <v>1347</v>
      </c>
      <c r="AW522" s="1" t="s">
        <v>5444</v>
      </c>
      <c r="BI522" s="1" t="s">
        <v>1348</v>
      </c>
      <c r="BJ522" s="1" t="s">
        <v>5874</v>
      </c>
      <c r="BM522" s="1" t="s">
        <v>10464</v>
      </c>
      <c r="BN522" s="1" t="s">
        <v>5697</v>
      </c>
      <c r="BO522" s="1" t="s">
        <v>133</v>
      </c>
      <c r="BP522" s="1" t="s">
        <v>5100</v>
      </c>
      <c r="BQ522" s="1" t="s">
        <v>1349</v>
      </c>
      <c r="BR522" s="1" t="s">
        <v>8630</v>
      </c>
      <c r="BS522" s="1" t="s">
        <v>309</v>
      </c>
      <c r="BT522" s="1" t="s">
        <v>6891</v>
      </c>
    </row>
    <row r="523" spans="1:72" ht="13.5" customHeight="1">
      <c r="A523" s="8" t="str">
        <f>HYPERLINK("http://kyu.snu.ac.kr/sdhj/index.jsp?type=hj/GK14810_00IM0001_007b.jpg","1681_수남면_007b")</f>
        <v>1681_수남면_007b</v>
      </c>
      <c r="B523" s="2">
        <v>1681</v>
      </c>
      <c r="C523" s="2" t="s">
        <v>10465</v>
      </c>
      <c r="D523" s="2" t="s">
        <v>10466</v>
      </c>
      <c r="E523" s="2">
        <v>522</v>
      </c>
      <c r="F523" s="1">
        <v>2</v>
      </c>
      <c r="G523" s="1" t="s">
        <v>877</v>
      </c>
      <c r="H523" s="1" t="s">
        <v>4961</v>
      </c>
      <c r="I523" s="1">
        <v>6</v>
      </c>
      <c r="L523" s="1">
        <v>2</v>
      </c>
      <c r="M523" s="1" t="s">
        <v>8908</v>
      </c>
      <c r="N523" s="1" t="s">
        <v>8909</v>
      </c>
      <c r="S523" s="1" t="s">
        <v>43</v>
      </c>
      <c r="T523" s="1" t="s">
        <v>5000</v>
      </c>
      <c r="U523" s="1" t="s">
        <v>38</v>
      </c>
      <c r="V523" s="1" t="s">
        <v>5065</v>
      </c>
      <c r="Y523" s="1" t="s">
        <v>1350</v>
      </c>
      <c r="Z523" s="1" t="s">
        <v>5416</v>
      </c>
      <c r="AC523" s="1">
        <v>36</v>
      </c>
      <c r="AD523" s="1" t="s">
        <v>59</v>
      </c>
      <c r="AE523" s="1" t="s">
        <v>6653</v>
      </c>
      <c r="AJ523" s="1" t="s">
        <v>16</v>
      </c>
      <c r="AK523" s="1" t="s">
        <v>6856</v>
      </c>
      <c r="AL523" s="1" t="s">
        <v>638</v>
      </c>
      <c r="AM523" s="1" t="s">
        <v>6858</v>
      </c>
      <c r="AN523" s="1" t="s">
        <v>1351</v>
      </c>
      <c r="AO523" s="1" t="s">
        <v>6929</v>
      </c>
      <c r="AR523" s="1" t="s">
        <v>1352</v>
      </c>
      <c r="AS523" s="1" t="s">
        <v>6984</v>
      </c>
      <c r="AT523" s="1" t="s">
        <v>63</v>
      </c>
      <c r="AU523" s="1" t="s">
        <v>5113</v>
      </c>
      <c r="AV523" s="1" t="s">
        <v>348</v>
      </c>
      <c r="AW523" s="1" t="s">
        <v>6374</v>
      </c>
      <c r="BI523" s="1" t="s">
        <v>1255</v>
      </c>
      <c r="BJ523" s="1" t="s">
        <v>7357</v>
      </c>
      <c r="BK523" s="1" t="s">
        <v>241</v>
      </c>
      <c r="BL523" s="1" t="s">
        <v>10467</v>
      </c>
      <c r="BM523" s="1" t="s">
        <v>1180</v>
      </c>
      <c r="BN523" s="1" t="s">
        <v>7908</v>
      </c>
      <c r="BQ523" s="1" t="s">
        <v>1353</v>
      </c>
      <c r="BR523" s="1" t="s">
        <v>8659</v>
      </c>
      <c r="BS523" s="1" t="s">
        <v>53</v>
      </c>
      <c r="BT523" s="1" t="s">
        <v>6356</v>
      </c>
    </row>
    <row r="524" spans="1:72" ht="13.5" customHeight="1">
      <c r="A524" s="8" t="str">
        <f>HYPERLINK("http://kyu.snu.ac.kr/sdhj/index.jsp?type=hj/GK14810_00IM0001_007b.jpg","1681_수남면_007b")</f>
        <v>1681_수남면_007b</v>
      </c>
      <c r="B524" s="2">
        <v>1681</v>
      </c>
      <c r="C524" s="2" t="s">
        <v>10070</v>
      </c>
      <c r="D524" s="2" t="s">
        <v>10071</v>
      </c>
      <c r="E524" s="2">
        <v>523</v>
      </c>
      <c r="F524" s="1">
        <v>2</v>
      </c>
      <c r="G524" s="1" t="s">
        <v>877</v>
      </c>
      <c r="H524" s="1" t="s">
        <v>4961</v>
      </c>
      <c r="I524" s="1">
        <v>6</v>
      </c>
      <c r="L524" s="1">
        <v>2</v>
      </c>
      <c r="M524" s="1" t="s">
        <v>8908</v>
      </c>
      <c r="N524" s="1" t="s">
        <v>8909</v>
      </c>
      <c r="S524" s="1" t="s">
        <v>1184</v>
      </c>
      <c r="T524" s="1" t="s">
        <v>5038</v>
      </c>
      <c r="Y524" s="1" t="s">
        <v>1354</v>
      </c>
      <c r="Z524" s="1" t="s">
        <v>6403</v>
      </c>
      <c r="AC524" s="1">
        <v>54</v>
      </c>
      <c r="AD524" s="1" t="s">
        <v>957</v>
      </c>
      <c r="AE524" s="1" t="s">
        <v>5719</v>
      </c>
    </row>
    <row r="525" spans="1:72" ht="13.5" customHeight="1">
      <c r="A525" s="8" t="str">
        <f>HYPERLINK("http://kyu.snu.ac.kr/sdhj/index.jsp?type=hj/GK14810_00IM0001_007b.jpg","1681_수남면_007b")</f>
        <v>1681_수남면_007b</v>
      </c>
      <c r="B525" s="2">
        <v>1681</v>
      </c>
      <c r="C525" s="2" t="s">
        <v>10311</v>
      </c>
      <c r="D525" s="2" t="s">
        <v>10312</v>
      </c>
      <c r="E525" s="2">
        <v>524</v>
      </c>
      <c r="F525" s="1">
        <v>2</v>
      </c>
      <c r="G525" s="1" t="s">
        <v>877</v>
      </c>
      <c r="H525" s="1" t="s">
        <v>4961</v>
      </c>
      <c r="I525" s="1">
        <v>6</v>
      </c>
      <c r="L525" s="1">
        <v>2</v>
      </c>
      <c r="M525" s="1" t="s">
        <v>8908</v>
      </c>
      <c r="N525" s="1" t="s">
        <v>8909</v>
      </c>
      <c r="S525" s="1" t="s">
        <v>1355</v>
      </c>
      <c r="T525" s="1" t="s">
        <v>5057</v>
      </c>
      <c r="Y525" s="1" t="s">
        <v>460</v>
      </c>
      <c r="Z525" s="1" t="s">
        <v>5524</v>
      </c>
      <c r="AC525" s="1">
        <v>16</v>
      </c>
      <c r="AD525" s="1" t="s">
        <v>254</v>
      </c>
      <c r="AE525" s="1" t="s">
        <v>6677</v>
      </c>
    </row>
    <row r="526" spans="1:72" ht="13.5" customHeight="1">
      <c r="A526" s="8" t="str">
        <f>HYPERLINK("http://kyu.snu.ac.kr/sdhj/index.jsp?type=hj/GK14810_00IM0001_007b.jpg","1681_수남면_007b")</f>
        <v>1681_수남면_007b</v>
      </c>
      <c r="B526" s="2">
        <v>1681</v>
      </c>
      <c r="C526" s="2" t="s">
        <v>9769</v>
      </c>
      <c r="D526" s="2" t="s">
        <v>9770</v>
      </c>
      <c r="E526" s="2">
        <v>525</v>
      </c>
      <c r="F526" s="1">
        <v>2</v>
      </c>
      <c r="G526" s="1" t="s">
        <v>877</v>
      </c>
      <c r="H526" s="1" t="s">
        <v>4961</v>
      </c>
      <c r="I526" s="1">
        <v>6</v>
      </c>
      <c r="L526" s="1">
        <v>2</v>
      </c>
      <c r="M526" s="1" t="s">
        <v>8908</v>
      </c>
      <c r="N526" s="1" t="s">
        <v>8909</v>
      </c>
      <c r="S526" s="1" t="s">
        <v>4900</v>
      </c>
      <c r="T526" s="1" t="s">
        <v>5056</v>
      </c>
      <c r="Y526" s="1" t="s">
        <v>1356</v>
      </c>
      <c r="Z526" s="1" t="s">
        <v>6402</v>
      </c>
      <c r="AC526" s="1">
        <v>10</v>
      </c>
      <c r="AD526" s="1" t="s">
        <v>35</v>
      </c>
      <c r="AE526" s="1" t="s">
        <v>6681</v>
      </c>
    </row>
    <row r="527" spans="1:72" ht="13.5" customHeight="1">
      <c r="A527" s="8" t="str">
        <f>HYPERLINK("http://kyu.snu.ac.kr/sdhj/index.jsp?type=hj/GK14810_00IM0001_007b.jpg","1681_수남면_007b")</f>
        <v>1681_수남면_007b</v>
      </c>
      <c r="B527" s="2">
        <v>1681</v>
      </c>
      <c r="C527" s="2" t="s">
        <v>9769</v>
      </c>
      <c r="D527" s="2" t="s">
        <v>9770</v>
      </c>
      <c r="E527" s="2">
        <v>526</v>
      </c>
      <c r="F527" s="1">
        <v>2</v>
      </c>
      <c r="G527" s="1" t="s">
        <v>877</v>
      </c>
      <c r="H527" s="1" t="s">
        <v>4961</v>
      </c>
      <c r="I527" s="1">
        <v>6</v>
      </c>
      <c r="L527" s="1">
        <v>2</v>
      </c>
      <c r="M527" s="1" t="s">
        <v>8908</v>
      </c>
      <c r="N527" s="1" t="s">
        <v>8909</v>
      </c>
      <c r="S527" s="1" t="s">
        <v>1357</v>
      </c>
      <c r="T527" s="1" t="s">
        <v>5039</v>
      </c>
      <c r="Y527" s="1" t="s">
        <v>964</v>
      </c>
      <c r="Z527" s="1" t="s">
        <v>5887</v>
      </c>
      <c r="AC527" s="1">
        <v>25</v>
      </c>
      <c r="AD527" s="1" t="s">
        <v>288</v>
      </c>
      <c r="AE527" s="1" t="s">
        <v>6647</v>
      </c>
    </row>
    <row r="528" spans="1:72" ht="13.5" customHeight="1">
      <c r="A528" s="8" t="str">
        <f>HYPERLINK("http://kyu.snu.ac.kr/sdhj/index.jsp?type=hj/GK14810_00IM0001_007b.jpg","1681_수남면_007b")</f>
        <v>1681_수남면_007b</v>
      </c>
      <c r="B528" s="2">
        <v>1681</v>
      </c>
      <c r="C528" s="2" t="s">
        <v>10048</v>
      </c>
      <c r="D528" s="2" t="s">
        <v>10049</v>
      </c>
      <c r="E528" s="2">
        <v>527</v>
      </c>
      <c r="F528" s="1">
        <v>2</v>
      </c>
      <c r="G528" s="1" t="s">
        <v>877</v>
      </c>
      <c r="H528" s="1" t="s">
        <v>4961</v>
      </c>
      <c r="I528" s="1">
        <v>6</v>
      </c>
      <c r="L528" s="1">
        <v>2</v>
      </c>
      <c r="M528" s="1" t="s">
        <v>8908</v>
      </c>
      <c r="N528" s="1" t="s">
        <v>8909</v>
      </c>
      <c r="S528" s="1" t="s">
        <v>54</v>
      </c>
      <c r="T528" s="1" t="s">
        <v>5003</v>
      </c>
      <c r="Y528" s="1" t="s">
        <v>1358</v>
      </c>
      <c r="Z528" s="1" t="s">
        <v>6401</v>
      </c>
      <c r="AC528" s="1">
        <v>9</v>
      </c>
      <c r="AD528" s="1" t="s">
        <v>556</v>
      </c>
      <c r="AE528" s="1" t="s">
        <v>6652</v>
      </c>
    </row>
    <row r="529" spans="1:72" ht="13.5" customHeight="1">
      <c r="A529" s="8" t="str">
        <f>HYPERLINK("http://kyu.snu.ac.kr/sdhj/index.jsp?type=hj/GK14810_00IM0001_007b.jpg","1681_수남면_007b")</f>
        <v>1681_수남면_007b</v>
      </c>
      <c r="B529" s="2">
        <v>1681</v>
      </c>
      <c r="C529" s="2" t="s">
        <v>9769</v>
      </c>
      <c r="D529" s="2" t="s">
        <v>9770</v>
      </c>
      <c r="E529" s="2">
        <v>528</v>
      </c>
      <c r="F529" s="1">
        <v>2</v>
      </c>
      <c r="G529" s="1" t="s">
        <v>877</v>
      </c>
      <c r="H529" s="1" t="s">
        <v>4961</v>
      </c>
      <c r="I529" s="1">
        <v>6</v>
      </c>
      <c r="L529" s="1">
        <v>3</v>
      </c>
      <c r="M529" s="1" t="s">
        <v>8910</v>
      </c>
      <c r="N529" s="1" t="s">
        <v>8911</v>
      </c>
      <c r="O529" s="1" t="s">
        <v>5</v>
      </c>
      <c r="P529" s="1" t="s">
        <v>4992</v>
      </c>
      <c r="T529" s="1" t="s">
        <v>10468</v>
      </c>
      <c r="U529" s="1" t="s">
        <v>660</v>
      </c>
      <c r="V529" s="1" t="s">
        <v>5083</v>
      </c>
      <c r="W529" s="1" t="s">
        <v>79</v>
      </c>
      <c r="X529" s="1" t="s">
        <v>10469</v>
      </c>
      <c r="Y529" s="1" t="s">
        <v>1359</v>
      </c>
      <c r="Z529" s="1" t="s">
        <v>6400</v>
      </c>
      <c r="AC529" s="1">
        <v>58</v>
      </c>
      <c r="AD529" s="1" t="s">
        <v>645</v>
      </c>
      <c r="AE529" s="1" t="s">
        <v>6655</v>
      </c>
      <c r="AF529" s="1" t="s">
        <v>1360</v>
      </c>
      <c r="AG529" s="1" t="s">
        <v>6707</v>
      </c>
      <c r="AJ529" s="1" t="s">
        <v>16</v>
      </c>
      <c r="AK529" s="1" t="s">
        <v>6856</v>
      </c>
      <c r="AL529" s="1" t="s">
        <v>53</v>
      </c>
      <c r="AM529" s="1" t="s">
        <v>6356</v>
      </c>
      <c r="AT529" s="1" t="s">
        <v>63</v>
      </c>
      <c r="AU529" s="1" t="s">
        <v>5113</v>
      </c>
      <c r="AV529" s="1" t="s">
        <v>1361</v>
      </c>
      <c r="AW529" s="1" t="s">
        <v>7431</v>
      </c>
      <c r="BG529" s="1" t="s">
        <v>63</v>
      </c>
      <c r="BH529" s="1" t="s">
        <v>5113</v>
      </c>
      <c r="BI529" s="1" t="s">
        <v>1362</v>
      </c>
      <c r="BJ529" s="1" t="s">
        <v>7903</v>
      </c>
      <c r="BK529" s="1" t="s">
        <v>63</v>
      </c>
      <c r="BL529" s="1" t="s">
        <v>5113</v>
      </c>
      <c r="BM529" s="1" t="s">
        <v>4901</v>
      </c>
      <c r="BN529" s="1" t="s">
        <v>8261</v>
      </c>
      <c r="BO529" s="1" t="s">
        <v>63</v>
      </c>
      <c r="BP529" s="1" t="s">
        <v>5113</v>
      </c>
      <c r="BQ529" s="1" t="s">
        <v>1363</v>
      </c>
      <c r="BR529" s="1" t="s">
        <v>10470</v>
      </c>
      <c r="BS529" s="1" t="s">
        <v>92</v>
      </c>
      <c r="BT529" s="1" t="s">
        <v>10471</v>
      </c>
    </row>
    <row r="530" spans="1:72" ht="13.5" customHeight="1">
      <c r="A530" s="8" t="str">
        <f>HYPERLINK("http://kyu.snu.ac.kr/sdhj/index.jsp?type=hj/GK14810_00IM0001_007b.jpg","1681_수남면_007b")</f>
        <v>1681_수남면_007b</v>
      </c>
      <c r="B530" s="2">
        <v>1681</v>
      </c>
      <c r="C530" s="2" t="s">
        <v>10472</v>
      </c>
      <c r="D530" s="2" t="s">
        <v>10473</v>
      </c>
      <c r="E530" s="2">
        <v>529</v>
      </c>
      <c r="F530" s="1">
        <v>2</v>
      </c>
      <c r="G530" s="1" t="s">
        <v>877</v>
      </c>
      <c r="H530" s="1" t="s">
        <v>4961</v>
      </c>
      <c r="I530" s="1">
        <v>6</v>
      </c>
      <c r="L530" s="1">
        <v>3</v>
      </c>
      <c r="M530" s="1" t="s">
        <v>8910</v>
      </c>
      <c r="N530" s="1" t="s">
        <v>8911</v>
      </c>
      <c r="S530" s="1" t="s">
        <v>43</v>
      </c>
      <c r="T530" s="1" t="s">
        <v>5000</v>
      </c>
      <c r="U530" s="1" t="s">
        <v>285</v>
      </c>
      <c r="V530" s="1" t="s">
        <v>10474</v>
      </c>
      <c r="W530" s="1" t="s">
        <v>79</v>
      </c>
      <c r="X530" s="1" t="s">
        <v>10469</v>
      </c>
      <c r="Y530" s="1" t="s">
        <v>90</v>
      </c>
      <c r="Z530" s="1" t="s">
        <v>5302</v>
      </c>
      <c r="AC530" s="1">
        <v>34</v>
      </c>
      <c r="AD530" s="1" t="s">
        <v>81</v>
      </c>
      <c r="AE530" s="1" t="s">
        <v>6641</v>
      </c>
      <c r="AJ530" s="1" t="s">
        <v>16</v>
      </c>
      <c r="AK530" s="1" t="s">
        <v>6856</v>
      </c>
      <c r="AL530" s="1" t="s">
        <v>762</v>
      </c>
      <c r="AM530" s="1" t="s">
        <v>6859</v>
      </c>
      <c r="AT530" s="1" t="s">
        <v>63</v>
      </c>
      <c r="AU530" s="1" t="s">
        <v>5113</v>
      </c>
      <c r="AV530" s="1" t="s">
        <v>1364</v>
      </c>
      <c r="AW530" s="1" t="s">
        <v>5444</v>
      </c>
      <c r="BI530" s="1" t="s">
        <v>1348</v>
      </c>
      <c r="BJ530" s="1" t="s">
        <v>5874</v>
      </c>
      <c r="BM530" s="1" t="s">
        <v>10464</v>
      </c>
      <c r="BN530" s="1" t="s">
        <v>5697</v>
      </c>
      <c r="BO530" s="1" t="s">
        <v>133</v>
      </c>
      <c r="BP530" s="1" t="s">
        <v>5100</v>
      </c>
      <c r="BQ530" s="1" t="s">
        <v>1349</v>
      </c>
      <c r="BR530" s="1" t="s">
        <v>8630</v>
      </c>
      <c r="BS530" s="1" t="s">
        <v>309</v>
      </c>
      <c r="BT530" s="1" t="s">
        <v>6891</v>
      </c>
    </row>
    <row r="531" spans="1:72" ht="13.5" customHeight="1">
      <c r="A531" s="8" t="str">
        <f>HYPERLINK("http://kyu.snu.ac.kr/sdhj/index.jsp?type=hj/GK14810_00IM0001_007b.jpg","1681_수남면_007b")</f>
        <v>1681_수남면_007b</v>
      </c>
      <c r="B531" s="2">
        <v>1681</v>
      </c>
      <c r="C531" s="2" t="s">
        <v>10465</v>
      </c>
      <c r="D531" s="2" t="s">
        <v>10466</v>
      </c>
      <c r="E531" s="2">
        <v>530</v>
      </c>
      <c r="F531" s="1">
        <v>2</v>
      </c>
      <c r="G531" s="1" t="s">
        <v>877</v>
      </c>
      <c r="H531" s="1" t="s">
        <v>4961</v>
      </c>
      <c r="I531" s="1">
        <v>6</v>
      </c>
      <c r="L531" s="1">
        <v>4</v>
      </c>
      <c r="M531" s="1" t="s">
        <v>10475</v>
      </c>
      <c r="N531" s="1" t="s">
        <v>8913</v>
      </c>
      <c r="T531" s="1" t="s">
        <v>10476</v>
      </c>
      <c r="U531" s="1" t="s">
        <v>226</v>
      </c>
      <c r="V531" s="1" t="s">
        <v>5070</v>
      </c>
      <c r="W531" s="1" t="s">
        <v>195</v>
      </c>
      <c r="X531" s="1" t="s">
        <v>5257</v>
      </c>
      <c r="Y531" s="1" t="s">
        <v>1365</v>
      </c>
      <c r="Z531" s="1" t="s">
        <v>6399</v>
      </c>
      <c r="AC531" s="1">
        <v>46</v>
      </c>
      <c r="AD531" s="1" t="s">
        <v>722</v>
      </c>
      <c r="AE531" s="1" t="s">
        <v>6667</v>
      </c>
      <c r="AJ531" s="1" t="s">
        <v>16</v>
      </c>
      <c r="AK531" s="1" t="s">
        <v>6856</v>
      </c>
      <c r="AL531" s="1" t="s">
        <v>88</v>
      </c>
      <c r="AM531" s="1" t="s">
        <v>6806</v>
      </c>
      <c r="AT531" s="1" t="s">
        <v>226</v>
      </c>
      <c r="AU531" s="1" t="s">
        <v>5070</v>
      </c>
      <c r="AV531" s="1" t="s">
        <v>1269</v>
      </c>
      <c r="AW531" s="1" t="s">
        <v>6325</v>
      </c>
      <c r="BG531" s="1" t="s">
        <v>1270</v>
      </c>
      <c r="BH531" s="1" t="s">
        <v>7045</v>
      </c>
      <c r="BI531" s="1" t="s">
        <v>1271</v>
      </c>
      <c r="BJ531" s="1" t="s">
        <v>7403</v>
      </c>
      <c r="BK531" s="1" t="s">
        <v>1366</v>
      </c>
      <c r="BL531" s="1" t="s">
        <v>10477</v>
      </c>
      <c r="BM531" s="1" t="s">
        <v>10478</v>
      </c>
      <c r="BN531" s="1" t="s">
        <v>7887</v>
      </c>
      <c r="BO531" s="1" t="s">
        <v>1119</v>
      </c>
      <c r="BP531" s="1" t="s">
        <v>7044</v>
      </c>
      <c r="BQ531" s="1" t="s">
        <v>1367</v>
      </c>
      <c r="BR531" s="1" t="s">
        <v>8626</v>
      </c>
      <c r="BS531" s="1" t="s">
        <v>1158</v>
      </c>
      <c r="BT531" s="1" t="s">
        <v>6907</v>
      </c>
    </row>
    <row r="532" spans="1:72" ht="13.5" customHeight="1">
      <c r="A532" s="8" t="str">
        <f>HYPERLINK("http://kyu.snu.ac.kr/sdhj/index.jsp?type=hj/GK14810_00IM0001_007b.jpg","1681_수남면_007b")</f>
        <v>1681_수남면_007b</v>
      </c>
      <c r="B532" s="2">
        <v>1681</v>
      </c>
      <c r="C532" s="2" t="s">
        <v>10479</v>
      </c>
      <c r="D532" s="2" t="s">
        <v>10480</v>
      </c>
      <c r="E532" s="2">
        <v>531</v>
      </c>
      <c r="F532" s="1">
        <v>2</v>
      </c>
      <c r="G532" s="1" t="s">
        <v>877</v>
      </c>
      <c r="H532" s="1" t="s">
        <v>4961</v>
      </c>
      <c r="I532" s="1">
        <v>6</v>
      </c>
      <c r="L532" s="1">
        <v>4</v>
      </c>
      <c r="M532" s="1" t="s">
        <v>8912</v>
      </c>
      <c r="N532" s="1" t="s">
        <v>8913</v>
      </c>
      <c r="S532" s="1" t="s">
        <v>43</v>
      </c>
      <c r="T532" s="1" t="s">
        <v>5000</v>
      </c>
      <c r="W532" s="1" t="s">
        <v>89</v>
      </c>
      <c r="X532" s="1" t="s">
        <v>10481</v>
      </c>
      <c r="Y532" s="1" t="s">
        <v>136</v>
      </c>
      <c r="Z532" s="1" t="s">
        <v>5313</v>
      </c>
      <c r="AC532" s="1">
        <v>44</v>
      </c>
      <c r="AD532" s="1" t="s">
        <v>683</v>
      </c>
      <c r="AE532" s="1" t="s">
        <v>6643</v>
      </c>
      <c r="AJ532" s="1" t="s">
        <v>16</v>
      </c>
      <c r="AK532" s="1" t="s">
        <v>6856</v>
      </c>
      <c r="AL532" s="1" t="s">
        <v>927</v>
      </c>
      <c r="AM532" s="1" t="s">
        <v>6865</v>
      </c>
      <c r="AT532" s="1" t="s">
        <v>1368</v>
      </c>
      <c r="AU532" s="1" t="s">
        <v>7046</v>
      </c>
      <c r="AV532" s="1" t="s">
        <v>1369</v>
      </c>
      <c r="AW532" s="1" t="s">
        <v>6336</v>
      </c>
      <c r="BG532" s="1" t="s">
        <v>1370</v>
      </c>
      <c r="BH532" s="1" t="s">
        <v>10482</v>
      </c>
      <c r="BI532" s="1" t="s">
        <v>1371</v>
      </c>
      <c r="BJ532" s="1" t="s">
        <v>7902</v>
      </c>
      <c r="BK532" s="1" t="s">
        <v>10483</v>
      </c>
      <c r="BL532" s="1" t="s">
        <v>10484</v>
      </c>
      <c r="BM532" s="1" t="s">
        <v>1372</v>
      </c>
      <c r="BN532" s="1" t="s">
        <v>7892</v>
      </c>
      <c r="BO532" s="1" t="s">
        <v>123</v>
      </c>
      <c r="BP532" s="1" t="s">
        <v>7000</v>
      </c>
      <c r="BQ532" s="1" t="s">
        <v>1373</v>
      </c>
      <c r="BR532" s="1" t="s">
        <v>8658</v>
      </c>
      <c r="BS532" s="1" t="s">
        <v>554</v>
      </c>
      <c r="BT532" s="1" t="s">
        <v>6867</v>
      </c>
    </row>
    <row r="533" spans="1:72" ht="13.5" customHeight="1">
      <c r="A533" s="8" t="str">
        <f>HYPERLINK("http://kyu.snu.ac.kr/sdhj/index.jsp?type=hj/GK14810_00IM0001_007b.jpg","1681_수남면_007b")</f>
        <v>1681_수남면_007b</v>
      </c>
      <c r="B533" s="2">
        <v>1681</v>
      </c>
      <c r="C533" s="2" t="s">
        <v>10485</v>
      </c>
      <c r="D533" s="2" t="s">
        <v>10486</v>
      </c>
      <c r="E533" s="2">
        <v>532</v>
      </c>
      <c r="F533" s="1">
        <v>2</v>
      </c>
      <c r="G533" s="1" t="s">
        <v>877</v>
      </c>
      <c r="H533" s="1" t="s">
        <v>4961</v>
      </c>
      <c r="I533" s="1">
        <v>6</v>
      </c>
      <c r="L533" s="1">
        <v>4</v>
      </c>
      <c r="M533" s="1" t="s">
        <v>8912</v>
      </c>
      <c r="N533" s="1" t="s">
        <v>8913</v>
      </c>
      <c r="S533" s="1" t="s">
        <v>98</v>
      </c>
      <c r="T533" s="1" t="s">
        <v>5001</v>
      </c>
      <c r="AC533" s="1">
        <v>16</v>
      </c>
      <c r="AD533" s="1" t="s">
        <v>254</v>
      </c>
      <c r="AE533" s="1" t="s">
        <v>6677</v>
      </c>
      <c r="AF533" s="1" t="s">
        <v>190</v>
      </c>
      <c r="AG533" s="1" t="s">
        <v>6699</v>
      </c>
    </row>
    <row r="534" spans="1:72" ht="13.5" customHeight="1">
      <c r="A534" s="8" t="str">
        <f>HYPERLINK("http://kyu.snu.ac.kr/sdhj/index.jsp?type=hj/GK14810_00IM0001_007b.jpg","1681_수남면_007b")</f>
        <v>1681_수남면_007b</v>
      </c>
      <c r="B534" s="2">
        <v>1681</v>
      </c>
      <c r="C534" s="2" t="s">
        <v>10479</v>
      </c>
      <c r="D534" s="2" t="s">
        <v>10480</v>
      </c>
      <c r="E534" s="2">
        <v>533</v>
      </c>
      <c r="F534" s="1">
        <v>2</v>
      </c>
      <c r="G534" s="1" t="s">
        <v>877</v>
      </c>
      <c r="H534" s="1" t="s">
        <v>4961</v>
      </c>
      <c r="I534" s="1">
        <v>6</v>
      </c>
      <c r="L534" s="1">
        <v>4</v>
      </c>
      <c r="M534" s="1" t="s">
        <v>8912</v>
      </c>
      <c r="N534" s="1" t="s">
        <v>8913</v>
      </c>
      <c r="T534" s="1" t="s">
        <v>10487</v>
      </c>
      <c r="U534" s="1" t="s">
        <v>115</v>
      </c>
      <c r="V534" s="1" t="s">
        <v>5067</v>
      </c>
      <c r="Y534" s="1" t="s">
        <v>1374</v>
      </c>
      <c r="Z534" s="1" t="s">
        <v>8737</v>
      </c>
      <c r="AC534" s="1">
        <v>36</v>
      </c>
      <c r="AD534" s="1" t="s">
        <v>59</v>
      </c>
      <c r="AE534" s="1" t="s">
        <v>6653</v>
      </c>
      <c r="AF534" s="1" t="s">
        <v>260</v>
      </c>
      <c r="AG534" s="1" t="s">
        <v>6690</v>
      </c>
      <c r="BB534" s="1" t="s">
        <v>115</v>
      </c>
      <c r="BC534" s="1" t="s">
        <v>5067</v>
      </c>
      <c r="BD534" s="1" t="s">
        <v>1375</v>
      </c>
      <c r="BE534" s="1" t="s">
        <v>7542</v>
      </c>
      <c r="BF534" s="1" t="s">
        <v>10488</v>
      </c>
    </row>
    <row r="535" spans="1:72" ht="13.5" customHeight="1">
      <c r="A535" s="8" t="str">
        <f>HYPERLINK("http://kyu.snu.ac.kr/sdhj/index.jsp?type=hj/GK14810_00IM0001_007b.jpg","1681_수남면_007b")</f>
        <v>1681_수남면_007b</v>
      </c>
      <c r="B535" s="2">
        <v>1681</v>
      </c>
      <c r="C535" s="2" t="s">
        <v>10489</v>
      </c>
      <c r="D535" s="2" t="s">
        <v>10490</v>
      </c>
      <c r="E535" s="2">
        <v>534</v>
      </c>
      <c r="F535" s="1">
        <v>2</v>
      </c>
      <c r="G535" s="1" t="s">
        <v>877</v>
      </c>
      <c r="H535" s="1" t="s">
        <v>4961</v>
      </c>
      <c r="I535" s="1">
        <v>6</v>
      </c>
      <c r="L535" s="1">
        <v>4</v>
      </c>
      <c r="M535" s="1" t="s">
        <v>8912</v>
      </c>
      <c r="N535" s="1" t="s">
        <v>8913</v>
      </c>
      <c r="T535" s="1" t="s">
        <v>10487</v>
      </c>
      <c r="U535" s="1" t="s">
        <v>146</v>
      </c>
      <c r="V535" s="1" t="s">
        <v>5068</v>
      </c>
      <c r="Y535" s="1" t="s">
        <v>1376</v>
      </c>
      <c r="Z535" s="1" t="s">
        <v>6398</v>
      </c>
      <c r="AC535" s="1">
        <v>10</v>
      </c>
      <c r="AD535" s="1" t="s">
        <v>35</v>
      </c>
      <c r="AE535" s="1" t="s">
        <v>6681</v>
      </c>
      <c r="AF535" s="1" t="s">
        <v>175</v>
      </c>
      <c r="AG535" s="1" t="s">
        <v>6685</v>
      </c>
      <c r="BB535" s="1" t="s">
        <v>160</v>
      </c>
      <c r="BC535" s="1" t="s">
        <v>5197</v>
      </c>
      <c r="BF535" s="1" t="s">
        <v>9681</v>
      </c>
    </row>
    <row r="536" spans="1:72" ht="13.5" customHeight="1">
      <c r="A536" s="8" t="str">
        <f>HYPERLINK("http://kyu.snu.ac.kr/sdhj/index.jsp?type=hj/GK14810_00IM0001_007b.jpg","1681_수남면_007b")</f>
        <v>1681_수남면_007b</v>
      </c>
      <c r="B536" s="2">
        <v>1681</v>
      </c>
      <c r="C536" s="2" t="s">
        <v>9682</v>
      </c>
      <c r="D536" s="2" t="s">
        <v>9683</v>
      </c>
      <c r="E536" s="2">
        <v>535</v>
      </c>
      <c r="F536" s="1">
        <v>2</v>
      </c>
      <c r="G536" s="1" t="s">
        <v>877</v>
      </c>
      <c r="H536" s="1" t="s">
        <v>4961</v>
      </c>
      <c r="I536" s="1">
        <v>6</v>
      </c>
      <c r="L536" s="1">
        <v>4</v>
      </c>
      <c r="M536" s="1" t="s">
        <v>8912</v>
      </c>
      <c r="N536" s="1" t="s">
        <v>8913</v>
      </c>
      <c r="T536" s="1" t="s">
        <v>10487</v>
      </c>
      <c r="U536" s="1" t="s">
        <v>146</v>
      </c>
      <c r="V536" s="1" t="s">
        <v>5068</v>
      </c>
      <c r="Y536" s="1" t="s">
        <v>1377</v>
      </c>
      <c r="Z536" s="1" t="s">
        <v>6397</v>
      </c>
      <c r="AC536" s="1">
        <v>24</v>
      </c>
      <c r="AD536" s="1" t="s">
        <v>369</v>
      </c>
      <c r="AE536" s="1" t="s">
        <v>6640</v>
      </c>
      <c r="AF536" s="1" t="s">
        <v>1378</v>
      </c>
      <c r="AG536" s="1" t="s">
        <v>6745</v>
      </c>
      <c r="BB536" s="1" t="s">
        <v>115</v>
      </c>
      <c r="BC536" s="1" t="s">
        <v>5067</v>
      </c>
      <c r="BD536" s="1" t="s">
        <v>1340</v>
      </c>
      <c r="BE536" s="1" t="s">
        <v>4999</v>
      </c>
      <c r="BF536" s="1" t="s">
        <v>10026</v>
      </c>
    </row>
    <row r="537" spans="1:72" ht="13.5" customHeight="1">
      <c r="A537" s="8" t="str">
        <f>HYPERLINK("http://kyu.snu.ac.kr/sdhj/index.jsp?type=hj/GK14810_00IM0001_007b.jpg","1681_수남면_007b")</f>
        <v>1681_수남면_007b</v>
      </c>
      <c r="B537" s="2">
        <v>1681</v>
      </c>
      <c r="C537" s="2" t="s">
        <v>9658</v>
      </c>
      <c r="D537" s="2" t="s">
        <v>9659</v>
      </c>
      <c r="E537" s="2">
        <v>536</v>
      </c>
      <c r="F537" s="1">
        <v>2</v>
      </c>
      <c r="G537" s="1" t="s">
        <v>877</v>
      </c>
      <c r="H537" s="1" t="s">
        <v>4961</v>
      </c>
      <c r="I537" s="1">
        <v>6</v>
      </c>
      <c r="L537" s="1">
        <v>4</v>
      </c>
      <c r="M537" s="1" t="s">
        <v>8912</v>
      </c>
      <c r="N537" s="1" t="s">
        <v>8913</v>
      </c>
      <c r="T537" s="1" t="s">
        <v>10487</v>
      </c>
      <c r="U537" s="1" t="s">
        <v>115</v>
      </c>
      <c r="V537" s="1" t="s">
        <v>5067</v>
      </c>
      <c r="Y537" s="1" t="s">
        <v>1379</v>
      </c>
      <c r="Z537" s="1" t="s">
        <v>6396</v>
      </c>
      <c r="AC537" s="1">
        <v>51</v>
      </c>
      <c r="AD537" s="1" t="s">
        <v>965</v>
      </c>
      <c r="AE537" s="1" t="s">
        <v>6636</v>
      </c>
      <c r="AF537" s="1" t="s">
        <v>260</v>
      </c>
      <c r="AG537" s="1" t="s">
        <v>6690</v>
      </c>
      <c r="BB537" s="1" t="s">
        <v>115</v>
      </c>
      <c r="BC537" s="1" t="s">
        <v>5067</v>
      </c>
      <c r="BD537" s="1" t="s">
        <v>1380</v>
      </c>
      <c r="BE537" s="1" t="s">
        <v>5700</v>
      </c>
      <c r="BF537" s="1" t="s">
        <v>10491</v>
      </c>
    </row>
    <row r="538" spans="1:72" ht="13.5" customHeight="1">
      <c r="A538" s="8" t="str">
        <f>HYPERLINK("http://kyu.snu.ac.kr/sdhj/index.jsp?type=hj/GK14810_00IM0001_008a.jpg","1681_수남면_008a")</f>
        <v>1681_수남면_008a</v>
      </c>
      <c r="B538" s="2">
        <v>1681</v>
      </c>
      <c r="C538" s="2" t="s">
        <v>10479</v>
      </c>
      <c r="D538" s="2" t="s">
        <v>10480</v>
      </c>
      <c r="E538" s="2">
        <v>537</v>
      </c>
      <c r="F538" s="1">
        <v>2</v>
      </c>
      <c r="G538" s="1" t="s">
        <v>877</v>
      </c>
      <c r="H538" s="1" t="s">
        <v>4961</v>
      </c>
      <c r="I538" s="1">
        <v>6</v>
      </c>
      <c r="L538" s="1">
        <v>4</v>
      </c>
      <c r="M538" s="1" t="s">
        <v>8912</v>
      </c>
      <c r="N538" s="1" t="s">
        <v>8913</v>
      </c>
      <c r="T538" s="1" t="s">
        <v>10487</v>
      </c>
      <c r="U538" s="1" t="s">
        <v>146</v>
      </c>
      <c r="V538" s="1" t="s">
        <v>5068</v>
      </c>
      <c r="Y538" s="1" t="s">
        <v>1311</v>
      </c>
      <c r="Z538" s="1" t="s">
        <v>6395</v>
      </c>
      <c r="AC538" s="1">
        <v>34</v>
      </c>
      <c r="AD538" s="1" t="s">
        <v>81</v>
      </c>
      <c r="AE538" s="1" t="s">
        <v>6641</v>
      </c>
      <c r="AF538" s="1" t="s">
        <v>260</v>
      </c>
      <c r="AG538" s="1" t="s">
        <v>6690</v>
      </c>
      <c r="BB538" s="1" t="s">
        <v>115</v>
      </c>
      <c r="BC538" s="1" t="s">
        <v>5067</v>
      </c>
      <c r="BD538" s="1" t="s">
        <v>1297</v>
      </c>
      <c r="BE538" s="1" t="s">
        <v>6313</v>
      </c>
      <c r="BF538" s="1" t="s">
        <v>10492</v>
      </c>
    </row>
    <row r="539" spans="1:72" ht="13.5" customHeight="1">
      <c r="A539" s="8" t="str">
        <f>HYPERLINK("http://kyu.snu.ac.kr/sdhj/index.jsp?type=hj/GK14810_00IM0001_008a.jpg","1681_수남면_008a")</f>
        <v>1681_수남면_008a</v>
      </c>
      <c r="B539" s="2">
        <v>1681</v>
      </c>
      <c r="C539" s="2" t="s">
        <v>10479</v>
      </c>
      <c r="D539" s="2" t="s">
        <v>10480</v>
      </c>
      <c r="E539" s="2">
        <v>538</v>
      </c>
      <c r="F539" s="1">
        <v>2</v>
      </c>
      <c r="G539" s="1" t="s">
        <v>877</v>
      </c>
      <c r="H539" s="1" t="s">
        <v>4961</v>
      </c>
      <c r="I539" s="1">
        <v>6</v>
      </c>
      <c r="L539" s="1">
        <v>4</v>
      </c>
      <c r="M539" s="1" t="s">
        <v>8912</v>
      </c>
      <c r="N539" s="1" t="s">
        <v>8913</v>
      </c>
      <c r="T539" s="1" t="s">
        <v>10487</v>
      </c>
      <c r="U539" s="1" t="s">
        <v>115</v>
      </c>
      <c r="V539" s="1" t="s">
        <v>5067</v>
      </c>
      <c r="Y539" s="1" t="s">
        <v>1381</v>
      </c>
      <c r="Z539" s="1" t="s">
        <v>6242</v>
      </c>
      <c r="AC539" s="1">
        <v>35</v>
      </c>
      <c r="AD539" s="1" t="s">
        <v>167</v>
      </c>
      <c r="AE539" s="1" t="s">
        <v>6644</v>
      </c>
      <c r="AG539" s="1" t="s">
        <v>10493</v>
      </c>
      <c r="BB539" s="1" t="s">
        <v>115</v>
      </c>
      <c r="BC539" s="1" t="s">
        <v>5067</v>
      </c>
      <c r="BD539" s="1" t="s">
        <v>1382</v>
      </c>
      <c r="BE539" s="1" t="s">
        <v>6322</v>
      </c>
      <c r="BF539" s="1" t="s">
        <v>10492</v>
      </c>
    </row>
    <row r="540" spans="1:72" ht="13.5" customHeight="1">
      <c r="A540" s="8" t="str">
        <f>HYPERLINK("http://kyu.snu.ac.kr/sdhj/index.jsp?type=hj/GK14810_00IM0001_008a.jpg","1681_수남면_008a")</f>
        <v>1681_수남면_008a</v>
      </c>
      <c r="B540" s="2">
        <v>1681</v>
      </c>
      <c r="C540" s="2" t="s">
        <v>10479</v>
      </c>
      <c r="D540" s="2" t="s">
        <v>10480</v>
      </c>
      <c r="E540" s="2">
        <v>539</v>
      </c>
      <c r="F540" s="1">
        <v>2</v>
      </c>
      <c r="G540" s="1" t="s">
        <v>877</v>
      </c>
      <c r="H540" s="1" t="s">
        <v>4961</v>
      </c>
      <c r="I540" s="1">
        <v>6</v>
      </c>
      <c r="L540" s="1">
        <v>4</v>
      </c>
      <c r="M540" s="1" t="s">
        <v>8912</v>
      </c>
      <c r="N540" s="1" t="s">
        <v>8913</v>
      </c>
      <c r="T540" s="1" t="s">
        <v>10487</v>
      </c>
      <c r="U540" s="1" t="s">
        <v>146</v>
      </c>
      <c r="V540" s="1" t="s">
        <v>5068</v>
      </c>
      <c r="Y540" s="1" t="s">
        <v>1383</v>
      </c>
      <c r="Z540" s="1" t="s">
        <v>5765</v>
      </c>
      <c r="AC540" s="1">
        <v>33</v>
      </c>
      <c r="AD540" s="1" t="s">
        <v>91</v>
      </c>
      <c r="AE540" s="1" t="s">
        <v>6675</v>
      </c>
      <c r="AG540" s="1" t="s">
        <v>10493</v>
      </c>
      <c r="BC540" s="1" t="s">
        <v>5067</v>
      </c>
      <c r="BE540" s="1" t="s">
        <v>6322</v>
      </c>
      <c r="BF540" s="1" t="s">
        <v>10491</v>
      </c>
    </row>
    <row r="541" spans="1:72" ht="13.5" customHeight="1">
      <c r="A541" s="8" t="str">
        <f>HYPERLINK("http://kyu.snu.ac.kr/sdhj/index.jsp?type=hj/GK14810_00IM0001_008a.jpg","1681_수남면_008a")</f>
        <v>1681_수남면_008a</v>
      </c>
      <c r="B541" s="2">
        <v>1681</v>
      </c>
      <c r="C541" s="2" t="s">
        <v>10479</v>
      </c>
      <c r="D541" s="2" t="s">
        <v>10480</v>
      </c>
      <c r="E541" s="2">
        <v>540</v>
      </c>
      <c r="F541" s="1">
        <v>2</v>
      </c>
      <c r="G541" s="1" t="s">
        <v>877</v>
      </c>
      <c r="H541" s="1" t="s">
        <v>4961</v>
      </c>
      <c r="I541" s="1">
        <v>6</v>
      </c>
      <c r="L541" s="1">
        <v>4</v>
      </c>
      <c r="M541" s="1" t="s">
        <v>8912</v>
      </c>
      <c r="N541" s="1" t="s">
        <v>8913</v>
      </c>
      <c r="T541" s="1" t="s">
        <v>10487</v>
      </c>
      <c r="U541" s="1" t="s">
        <v>115</v>
      </c>
      <c r="V541" s="1" t="s">
        <v>5067</v>
      </c>
      <c r="Y541" s="1" t="s">
        <v>1384</v>
      </c>
      <c r="Z541" s="1" t="s">
        <v>6178</v>
      </c>
      <c r="AC541" s="1">
        <v>25</v>
      </c>
      <c r="AD541" s="1" t="s">
        <v>288</v>
      </c>
      <c r="AE541" s="1" t="s">
        <v>6647</v>
      </c>
      <c r="AF541" s="1" t="s">
        <v>10494</v>
      </c>
      <c r="AG541" s="1" t="s">
        <v>10495</v>
      </c>
      <c r="BC541" s="1" t="s">
        <v>5067</v>
      </c>
      <c r="BE541" s="1" t="s">
        <v>6322</v>
      </c>
      <c r="BF541" s="1" t="s">
        <v>10496</v>
      </c>
    </row>
    <row r="542" spans="1:72" ht="13.5" customHeight="1">
      <c r="A542" s="8" t="str">
        <f>HYPERLINK("http://kyu.snu.ac.kr/sdhj/index.jsp?type=hj/GK14810_00IM0001_008a.jpg","1681_수남면_008a")</f>
        <v>1681_수남면_008a</v>
      </c>
      <c r="B542" s="2">
        <v>1681</v>
      </c>
      <c r="C542" s="2" t="s">
        <v>10479</v>
      </c>
      <c r="D542" s="2" t="s">
        <v>10480</v>
      </c>
      <c r="E542" s="2">
        <v>541</v>
      </c>
      <c r="F542" s="1">
        <v>2</v>
      </c>
      <c r="G542" s="1" t="s">
        <v>877</v>
      </c>
      <c r="H542" s="1" t="s">
        <v>4961</v>
      </c>
      <c r="I542" s="1">
        <v>6</v>
      </c>
      <c r="L542" s="1">
        <v>4</v>
      </c>
      <c r="M542" s="1" t="s">
        <v>8912</v>
      </c>
      <c r="N542" s="1" t="s">
        <v>8913</v>
      </c>
      <c r="T542" s="1" t="s">
        <v>10487</v>
      </c>
      <c r="U542" s="1" t="s">
        <v>600</v>
      </c>
      <c r="V542" s="1" t="s">
        <v>5139</v>
      </c>
      <c r="Y542" s="1" t="s">
        <v>1385</v>
      </c>
      <c r="Z542" s="1" t="s">
        <v>6394</v>
      </c>
      <c r="AC542" s="1">
        <v>28</v>
      </c>
      <c r="AD542" s="1" t="s">
        <v>165</v>
      </c>
      <c r="AE542" s="1" t="s">
        <v>6678</v>
      </c>
      <c r="AF542" s="1" t="s">
        <v>1386</v>
      </c>
      <c r="AG542" s="1" t="s">
        <v>6751</v>
      </c>
      <c r="AT542" s="1" t="s">
        <v>382</v>
      </c>
      <c r="AU542" s="1" t="s">
        <v>10497</v>
      </c>
      <c r="AV542" s="1" t="s">
        <v>1387</v>
      </c>
      <c r="AW542" s="1" t="s">
        <v>10498</v>
      </c>
    </row>
    <row r="543" spans="1:72" ht="13.5" customHeight="1">
      <c r="A543" s="8" t="str">
        <f>HYPERLINK("http://kyu.snu.ac.kr/sdhj/index.jsp?type=hj/GK14810_00IM0001_008a.jpg","1681_수남면_008a")</f>
        <v>1681_수남면_008a</v>
      </c>
      <c r="B543" s="2">
        <v>1681</v>
      </c>
      <c r="C543" s="2" t="s">
        <v>9673</v>
      </c>
      <c r="D543" s="2" t="s">
        <v>9674</v>
      </c>
      <c r="E543" s="2">
        <v>542</v>
      </c>
      <c r="F543" s="1">
        <v>2</v>
      </c>
      <c r="G543" s="1" t="s">
        <v>877</v>
      </c>
      <c r="H543" s="1" t="s">
        <v>4961</v>
      </c>
      <c r="I543" s="1">
        <v>6</v>
      </c>
      <c r="L543" s="1">
        <v>4</v>
      </c>
      <c r="M543" s="1" t="s">
        <v>8912</v>
      </c>
      <c r="N543" s="1" t="s">
        <v>8913</v>
      </c>
      <c r="S543" s="1" t="s">
        <v>1298</v>
      </c>
      <c r="T543" s="1" t="s">
        <v>10443</v>
      </c>
      <c r="Y543" s="1" t="s">
        <v>1388</v>
      </c>
      <c r="Z543" s="1" t="s">
        <v>8727</v>
      </c>
      <c r="AF543" s="1" t="s">
        <v>149</v>
      </c>
      <c r="AG543" s="1" t="s">
        <v>6688</v>
      </c>
      <c r="AH543" s="1" t="s">
        <v>1389</v>
      </c>
      <c r="AI543" s="1" t="s">
        <v>6838</v>
      </c>
    </row>
    <row r="544" spans="1:72" ht="13.5" customHeight="1">
      <c r="A544" s="8" t="str">
        <f>HYPERLINK("http://kyu.snu.ac.kr/sdhj/index.jsp?type=hj/GK14810_00IM0001_008a.jpg","1681_수남면_008a")</f>
        <v>1681_수남면_008a</v>
      </c>
      <c r="B544" s="2">
        <v>1681</v>
      </c>
      <c r="C544" s="2" t="s">
        <v>10448</v>
      </c>
      <c r="D544" s="2" t="s">
        <v>10449</v>
      </c>
      <c r="E544" s="2">
        <v>543</v>
      </c>
      <c r="F544" s="1">
        <v>2</v>
      </c>
      <c r="G544" s="1" t="s">
        <v>877</v>
      </c>
      <c r="H544" s="1" t="s">
        <v>4961</v>
      </c>
      <c r="I544" s="1">
        <v>6</v>
      </c>
      <c r="L544" s="1">
        <v>5</v>
      </c>
      <c r="M544" s="1" t="s">
        <v>8914</v>
      </c>
      <c r="N544" s="1" t="s">
        <v>8915</v>
      </c>
      <c r="T544" s="1" t="s">
        <v>9758</v>
      </c>
      <c r="U544" s="1" t="s">
        <v>815</v>
      </c>
      <c r="V544" s="1" t="s">
        <v>5077</v>
      </c>
      <c r="W544" s="1" t="s">
        <v>79</v>
      </c>
      <c r="X544" s="1" t="s">
        <v>10499</v>
      </c>
      <c r="Y544" s="1" t="s">
        <v>10500</v>
      </c>
      <c r="Z544" s="1" t="s">
        <v>5762</v>
      </c>
      <c r="AC544" s="1">
        <v>55</v>
      </c>
      <c r="AD544" s="1" t="s">
        <v>210</v>
      </c>
      <c r="AE544" s="1" t="s">
        <v>6671</v>
      </c>
      <c r="AJ544" s="1" t="s">
        <v>16</v>
      </c>
      <c r="AK544" s="1" t="s">
        <v>6856</v>
      </c>
      <c r="AL544" s="1" t="s">
        <v>377</v>
      </c>
      <c r="AM544" s="1" t="s">
        <v>6803</v>
      </c>
      <c r="AV544" s="1" t="s">
        <v>1390</v>
      </c>
      <c r="AW544" s="1" t="s">
        <v>7294</v>
      </c>
      <c r="BG544" s="1" t="s">
        <v>110</v>
      </c>
      <c r="BH544" s="1" t="s">
        <v>5146</v>
      </c>
      <c r="BI544" s="1" t="s">
        <v>859</v>
      </c>
      <c r="BJ544" s="1" t="s">
        <v>7422</v>
      </c>
      <c r="BK544" s="1" t="s">
        <v>110</v>
      </c>
      <c r="BL544" s="1" t="s">
        <v>5146</v>
      </c>
      <c r="BM544" s="1" t="s">
        <v>1208</v>
      </c>
      <c r="BN544" s="1" t="s">
        <v>7897</v>
      </c>
      <c r="BO544" s="1" t="s">
        <v>1391</v>
      </c>
      <c r="BP544" s="1" t="s">
        <v>8310</v>
      </c>
      <c r="BQ544" s="1" t="s">
        <v>1392</v>
      </c>
      <c r="BR544" s="1" t="s">
        <v>8539</v>
      </c>
      <c r="BS544" s="1" t="s">
        <v>638</v>
      </c>
      <c r="BT544" s="1" t="s">
        <v>6858</v>
      </c>
    </row>
    <row r="545" spans="1:72" ht="13.5" customHeight="1">
      <c r="A545" s="8" t="str">
        <f>HYPERLINK("http://kyu.snu.ac.kr/sdhj/index.jsp?type=hj/GK14810_00IM0001_008a.jpg","1681_수남면_008a")</f>
        <v>1681_수남면_008a</v>
      </c>
      <c r="B545" s="2">
        <v>1681</v>
      </c>
      <c r="C545" s="2" t="s">
        <v>9838</v>
      </c>
      <c r="D545" s="2" t="s">
        <v>9839</v>
      </c>
      <c r="E545" s="2">
        <v>544</v>
      </c>
      <c r="F545" s="1">
        <v>2</v>
      </c>
      <c r="G545" s="1" t="s">
        <v>877</v>
      </c>
      <c r="H545" s="1" t="s">
        <v>4961</v>
      </c>
      <c r="I545" s="1">
        <v>6</v>
      </c>
      <c r="L545" s="1">
        <v>5</v>
      </c>
      <c r="M545" s="1" t="s">
        <v>8914</v>
      </c>
      <c r="N545" s="1" t="s">
        <v>8915</v>
      </c>
      <c r="S545" s="1" t="s">
        <v>43</v>
      </c>
      <c r="T545" s="1" t="s">
        <v>5000</v>
      </c>
      <c r="W545" s="1" t="s">
        <v>89</v>
      </c>
      <c r="X545" s="1" t="s">
        <v>9759</v>
      </c>
      <c r="Y545" s="1" t="s">
        <v>90</v>
      </c>
      <c r="Z545" s="1" t="s">
        <v>5302</v>
      </c>
      <c r="AC545" s="1">
        <v>55</v>
      </c>
      <c r="AD545" s="1" t="s">
        <v>210</v>
      </c>
      <c r="AE545" s="1" t="s">
        <v>6671</v>
      </c>
      <c r="AJ545" s="1" t="s">
        <v>16</v>
      </c>
      <c r="AK545" s="1" t="s">
        <v>6856</v>
      </c>
      <c r="AL545" s="1" t="s">
        <v>92</v>
      </c>
      <c r="AM545" s="1" t="s">
        <v>10501</v>
      </c>
      <c r="AT545" s="1" t="s">
        <v>865</v>
      </c>
      <c r="AU545" s="1" t="s">
        <v>5160</v>
      </c>
      <c r="AV545" s="1" t="s">
        <v>1393</v>
      </c>
      <c r="AW545" s="1" t="s">
        <v>7430</v>
      </c>
      <c r="BG545" s="1" t="s">
        <v>865</v>
      </c>
      <c r="BH545" s="1" t="s">
        <v>5160</v>
      </c>
      <c r="BI545" s="1" t="s">
        <v>131</v>
      </c>
      <c r="BJ545" s="1" t="s">
        <v>7273</v>
      </c>
      <c r="BK545" s="1" t="s">
        <v>865</v>
      </c>
      <c r="BL545" s="1" t="s">
        <v>5160</v>
      </c>
      <c r="BM545" s="1" t="s">
        <v>132</v>
      </c>
      <c r="BN545" s="1" t="s">
        <v>8260</v>
      </c>
      <c r="BQ545" s="1" t="s">
        <v>87</v>
      </c>
      <c r="BR545" s="1" t="s">
        <v>8657</v>
      </c>
      <c r="BS545" s="1" t="s">
        <v>88</v>
      </c>
      <c r="BT545" s="1" t="s">
        <v>6806</v>
      </c>
    </row>
    <row r="546" spans="1:72" ht="13.5" customHeight="1">
      <c r="A546" s="8" t="str">
        <f>HYPERLINK("http://kyu.snu.ac.kr/sdhj/index.jsp?type=hj/GK14810_00IM0001_008a.jpg","1681_수남면_008a")</f>
        <v>1681_수남면_008a</v>
      </c>
      <c r="B546" s="2">
        <v>1681</v>
      </c>
      <c r="C546" s="2" t="s">
        <v>9766</v>
      </c>
      <c r="D546" s="2" t="s">
        <v>9767</v>
      </c>
      <c r="E546" s="2">
        <v>545</v>
      </c>
      <c r="F546" s="1">
        <v>2</v>
      </c>
      <c r="G546" s="1" t="s">
        <v>877</v>
      </c>
      <c r="H546" s="1" t="s">
        <v>4961</v>
      </c>
      <c r="I546" s="1">
        <v>6</v>
      </c>
      <c r="L546" s="1">
        <v>5</v>
      </c>
      <c r="M546" s="1" t="s">
        <v>8914</v>
      </c>
      <c r="N546" s="1" t="s">
        <v>8915</v>
      </c>
      <c r="S546" s="1" t="s">
        <v>54</v>
      </c>
      <c r="T546" s="1" t="s">
        <v>5003</v>
      </c>
      <c r="U546" s="1" t="s">
        <v>834</v>
      </c>
      <c r="V546" s="1" t="s">
        <v>5082</v>
      </c>
      <c r="Y546" s="1" t="s">
        <v>1394</v>
      </c>
      <c r="Z546" s="1" t="s">
        <v>6393</v>
      </c>
      <c r="AC546" s="1">
        <v>22</v>
      </c>
      <c r="AD546" s="1" t="s">
        <v>274</v>
      </c>
      <c r="AE546" s="1" t="s">
        <v>6680</v>
      </c>
    </row>
    <row r="547" spans="1:72" ht="13.5" customHeight="1">
      <c r="A547" s="8" t="str">
        <f>HYPERLINK("http://kyu.snu.ac.kr/sdhj/index.jsp?type=hj/GK14810_00IM0001_008a.jpg","1681_수남면_008a")</f>
        <v>1681_수남면_008a</v>
      </c>
      <c r="B547" s="2">
        <v>1681</v>
      </c>
      <c r="C547" s="2" t="s">
        <v>9766</v>
      </c>
      <c r="D547" s="2" t="s">
        <v>9767</v>
      </c>
      <c r="E547" s="2">
        <v>546</v>
      </c>
      <c r="F547" s="1">
        <v>2</v>
      </c>
      <c r="G547" s="1" t="s">
        <v>877</v>
      </c>
      <c r="H547" s="1" t="s">
        <v>4961</v>
      </c>
      <c r="I547" s="1">
        <v>6</v>
      </c>
      <c r="L547" s="1">
        <v>5</v>
      </c>
      <c r="M547" s="1" t="s">
        <v>8914</v>
      </c>
      <c r="N547" s="1" t="s">
        <v>8915</v>
      </c>
      <c r="S547" s="1" t="s">
        <v>98</v>
      </c>
      <c r="T547" s="1" t="s">
        <v>5001</v>
      </c>
      <c r="W547" s="1" t="s">
        <v>79</v>
      </c>
      <c r="X547" s="1" t="s">
        <v>10499</v>
      </c>
      <c r="Y547" s="1" t="s">
        <v>191</v>
      </c>
      <c r="Z547" s="1" t="s">
        <v>5004</v>
      </c>
      <c r="AC547" s="1">
        <v>11</v>
      </c>
      <c r="AD547" s="1" t="s">
        <v>502</v>
      </c>
      <c r="AE547" s="1" t="s">
        <v>6662</v>
      </c>
    </row>
    <row r="548" spans="1:72" ht="13.5" customHeight="1">
      <c r="A548" s="8" t="str">
        <f>HYPERLINK("http://kyu.snu.ac.kr/sdhj/index.jsp?type=hj/GK14810_00IM0001_008a.jpg","1681_수남면_008a")</f>
        <v>1681_수남면_008a</v>
      </c>
      <c r="B548" s="2">
        <v>1681</v>
      </c>
      <c r="C548" s="2" t="s">
        <v>9766</v>
      </c>
      <c r="D548" s="2" t="s">
        <v>9767</v>
      </c>
      <c r="E548" s="2">
        <v>547</v>
      </c>
      <c r="F548" s="1">
        <v>2</v>
      </c>
      <c r="G548" s="1" t="s">
        <v>877</v>
      </c>
      <c r="H548" s="1" t="s">
        <v>4961</v>
      </c>
      <c r="I548" s="1">
        <v>6</v>
      </c>
      <c r="L548" s="1">
        <v>5</v>
      </c>
      <c r="M548" s="1" t="s">
        <v>8914</v>
      </c>
      <c r="N548" s="1" t="s">
        <v>8915</v>
      </c>
      <c r="S548" s="1" t="s">
        <v>191</v>
      </c>
      <c r="T548" s="1" t="s">
        <v>5004</v>
      </c>
      <c r="W548" s="1" t="s">
        <v>79</v>
      </c>
      <c r="X548" s="1" t="s">
        <v>10499</v>
      </c>
      <c r="Y548" s="1" t="s">
        <v>1395</v>
      </c>
      <c r="Z548" s="1" t="s">
        <v>6392</v>
      </c>
      <c r="AC548" s="1">
        <v>9</v>
      </c>
      <c r="AD548" s="1" t="s">
        <v>556</v>
      </c>
      <c r="AE548" s="1" t="s">
        <v>6652</v>
      </c>
      <c r="BF548" s="1" t="s">
        <v>78</v>
      </c>
    </row>
    <row r="549" spans="1:72" ht="13.5" customHeight="1">
      <c r="A549" s="8" t="str">
        <f>HYPERLINK("http://kyu.snu.ac.kr/sdhj/index.jsp?type=hj/GK14810_00IM0001_008a.jpg","1681_수남면_008a")</f>
        <v>1681_수남면_008a</v>
      </c>
      <c r="B549" s="2">
        <v>1681</v>
      </c>
      <c r="C549" s="2" t="s">
        <v>9766</v>
      </c>
      <c r="D549" s="2" t="s">
        <v>9767</v>
      </c>
      <c r="E549" s="2">
        <v>548</v>
      </c>
      <c r="F549" s="1">
        <v>2</v>
      </c>
      <c r="G549" s="1" t="s">
        <v>877</v>
      </c>
      <c r="H549" s="1" t="s">
        <v>4961</v>
      </c>
      <c r="I549" s="1">
        <v>7</v>
      </c>
      <c r="J549" s="1" t="s">
        <v>1396</v>
      </c>
      <c r="K549" s="1" t="s">
        <v>10502</v>
      </c>
      <c r="L549" s="1">
        <v>1</v>
      </c>
      <c r="M549" s="1" t="s">
        <v>8916</v>
      </c>
      <c r="N549" s="1" t="s">
        <v>8917</v>
      </c>
      <c r="T549" s="1" t="s">
        <v>9835</v>
      </c>
      <c r="U549" s="1" t="s">
        <v>194</v>
      </c>
      <c r="V549" s="1" t="s">
        <v>5087</v>
      </c>
      <c r="W549" s="1" t="s">
        <v>1185</v>
      </c>
      <c r="X549" s="1" t="s">
        <v>5280</v>
      </c>
      <c r="Y549" s="1" t="s">
        <v>1397</v>
      </c>
      <c r="Z549" s="1" t="s">
        <v>6391</v>
      </c>
      <c r="AC549" s="1">
        <v>29</v>
      </c>
      <c r="AD549" s="1" t="s">
        <v>104</v>
      </c>
      <c r="AE549" s="1" t="s">
        <v>6663</v>
      </c>
      <c r="AJ549" s="1" t="s">
        <v>16</v>
      </c>
      <c r="AK549" s="1" t="s">
        <v>6856</v>
      </c>
      <c r="AL549" s="1" t="s">
        <v>46</v>
      </c>
      <c r="AM549" s="1" t="s">
        <v>6816</v>
      </c>
      <c r="AT549" s="1" t="s">
        <v>63</v>
      </c>
      <c r="AU549" s="1" t="s">
        <v>5113</v>
      </c>
      <c r="AV549" s="1" t="s">
        <v>1398</v>
      </c>
      <c r="AW549" s="1" t="s">
        <v>7429</v>
      </c>
      <c r="BG549" s="1" t="s">
        <v>110</v>
      </c>
      <c r="BH549" s="1" t="s">
        <v>5146</v>
      </c>
      <c r="BI549" s="1" t="s">
        <v>1188</v>
      </c>
      <c r="BJ549" s="1" t="s">
        <v>5918</v>
      </c>
      <c r="BK549" s="1" t="s">
        <v>1189</v>
      </c>
      <c r="BL549" s="1" t="s">
        <v>7593</v>
      </c>
      <c r="BM549" s="1" t="s">
        <v>1399</v>
      </c>
      <c r="BN549" s="1" t="s">
        <v>7898</v>
      </c>
      <c r="BO549" s="1" t="s">
        <v>63</v>
      </c>
      <c r="BP549" s="1" t="s">
        <v>5113</v>
      </c>
      <c r="BQ549" s="1" t="s">
        <v>1400</v>
      </c>
      <c r="BR549" s="1" t="s">
        <v>8656</v>
      </c>
      <c r="BS549" s="1" t="s">
        <v>1045</v>
      </c>
      <c r="BT549" s="1" t="s">
        <v>10503</v>
      </c>
    </row>
    <row r="550" spans="1:72" ht="13.5" customHeight="1">
      <c r="A550" s="8" t="str">
        <f>HYPERLINK("http://kyu.snu.ac.kr/sdhj/index.jsp?type=hj/GK14810_00IM0001_008a.jpg","1681_수남면_008a")</f>
        <v>1681_수남면_008a</v>
      </c>
      <c r="B550" s="2">
        <v>1681</v>
      </c>
      <c r="C550" s="2" t="s">
        <v>10327</v>
      </c>
      <c r="D550" s="2" t="s">
        <v>10328</v>
      </c>
      <c r="E550" s="2">
        <v>549</v>
      </c>
      <c r="F550" s="1">
        <v>2</v>
      </c>
      <c r="G550" s="1" t="s">
        <v>877</v>
      </c>
      <c r="H550" s="1" t="s">
        <v>4961</v>
      </c>
      <c r="I550" s="1">
        <v>7</v>
      </c>
      <c r="L550" s="1">
        <v>1</v>
      </c>
      <c r="M550" s="1" t="s">
        <v>8916</v>
      </c>
      <c r="N550" s="1" t="s">
        <v>8917</v>
      </c>
      <c r="S550" s="1" t="s">
        <v>43</v>
      </c>
      <c r="T550" s="1" t="s">
        <v>5000</v>
      </c>
      <c r="U550" s="1" t="s">
        <v>285</v>
      </c>
      <c r="V550" s="1" t="s">
        <v>10504</v>
      </c>
      <c r="W550" s="1" t="s">
        <v>89</v>
      </c>
      <c r="X550" s="1" t="s">
        <v>9836</v>
      </c>
      <c r="Y550" s="1" t="s">
        <v>90</v>
      </c>
      <c r="Z550" s="1" t="s">
        <v>5302</v>
      </c>
      <c r="AC550" s="1">
        <v>28</v>
      </c>
      <c r="AD550" s="1" t="s">
        <v>165</v>
      </c>
      <c r="AE550" s="1" t="s">
        <v>6678</v>
      </c>
      <c r="AJ550" s="1" t="s">
        <v>16</v>
      </c>
      <c r="AK550" s="1" t="s">
        <v>6856</v>
      </c>
      <c r="AL550" s="1" t="s">
        <v>92</v>
      </c>
      <c r="AM550" s="1" t="s">
        <v>10505</v>
      </c>
      <c r="AT550" s="1" t="s">
        <v>63</v>
      </c>
      <c r="AU550" s="1" t="s">
        <v>5113</v>
      </c>
      <c r="AV550" s="1" t="s">
        <v>1401</v>
      </c>
      <c r="AW550" s="1" t="s">
        <v>6388</v>
      </c>
      <c r="BG550" s="1" t="s">
        <v>63</v>
      </c>
      <c r="BH550" s="1" t="s">
        <v>5113</v>
      </c>
      <c r="BI550" s="1" t="s">
        <v>1402</v>
      </c>
      <c r="BJ550" s="1" t="s">
        <v>6188</v>
      </c>
      <c r="BK550" s="1" t="s">
        <v>63</v>
      </c>
      <c r="BL550" s="1" t="s">
        <v>5113</v>
      </c>
      <c r="BM550" s="1" t="s">
        <v>1403</v>
      </c>
      <c r="BN550" s="1" t="s">
        <v>7901</v>
      </c>
      <c r="BO550" s="1" t="s">
        <v>118</v>
      </c>
      <c r="BP550" s="1" t="s">
        <v>5094</v>
      </c>
      <c r="BQ550" s="1" t="s">
        <v>1404</v>
      </c>
      <c r="BR550" s="1" t="s">
        <v>7428</v>
      </c>
      <c r="BS550" s="1" t="s">
        <v>128</v>
      </c>
      <c r="BT550" s="1" t="s">
        <v>6834</v>
      </c>
    </row>
    <row r="551" spans="1:72" ht="13.5" customHeight="1">
      <c r="A551" s="8" t="str">
        <f>HYPERLINK("http://kyu.snu.ac.kr/sdhj/index.jsp?type=hj/GK14810_00IM0001_008a.jpg","1681_수남면_008a")</f>
        <v>1681_수남면_008a</v>
      </c>
      <c r="B551" s="2">
        <v>1681</v>
      </c>
      <c r="C551" s="2" t="s">
        <v>9840</v>
      </c>
      <c r="D551" s="2" t="s">
        <v>9841</v>
      </c>
      <c r="E551" s="2">
        <v>550</v>
      </c>
      <c r="F551" s="1">
        <v>2</v>
      </c>
      <c r="G551" s="1" t="s">
        <v>877</v>
      </c>
      <c r="H551" s="1" t="s">
        <v>4961</v>
      </c>
      <c r="I551" s="1">
        <v>7</v>
      </c>
      <c r="L551" s="1">
        <v>1</v>
      </c>
      <c r="M551" s="1" t="s">
        <v>8916</v>
      </c>
      <c r="N551" s="1" t="s">
        <v>8917</v>
      </c>
      <c r="S551" s="1" t="s">
        <v>206</v>
      </c>
      <c r="T551" s="1" t="s">
        <v>5008</v>
      </c>
      <c r="W551" s="1" t="s">
        <v>1405</v>
      </c>
      <c r="X551" s="1" t="s">
        <v>5271</v>
      </c>
      <c r="Y551" s="1" t="s">
        <v>90</v>
      </c>
      <c r="Z551" s="1" t="s">
        <v>5302</v>
      </c>
      <c r="AC551" s="1">
        <v>49</v>
      </c>
      <c r="AD551" s="1" t="s">
        <v>283</v>
      </c>
      <c r="AE551" s="1" t="s">
        <v>6656</v>
      </c>
    </row>
    <row r="552" spans="1:72" ht="13.5" customHeight="1">
      <c r="A552" s="8" t="str">
        <f>HYPERLINK("http://kyu.snu.ac.kr/sdhj/index.jsp?type=hj/GK14810_00IM0001_008a.jpg","1681_수남면_008a")</f>
        <v>1681_수남면_008a</v>
      </c>
      <c r="B552" s="2">
        <v>1681</v>
      </c>
      <c r="C552" s="2" t="s">
        <v>9840</v>
      </c>
      <c r="D552" s="2" t="s">
        <v>9841</v>
      </c>
      <c r="E552" s="2">
        <v>551</v>
      </c>
      <c r="F552" s="1">
        <v>2</v>
      </c>
      <c r="G552" s="1" t="s">
        <v>877</v>
      </c>
      <c r="H552" s="1" t="s">
        <v>4961</v>
      </c>
      <c r="I552" s="1">
        <v>7</v>
      </c>
      <c r="L552" s="1">
        <v>1</v>
      </c>
      <c r="M552" s="1" t="s">
        <v>8916</v>
      </c>
      <c r="N552" s="1" t="s">
        <v>8917</v>
      </c>
      <c r="S552" s="1" t="s">
        <v>513</v>
      </c>
      <c r="T552" s="1" t="s">
        <v>5002</v>
      </c>
      <c r="U552" s="1" t="s">
        <v>139</v>
      </c>
      <c r="V552" s="1" t="s">
        <v>5164</v>
      </c>
      <c r="Y552" s="1" t="s">
        <v>1406</v>
      </c>
      <c r="Z552" s="1" t="s">
        <v>6390</v>
      </c>
      <c r="AC552" s="1">
        <v>22</v>
      </c>
      <c r="AD552" s="1" t="s">
        <v>251</v>
      </c>
      <c r="AE552" s="1" t="s">
        <v>6637</v>
      </c>
    </row>
    <row r="553" spans="1:72" ht="13.5" customHeight="1">
      <c r="A553" s="8" t="str">
        <f>HYPERLINK("http://kyu.snu.ac.kr/sdhj/index.jsp?type=hj/GK14810_00IM0001_008a.jpg","1681_수남면_008a")</f>
        <v>1681_수남면_008a</v>
      </c>
      <c r="B553" s="2">
        <v>1681</v>
      </c>
      <c r="C553" s="2" t="s">
        <v>9840</v>
      </c>
      <c r="D553" s="2" t="s">
        <v>9841</v>
      </c>
      <c r="E553" s="2">
        <v>552</v>
      </c>
      <c r="F553" s="1">
        <v>2</v>
      </c>
      <c r="G553" s="1" t="s">
        <v>877</v>
      </c>
      <c r="H553" s="1" t="s">
        <v>4961</v>
      </c>
      <c r="I553" s="1">
        <v>7</v>
      </c>
      <c r="L553" s="1">
        <v>1</v>
      </c>
      <c r="M553" s="1" t="s">
        <v>8916</v>
      </c>
      <c r="N553" s="1" t="s">
        <v>8917</v>
      </c>
      <c r="S553" s="1" t="s">
        <v>98</v>
      </c>
      <c r="T553" s="1" t="s">
        <v>5001</v>
      </c>
      <c r="Y553" s="1" t="s">
        <v>1407</v>
      </c>
      <c r="Z553" s="1" t="s">
        <v>6389</v>
      </c>
      <c r="AC553" s="1">
        <v>2</v>
      </c>
      <c r="AD553" s="1" t="s">
        <v>152</v>
      </c>
      <c r="AE553" s="1" t="s">
        <v>5812</v>
      </c>
      <c r="AF553" s="1" t="s">
        <v>175</v>
      </c>
      <c r="AG553" s="1" t="s">
        <v>6685</v>
      </c>
    </row>
    <row r="554" spans="1:72" ht="13.5" customHeight="1">
      <c r="A554" s="8" t="str">
        <f>HYPERLINK("http://kyu.snu.ac.kr/sdhj/index.jsp?type=hj/GK14810_00IM0001_008a.jpg","1681_수남면_008a")</f>
        <v>1681_수남면_008a</v>
      </c>
      <c r="B554" s="2">
        <v>1681</v>
      </c>
      <c r="C554" s="2" t="s">
        <v>9682</v>
      </c>
      <c r="D554" s="2" t="s">
        <v>9683</v>
      </c>
      <c r="E554" s="2">
        <v>553</v>
      </c>
      <c r="F554" s="1">
        <v>2</v>
      </c>
      <c r="G554" s="1" t="s">
        <v>877</v>
      </c>
      <c r="H554" s="1" t="s">
        <v>4961</v>
      </c>
      <c r="I554" s="1">
        <v>7</v>
      </c>
      <c r="L554" s="1">
        <v>2</v>
      </c>
      <c r="M554" s="1" t="s">
        <v>8918</v>
      </c>
      <c r="N554" s="1" t="s">
        <v>8919</v>
      </c>
      <c r="T554" s="1" t="s">
        <v>10506</v>
      </c>
      <c r="U554" s="1" t="s">
        <v>1408</v>
      </c>
      <c r="V554" s="1" t="s">
        <v>10507</v>
      </c>
      <c r="W554" s="1" t="s">
        <v>89</v>
      </c>
      <c r="X554" s="1" t="s">
        <v>10508</v>
      </c>
      <c r="Y554" s="1" t="s">
        <v>1401</v>
      </c>
      <c r="Z554" s="1" t="s">
        <v>6388</v>
      </c>
      <c r="AC554" s="1">
        <v>60</v>
      </c>
      <c r="AD554" s="1" t="s">
        <v>350</v>
      </c>
      <c r="AE554" s="1" t="s">
        <v>6682</v>
      </c>
      <c r="AJ554" s="1" t="s">
        <v>16</v>
      </c>
      <c r="AK554" s="1" t="s">
        <v>6856</v>
      </c>
      <c r="AL554" s="1" t="s">
        <v>92</v>
      </c>
      <c r="AM554" s="1" t="s">
        <v>10509</v>
      </c>
      <c r="AT554" s="1" t="s">
        <v>63</v>
      </c>
      <c r="AU554" s="1" t="s">
        <v>5113</v>
      </c>
      <c r="AV554" s="1" t="s">
        <v>1402</v>
      </c>
      <c r="AW554" s="1" t="s">
        <v>6188</v>
      </c>
      <c r="BG554" s="1" t="s">
        <v>63</v>
      </c>
      <c r="BH554" s="1" t="s">
        <v>5113</v>
      </c>
      <c r="BI554" s="1" t="s">
        <v>1403</v>
      </c>
      <c r="BJ554" s="1" t="s">
        <v>7901</v>
      </c>
      <c r="BK554" s="1" t="s">
        <v>110</v>
      </c>
      <c r="BL554" s="1" t="s">
        <v>5146</v>
      </c>
      <c r="BM554" s="1" t="s">
        <v>1409</v>
      </c>
      <c r="BN554" s="1" t="s">
        <v>8259</v>
      </c>
      <c r="BO554" s="1" t="s">
        <v>123</v>
      </c>
      <c r="BP554" s="1" t="s">
        <v>7000</v>
      </c>
      <c r="BQ554" s="1" t="s">
        <v>1410</v>
      </c>
      <c r="BR554" s="1" t="s">
        <v>8655</v>
      </c>
      <c r="BS554" s="1" t="s">
        <v>138</v>
      </c>
      <c r="BT554" s="1" t="s">
        <v>6794</v>
      </c>
    </row>
    <row r="555" spans="1:72" ht="13.5" customHeight="1">
      <c r="A555" s="8" t="str">
        <f>HYPERLINK("http://kyu.snu.ac.kr/sdhj/index.jsp?type=hj/GK14810_00IM0001_008a.jpg","1681_수남면_008a")</f>
        <v>1681_수남면_008a</v>
      </c>
      <c r="B555" s="2">
        <v>1681</v>
      </c>
      <c r="C555" s="2" t="s">
        <v>10510</v>
      </c>
      <c r="D555" s="2" t="s">
        <v>10511</v>
      </c>
      <c r="E555" s="2">
        <v>554</v>
      </c>
      <c r="F555" s="1">
        <v>2</v>
      </c>
      <c r="G555" s="1" t="s">
        <v>877</v>
      </c>
      <c r="H555" s="1" t="s">
        <v>4961</v>
      </c>
      <c r="I555" s="1">
        <v>7</v>
      </c>
      <c r="L555" s="1">
        <v>2</v>
      </c>
      <c r="M555" s="1" t="s">
        <v>8918</v>
      </c>
      <c r="N555" s="1" t="s">
        <v>8919</v>
      </c>
      <c r="S555" s="1" t="s">
        <v>43</v>
      </c>
      <c r="T555" s="1" t="s">
        <v>5000</v>
      </c>
      <c r="U555" s="1" t="s">
        <v>285</v>
      </c>
      <c r="V555" s="1" t="s">
        <v>10512</v>
      </c>
      <c r="W555" s="1" t="s">
        <v>89</v>
      </c>
      <c r="X555" s="1" t="s">
        <v>10508</v>
      </c>
      <c r="Y555" s="1" t="s">
        <v>90</v>
      </c>
      <c r="Z555" s="1" t="s">
        <v>5302</v>
      </c>
      <c r="AC555" s="1">
        <v>50</v>
      </c>
      <c r="AD555" s="1" t="s">
        <v>526</v>
      </c>
      <c r="AE555" s="1" t="s">
        <v>6673</v>
      </c>
      <c r="AJ555" s="1" t="s">
        <v>16</v>
      </c>
      <c r="AK555" s="1" t="s">
        <v>6856</v>
      </c>
      <c r="AL555" s="1" t="s">
        <v>128</v>
      </c>
      <c r="AM555" s="1" t="s">
        <v>6834</v>
      </c>
      <c r="AT555" s="1" t="s">
        <v>118</v>
      </c>
      <c r="AU555" s="1" t="s">
        <v>5094</v>
      </c>
      <c r="AV555" s="1" t="s">
        <v>1404</v>
      </c>
      <c r="AW555" s="1" t="s">
        <v>7428</v>
      </c>
      <c r="BG555" s="1" t="s">
        <v>63</v>
      </c>
      <c r="BH555" s="1" t="s">
        <v>5113</v>
      </c>
      <c r="BI555" s="1" t="s">
        <v>1411</v>
      </c>
      <c r="BJ555" s="1" t="s">
        <v>6205</v>
      </c>
      <c r="BK555" s="1" t="s">
        <v>63</v>
      </c>
      <c r="BL555" s="1" t="s">
        <v>5113</v>
      </c>
      <c r="BM555" s="1" t="s">
        <v>1412</v>
      </c>
      <c r="BN555" s="1" t="s">
        <v>7578</v>
      </c>
      <c r="BO555" s="1" t="s">
        <v>382</v>
      </c>
      <c r="BP555" s="1" t="s">
        <v>10513</v>
      </c>
      <c r="BQ555" s="1" t="s">
        <v>1413</v>
      </c>
      <c r="BR555" s="1" t="s">
        <v>10514</v>
      </c>
      <c r="BS555" s="1" t="s">
        <v>92</v>
      </c>
      <c r="BT555" s="1" t="s">
        <v>9691</v>
      </c>
    </row>
    <row r="556" spans="1:72" ht="13.5" customHeight="1">
      <c r="A556" s="8" t="str">
        <f>HYPERLINK("http://kyu.snu.ac.kr/sdhj/index.jsp?type=hj/GK14810_00IM0001_008a.jpg","1681_수남면_008a")</f>
        <v>1681_수남면_008a</v>
      </c>
      <c r="B556" s="2">
        <v>1681</v>
      </c>
      <c r="C556" s="2" t="s">
        <v>9603</v>
      </c>
      <c r="D556" s="2" t="s">
        <v>9604</v>
      </c>
      <c r="E556" s="2">
        <v>555</v>
      </c>
      <c r="F556" s="1">
        <v>2</v>
      </c>
      <c r="G556" s="1" t="s">
        <v>877</v>
      </c>
      <c r="H556" s="1" t="s">
        <v>4961</v>
      </c>
      <c r="I556" s="1">
        <v>7</v>
      </c>
      <c r="L556" s="1">
        <v>2</v>
      </c>
      <c r="M556" s="1" t="s">
        <v>8918</v>
      </c>
      <c r="N556" s="1" t="s">
        <v>8919</v>
      </c>
      <c r="S556" s="1" t="s">
        <v>54</v>
      </c>
      <c r="T556" s="1" t="s">
        <v>5003</v>
      </c>
      <c r="U556" s="1" t="s">
        <v>866</v>
      </c>
      <c r="V556" s="1" t="s">
        <v>5099</v>
      </c>
      <c r="Y556" s="1" t="s">
        <v>83</v>
      </c>
      <c r="Z556" s="1" t="s">
        <v>6387</v>
      </c>
      <c r="AC556" s="1">
        <v>24</v>
      </c>
      <c r="AD556" s="1" t="s">
        <v>369</v>
      </c>
      <c r="AE556" s="1" t="s">
        <v>6640</v>
      </c>
    </row>
    <row r="557" spans="1:72" ht="13.5" customHeight="1">
      <c r="A557" s="8" t="str">
        <f>HYPERLINK("http://kyu.snu.ac.kr/sdhj/index.jsp?type=hj/GK14810_00IM0001_008a.jpg","1681_수남면_008a")</f>
        <v>1681_수남면_008a</v>
      </c>
      <c r="B557" s="2">
        <v>1681</v>
      </c>
      <c r="C557" s="2" t="s">
        <v>9625</v>
      </c>
      <c r="D557" s="2" t="s">
        <v>9626</v>
      </c>
      <c r="E557" s="2">
        <v>556</v>
      </c>
      <c r="F557" s="1">
        <v>2</v>
      </c>
      <c r="G557" s="1" t="s">
        <v>877</v>
      </c>
      <c r="H557" s="1" t="s">
        <v>4961</v>
      </c>
      <c r="I557" s="1">
        <v>7</v>
      </c>
      <c r="L557" s="1">
        <v>2</v>
      </c>
      <c r="M557" s="1" t="s">
        <v>8918</v>
      </c>
      <c r="N557" s="1" t="s">
        <v>8919</v>
      </c>
      <c r="S557" s="1" t="s">
        <v>191</v>
      </c>
      <c r="T557" s="1" t="s">
        <v>5004</v>
      </c>
      <c r="Y557" s="1" t="s">
        <v>1414</v>
      </c>
      <c r="Z557" s="1" t="s">
        <v>6386</v>
      </c>
      <c r="AC557" s="1">
        <v>20</v>
      </c>
      <c r="AD557" s="1" t="s">
        <v>870</v>
      </c>
      <c r="AE557" s="1" t="s">
        <v>6646</v>
      </c>
    </row>
    <row r="558" spans="1:72" ht="13.5" customHeight="1">
      <c r="A558" s="8" t="str">
        <f>HYPERLINK("http://kyu.snu.ac.kr/sdhj/index.jsp?type=hj/GK14810_00IM0001_008a.jpg","1681_수남면_008a")</f>
        <v>1681_수남면_008a</v>
      </c>
      <c r="B558" s="2">
        <v>1681</v>
      </c>
      <c r="C558" s="2" t="s">
        <v>9625</v>
      </c>
      <c r="D558" s="2" t="s">
        <v>9626</v>
      </c>
      <c r="E558" s="2">
        <v>557</v>
      </c>
      <c r="F558" s="1">
        <v>2</v>
      </c>
      <c r="G558" s="1" t="s">
        <v>877</v>
      </c>
      <c r="H558" s="1" t="s">
        <v>4961</v>
      </c>
      <c r="I558" s="1">
        <v>7</v>
      </c>
      <c r="L558" s="1">
        <v>2</v>
      </c>
      <c r="M558" s="1" t="s">
        <v>8918</v>
      </c>
      <c r="N558" s="1" t="s">
        <v>8919</v>
      </c>
      <c r="S558" s="1" t="s">
        <v>191</v>
      </c>
      <c r="T558" s="1" t="s">
        <v>5004</v>
      </c>
      <c r="Y558" s="1" t="s">
        <v>4944</v>
      </c>
      <c r="Z558" s="1" t="s">
        <v>8729</v>
      </c>
      <c r="AC558" s="1">
        <v>10</v>
      </c>
      <c r="AD558" s="1" t="s">
        <v>35</v>
      </c>
      <c r="AE558" s="1" t="s">
        <v>6681</v>
      </c>
    </row>
    <row r="559" spans="1:72" ht="13.5" customHeight="1">
      <c r="A559" s="8" t="str">
        <f>HYPERLINK("http://kyu.snu.ac.kr/sdhj/index.jsp?type=hj/GK14810_00IM0001_008a.jpg","1681_수남면_008a")</f>
        <v>1681_수남면_008a</v>
      </c>
      <c r="B559" s="2">
        <v>1681</v>
      </c>
      <c r="C559" s="2" t="s">
        <v>9625</v>
      </c>
      <c r="D559" s="2" t="s">
        <v>9626</v>
      </c>
      <c r="E559" s="2">
        <v>558</v>
      </c>
      <c r="F559" s="1">
        <v>2</v>
      </c>
      <c r="G559" s="1" t="s">
        <v>877</v>
      </c>
      <c r="H559" s="1" t="s">
        <v>4961</v>
      </c>
      <c r="I559" s="1">
        <v>7</v>
      </c>
      <c r="L559" s="1">
        <v>3</v>
      </c>
      <c r="M559" s="1" t="s">
        <v>9590</v>
      </c>
      <c r="N559" s="1" t="s">
        <v>9591</v>
      </c>
      <c r="T559" s="1" t="s">
        <v>10030</v>
      </c>
      <c r="U559" s="1" t="s">
        <v>226</v>
      </c>
      <c r="V559" s="1" t="s">
        <v>5070</v>
      </c>
      <c r="W559" s="1" t="s">
        <v>393</v>
      </c>
      <c r="X559" s="1" t="s">
        <v>5259</v>
      </c>
      <c r="Y559" s="1" t="s">
        <v>1415</v>
      </c>
      <c r="Z559" s="1" t="s">
        <v>6385</v>
      </c>
      <c r="AA559" s="1" t="s">
        <v>1416</v>
      </c>
      <c r="AB559" s="1" t="s">
        <v>6623</v>
      </c>
      <c r="AC559" s="1">
        <v>31</v>
      </c>
      <c r="AD559" s="1" t="s">
        <v>57</v>
      </c>
      <c r="AE559" s="1" t="s">
        <v>6650</v>
      </c>
      <c r="AJ559" s="1" t="s">
        <v>16</v>
      </c>
      <c r="AK559" s="1" t="s">
        <v>6856</v>
      </c>
      <c r="AL559" s="1" t="s">
        <v>138</v>
      </c>
      <c r="AM559" s="1" t="s">
        <v>6794</v>
      </c>
      <c r="AT559" s="1" t="s">
        <v>226</v>
      </c>
      <c r="AU559" s="1" t="s">
        <v>5070</v>
      </c>
      <c r="AV559" s="1" t="s">
        <v>1417</v>
      </c>
      <c r="AW559" s="1" t="s">
        <v>5793</v>
      </c>
      <c r="BG559" s="1" t="s">
        <v>123</v>
      </c>
      <c r="BH559" s="1" t="s">
        <v>7000</v>
      </c>
      <c r="BI559" s="1" t="s">
        <v>1418</v>
      </c>
      <c r="BJ559" s="1" t="s">
        <v>7900</v>
      </c>
      <c r="BK559" s="1" t="s">
        <v>123</v>
      </c>
      <c r="BL559" s="1" t="s">
        <v>7000</v>
      </c>
      <c r="BM559" s="1" t="s">
        <v>1323</v>
      </c>
      <c r="BN559" s="1" t="s">
        <v>5375</v>
      </c>
      <c r="BO559" s="1" t="s">
        <v>123</v>
      </c>
      <c r="BP559" s="1" t="s">
        <v>7000</v>
      </c>
      <c r="BQ559" s="1" t="s">
        <v>1419</v>
      </c>
      <c r="BR559" s="1" t="s">
        <v>8760</v>
      </c>
      <c r="BS559" s="1" t="s">
        <v>377</v>
      </c>
      <c r="BT559" s="1" t="s">
        <v>6803</v>
      </c>
    </row>
    <row r="560" spans="1:72" ht="13.5" customHeight="1">
      <c r="A560" s="8" t="str">
        <f>HYPERLINK("http://kyu.snu.ac.kr/sdhj/index.jsp?type=hj/GK14810_00IM0001_008a.jpg","1681_수남면_008a")</f>
        <v>1681_수남면_008a</v>
      </c>
      <c r="B560" s="2">
        <v>1681</v>
      </c>
      <c r="C560" s="2" t="s">
        <v>10515</v>
      </c>
      <c r="D560" s="2" t="s">
        <v>10516</v>
      </c>
      <c r="E560" s="2">
        <v>559</v>
      </c>
      <c r="F560" s="1">
        <v>2</v>
      </c>
      <c r="G560" s="1" t="s">
        <v>877</v>
      </c>
      <c r="H560" s="1" t="s">
        <v>4961</v>
      </c>
      <c r="I560" s="1">
        <v>7</v>
      </c>
      <c r="L560" s="1">
        <v>3</v>
      </c>
      <c r="M560" s="1" t="s">
        <v>9590</v>
      </c>
      <c r="N560" s="1" t="s">
        <v>9591</v>
      </c>
      <c r="S560" s="1" t="s">
        <v>43</v>
      </c>
      <c r="T560" s="1" t="s">
        <v>5000</v>
      </c>
      <c r="W560" s="1" t="s">
        <v>89</v>
      </c>
      <c r="X560" s="1" t="s">
        <v>10517</v>
      </c>
      <c r="Y560" s="1" t="s">
        <v>136</v>
      </c>
      <c r="Z560" s="1" t="s">
        <v>5313</v>
      </c>
      <c r="AC560" s="1">
        <v>30</v>
      </c>
      <c r="AD560" s="1" t="s">
        <v>106</v>
      </c>
      <c r="AE560" s="1" t="s">
        <v>5531</v>
      </c>
      <c r="AJ560" s="1" t="s">
        <v>16</v>
      </c>
      <c r="AK560" s="1" t="s">
        <v>6856</v>
      </c>
      <c r="AL560" s="1" t="s">
        <v>69</v>
      </c>
      <c r="AM560" s="1" t="s">
        <v>6798</v>
      </c>
      <c r="AT560" s="1" t="s">
        <v>123</v>
      </c>
      <c r="AU560" s="1" t="s">
        <v>7000</v>
      </c>
      <c r="AV560" s="1" t="s">
        <v>1420</v>
      </c>
      <c r="AW560" s="1" t="s">
        <v>6606</v>
      </c>
      <c r="BG560" s="1" t="s">
        <v>185</v>
      </c>
      <c r="BH560" s="1" t="s">
        <v>7001</v>
      </c>
      <c r="BI560" s="1" t="s">
        <v>1421</v>
      </c>
      <c r="BJ560" s="1" t="s">
        <v>7899</v>
      </c>
      <c r="BK560" s="1" t="s">
        <v>1324</v>
      </c>
      <c r="BL560" s="1" t="s">
        <v>7598</v>
      </c>
      <c r="BM560" s="1" t="s">
        <v>1422</v>
      </c>
      <c r="BN560" s="1" t="s">
        <v>8258</v>
      </c>
      <c r="BO560" s="1" t="s">
        <v>123</v>
      </c>
      <c r="BP560" s="1" t="s">
        <v>7000</v>
      </c>
      <c r="BQ560" s="1" t="s">
        <v>1423</v>
      </c>
      <c r="BR560" s="1" t="s">
        <v>8180</v>
      </c>
      <c r="BS560" s="1" t="s">
        <v>331</v>
      </c>
      <c r="BT560" s="1" t="s">
        <v>6786</v>
      </c>
    </row>
    <row r="561" spans="1:72" ht="13.5" customHeight="1">
      <c r="A561" s="8" t="str">
        <f>HYPERLINK("http://kyu.snu.ac.kr/sdhj/index.jsp?type=hj/GK14810_00IM0001_008a.jpg","1681_수남면_008a")</f>
        <v>1681_수남면_008a</v>
      </c>
      <c r="B561" s="2">
        <v>1681</v>
      </c>
      <c r="C561" s="2" t="s">
        <v>9658</v>
      </c>
      <c r="D561" s="2" t="s">
        <v>9659</v>
      </c>
      <c r="E561" s="2">
        <v>560</v>
      </c>
      <c r="F561" s="1">
        <v>2</v>
      </c>
      <c r="G561" s="1" t="s">
        <v>877</v>
      </c>
      <c r="H561" s="1" t="s">
        <v>4961</v>
      </c>
      <c r="I561" s="1">
        <v>7</v>
      </c>
      <c r="L561" s="1">
        <v>3</v>
      </c>
      <c r="M561" s="1" t="s">
        <v>9590</v>
      </c>
      <c r="N561" s="1" t="s">
        <v>9591</v>
      </c>
      <c r="T561" s="1" t="s">
        <v>10518</v>
      </c>
      <c r="U561" s="1" t="s">
        <v>146</v>
      </c>
      <c r="V561" s="1" t="s">
        <v>5068</v>
      </c>
      <c r="Y561" s="1" t="s">
        <v>1424</v>
      </c>
      <c r="Z561" s="1" t="s">
        <v>6384</v>
      </c>
      <c r="AC561" s="1">
        <v>7</v>
      </c>
      <c r="AD561" s="1" t="s">
        <v>45</v>
      </c>
      <c r="AE561" s="1" t="s">
        <v>6661</v>
      </c>
      <c r="AG561" s="1" t="s">
        <v>10519</v>
      </c>
      <c r="AI561" s="1" t="s">
        <v>6794</v>
      </c>
      <c r="BB561" s="1" t="s">
        <v>115</v>
      </c>
      <c r="BC561" s="1" t="s">
        <v>5067</v>
      </c>
      <c r="BD561" s="1" t="s">
        <v>1138</v>
      </c>
      <c r="BE561" s="1" t="s">
        <v>5379</v>
      </c>
      <c r="BF561" s="1" t="s">
        <v>10026</v>
      </c>
    </row>
    <row r="562" spans="1:72" ht="13.5" customHeight="1">
      <c r="A562" s="8" t="str">
        <f>HYPERLINK("http://kyu.snu.ac.kr/sdhj/index.jsp?type=hj/GK14810_00IM0001_008a.jpg","1681_수남면_008a")</f>
        <v>1681_수남면_008a</v>
      </c>
      <c r="B562" s="2">
        <v>1681</v>
      </c>
      <c r="C562" s="2" t="s">
        <v>9658</v>
      </c>
      <c r="D562" s="2" t="s">
        <v>9659</v>
      </c>
      <c r="E562" s="2">
        <v>561</v>
      </c>
      <c r="F562" s="1">
        <v>2</v>
      </c>
      <c r="G562" s="1" t="s">
        <v>877</v>
      </c>
      <c r="H562" s="1" t="s">
        <v>4961</v>
      </c>
      <c r="I562" s="1">
        <v>7</v>
      </c>
      <c r="L562" s="1">
        <v>3</v>
      </c>
      <c r="M562" s="1" t="s">
        <v>9590</v>
      </c>
      <c r="N562" s="1" t="s">
        <v>9591</v>
      </c>
      <c r="T562" s="1" t="s">
        <v>10518</v>
      </c>
      <c r="U562" s="1" t="s">
        <v>146</v>
      </c>
      <c r="V562" s="1" t="s">
        <v>5068</v>
      </c>
      <c r="Y562" s="1" t="s">
        <v>1425</v>
      </c>
      <c r="Z562" s="1" t="s">
        <v>6383</v>
      </c>
      <c r="AC562" s="1">
        <v>5</v>
      </c>
      <c r="AD562" s="1" t="s">
        <v>101</v>
      </c>
      <c r="AE562" s="1" t="s">
        <v>6648</v>
      </c>
      <c r="AF562" s="1" t="s">
        <v>10520</v>
      </c>
      <c r="AG562" s="1" t="s">
        <v>10521</v>
      </c>
      <c r="AH562" s="1" t="s">
        <v>138</v>
      </c>
      <c r="AI562" s="1" t="s">
        <v>6794</v>
      </c>
      <c r="BC562" s="1" t="s">
        <v>5067</v>
      </c>
      <c r="BE562" s="1" t="s">
        <v>5379</v>
      </c>
      <c r="BF562" s="1" t="s">
        <v>10522</v>
      </c>
    </row>
    <row r="563" spans="1:72" ht="13.5" customHeight="1">
      <c r="A563" s="8" t="str">
        <f>HYPERLINK("http://kyu.snu.ac.kr/sdhj/index.jsp?type=hj/GK14810_00IM0001_008a.jpg","1681_수남면_008a")</f>
        <v>1681_수남면_008a</v>
      </c>
      <c r="B563" s="2">
        <v>1681</v>
      </c>
      <c r="C563" s="2" t="s">
        <v>9658</v>
      </c>
      <c r="D563" s="2" t="s">
        <v>9659</v>
      </c>
      <c r="E563" s="2">
        <v>562</v>
      </c>
      <c r="F563" s="1">
        <v>2</v>
      </c>
      <c r="G563" s="1" t="s">
        <v>877</v>
      </c>
      <c r="H563" s="1" t="s">
        <v>4961</v>
      </c>
      <c r="I563" s="1">
        <v>7</v>
      </c>
      <c r="L563" s="1">
        <v>4</v>
      </c>
      <c r="M563" s="1" t="s">
        <v>1426</v>
      </c>
      <c r="N563" s="1" t="s">
        <v>5273</v>
      </c>
      <c r="T563" s="1" t="s">
        <v>10172</v>
      </c>
      <c r="U563" s="1" t="s">
        <v>33</v>
      </c>
      <c r="V563" s="1" t="s">
        <v>5076</v>
      </c>
      <c r="Y563" s="1" t="s">
        <v>1426</v>
      </c>
      <c r="Z563" s="1" t="s">
        <v>5273</v>
      </c>
      <c r="AC563" s="1">
        <v>62</v>
      </c>
      <c r="AD563" s="1" t="s">
        <v>152</v>
      </c>
      <c r="AE563" s="1" t="s">
        <v>5812</v>
      </c>
      <c r="AJ563" s="1" t="s">
        <v>16</v>
      </c>
      <c r="AK563" s="1" t="s">
        <v>6856</v>
      </c>
      <c r="AL563" s="1" t="s">
        <v>638</v>
      </c>
      <c r="AM563" s="1" t="s">
        <v>6858</v>
      </c>
      <c r="AN563" s="1" t="s">
        <v>46</v>
      </c>
      <c r="AO563" s="1" t="s">
        <v>6816</v>
      </c>
      <c r="AP563" s="1" t="s">
        <v>133</v>
      </c>
      <c r="AQ563" s="1" t="s">
        <v>5100</v>
      </c>
      <c r="AR563" s="1" t="s">
        <v>1427</v>
      </c>
      <c r="AS563" s="1" t="s">
        <v>10523</v>
      </c>
      <c r="AV563" s="1" t="s">
        <v>1428</v>
      </c>
      <c r="AW563" s="1" t="s">
        <v>7427</v>
      </c>
      <c r="BB563" s="1" t="s">
        <v>38</v>
      </c>
      <c r="BC563" s="1" t="s">
        <v>5065</v>
      </c>
      <c r="BD563" s="1" t="s">
        <v>1429</v>
      </c>
      <c r="BE563" s="1" t="s">
        <v>7553</v>
      </c>
      <c r="BI563" s="1" t="s">
        <v>1430</v>
      </c>
      <c r="BJ563" s="1" t="s">
        <v>4992</v>
      </c>
      <c r="BM563" s="1" t="s">
        <v>1431</v>
      </c>
      <c r="BN563" s="1" t="s">
        <v>8257</v>
      </c>
      <c r="BO563" s="1" t="s">
        <v>33</v>
      </c>
      <c r="BP563" s="1" t="s">
        <v>5076</v>
      </c>
      <c r="BQ563" s="1" t="s">
        <v>1432</v>
      </c>
      <c r="BR563" s="1" t="s">
        <v>8654</v>
      </c>
      <c r="BS563" s="1" t="s">
        <v>638</v>
      </c>
      <c r="BT563" s="1" t="s">
        <v>6858</v>
      </c>
    </row>
    <row r="564" spans="1:72" ht="13.5" customHeight="1">
      <c r="A564" s="8" t="str">
        <f>HYPERLINK("http://kyu.snu.ac.kr/sdhj/index.jsp?type=hj/GK14810_00IM0001_008a.jpg","1681_수남면_008a")</f>
        <v>1681_수남면_008a</v>
      </c>
      <c r="B564" s="2">
        <v>1681</v>
      </c>
      <c r="C564" s="2" t="s">
        <v>9863</v>
      </c>
      <c r="D564" s="2" t="s">
        <v>9864</v>
      </c>
      <c r="E564" s="2">
        <v>563</v>
      </c>
      <c r="F564" s="1">
        <v>2</v>
      </c>
      <c r="G564" s="1" t="s">
        <v>877</v>
      </c>
      <c r="H564" s="1" t="s">
        <v>4961</v>
      </c>
      <c r="I564" s="1">
        <v>7</v>
      </c>
      <c r="L564" s="1">
        <v>4</v>
      </c>
      <c r="M564" s="1" t="s">
        <v>1426</v>
      </c>
      <c r="N564" s="1" t="s">
        <v>5273</v>
      </c>
      <c r="S564" s="1" t="s">
        <v>43</v>
      </c>
      <c r="T564" s="1" t="s">
        <v>5000</v>
      </c>
      <c r="U564" s="1" t="s">
        <v>38</v>
      </c>
      <c r="V564" s="1" t="s">
        <v>5065</v>
      </c>
      <c r="Y564" s="1" t="s">
        <v>849</v>
      </c>
      <c r="Z564" s="1" t="s">
        <v>6191</v>
      </c>
      <c r="AC564" s="1">
        <v>41</v>
      </c>
      <c r="AD564" s="1" t="s">
        <v>214</v>
      </c>
      <c r="AE564" s="1" t="s">
        <v>6633</v>
      </c>
      <c r="AJ564" s="1" t="s">
        <v>16</v>
      </c>
      <c r="AK564" s="1" t="s">
        <v>6856</v>
      </c>
      <c r="AL564" s="1" t="s">
        <v>46</v>
      </c>
      <c r="AM564" s="1" t="s">
        <v>6816</v>
      </c>
      <c r="AP564" s="1" t="s">
        <v>133</v>
      </c>
      <c r="AQ564" s="1" t="s">
        <v>5100</v>
      </c>
      <c r="AR564" s="1" t="s">
        <v>1427</v>
      </c>
      <c r="AS564" s="1" t="s">
        <v>10523</v>
      </c>
      <c r="AT564" s="1" t="s">
        <v>63</v>
      </c>
      <c r="AU564" s="1" t="s">
        <v>5113</v>
      </c>
      <c r="AV564" s="1" t="s">
        <v>1433</v>
      </c>
      <c r="AW564" s="1" t="s">
        <v>7426</v>
      </c>
      <c r="BB564" s="1" t="s">
        <v>38</v>
      </c>
      <c r="BC564" s="1" t="s">
        <v>5065</v>
      </c>
      <c r="BD564" s="1" t="s">
        <v>1434</v>
      </c>
      <c r="BE564" s="1" t="s">
        <v>7552</v>
      </c>
      <c r="BI564" s="1" t="s">
        <v>1435</v>
      </c>
      <c r="BJ564" s="1" t="s">
        <v>5547</v>
      </c>
      <c r="BM564" s="1" t="s">
        <v>1436</v>
      </c>
      <c r="BN564" s="1" t="s">
        <v>7508</v>
      </c>
      <c r="BO564" s="1" t="s">
        <v>110</v>
      </c>
      <c r="BP564" s="1" t="s">
        <v>5146</v>
      </c>
      <c r="BQ564" s="1" t="s">
        <v>1437</v>
      </c>
      <c r="BR564" s="1" t="s">
        <v>7695</v>
      </c>
      <c r="BS564" s="1" t="s">
        <v>46</v>
      </c>
      <c r="BT564" s="1" t="s">
        <v>6816</v>
      </c>
    </row>
    <row r="565" spans="1:72" ht="13.5" customHeight="1">
      <c r="A565" s="8" t="str">
        <f>HYPERLINK("http://kyu.snu.ac.kr/sdhj/index.jsp?type=hj/GK14810_00IM0001_008a.jpg","1681_수남면_008a")</f>
        <v>1681_수남면_008a</v>
      </c>
      <c r="B565" s="2">
        <v>1681</v>
      </c>
      <c r="C565" s="2" t="s">
        <v>10524</v>
      </c>
      <c r="D565" s="2" t="s">
        <v>10525</v>
      </c>
      <c r="E565" s="2">
        <v>564</v>
      </c>
      <c r="F565" s="1">
        <v>2</v>
      </c>
      <c r="G565" s="1" t="s">
        <v>877</v>
      </c>
      <c r="H565" s="1" t="s">
        <v>4961</v>
      </c>
      <c r="I565" s="1">
        <v>7</v>
      </c>
      <c r="L565" s="1">
        <v>4</v>
      </c>
      <c r="M565" s="1" t="s">
        <v>1426</v>
      </c>
      <c r="N565" s="1" t="s">
        <v>5273</v>
      </c>
      <c r="S565" s="1" t="s">
        <v>54</v>
      </c>
      <c r="T565" s="1" t="s">
        <v>5003</v>
      </c>
      <c r="Y565" s="1" t="s">
        <v>1438</v>
      </c>
      <c r="Z565" s="1" t="s">
        <v>10526</v>
      </c>
      <c r="AC565" s="1">
        <v>18</v>
      </c>
      <c r="AD565" s="1" t="s">
        <v>73</v>
      </c>
      <c r="AE565" s="1" t="s">
        <v>6630</v>
      </c>
    </row>
    <row r="566" spans="1:72" ht="13.5" customHeight="1">
      <c r="A566" s="8" t="str">
        <f>HYPERLINK("http://kyu.snu.ac.kr/sdhj/index.jsp?type=hj/GK14810_00IM0001_008a.jpg","1681_수남면_008a")</f>
        <v>1681_수남면_008a</v>
      </c>
      <c r="B566" s="2">
        <v>1681</v>
      </c>
      <c r="C566" s="2" t="s">
        <v>9603</v>
      </c>
      <c r="D566" s="2" t="s">
        <v>9604</v>
      </c>
      <c r="E566" s="2">
        <v>565</v>
      </c>
      <c r="F566" s="1">
        <v>2</v>
      </c>
      <c r="G566" s="1" t="s">
        <v>877</v>
      </c>
      <c r="H566" s="1" t="s">
        <v>4961</v>
      </c>
      <c r="I566" s="1">
        <v>7</v>
      </c>
      <c r="L566" s="1">
        <v>4</v>
      </c>
      <c r="M566" s="1" t="s">
        <v>1426</v>
      </c>
      <c r="N566" s="1" t="s">
        <v>5273</v>
      </c>
      <c r="S566" s="1" t="s">
        <v>191</v>
      </c>
      <c r="T566" s="1" t="s">
        <v>5004</v>
      </c>
      <c r="Y566" s="1" t="s">
        <v>1439</v>
      </c>
      <c r="Z566" s="1" t="s">
        <v>10527</v>
      </c>
      <c r="AC566" s="1">
        <v>10</v>
      </c>
      <c r="AD566" s="1" t="s">
        <v>35</v>
      </c>
      <c r="AE566" s="1" t="s">
        <v>6681</v>
      </c>
    </row>
    <row r="567" spans="1:72" ht="13.5" customHeight="1">
      <c r="A567" s="8" t="str">
        <f>HYPERLINK("http://kyu.snu.ac.kr/sdhj/index.jsp?type=hj/GK14810_00IM0001_008a.jpg","1681_수남면_008a")</f>
        <v>1681_수남면_008a</v>
      </c>
      <c r="B567" s="2">
        <v>1681</v>
      </c>
      <c r="C567" s="2" t="s">
        <v>9954</v>
      </c>
      <c r="D567" s="2" t="s">
        <v>9955</v>
      </c>
      <c r="E567" s="2">
        <v>566</v>
      </c>
      <c r="F567" s="1">
        <v>2</v>
      </c>
      <c r="G567" s="1" t="s">
        <v>877</v>
      </c>
      <c r="H567" s="1" t="s">
        <v>4961</v>
      </c>
      <c r="I567" s="1">
        <v>7</v>
      </c>
      <c r="L567" s="1">
        <v>4</v>
      </c>
      <c r="M567" s="1" t="s">
        <v>1426</v>
      </c>
      <c r="N567" s="1" t="s">
        <v>5273</v>
      </c>
      <c r="S567" s="1" t="s">
        <v>191</v>
      </c>
      <c r="T567" s="1" t="s">
        <v>5004</v>
      </c>
      <c r="Y567" s="1" t="s">
        <v>1440</v>
      </c>
      <c r="Z567" s="1" t="s">
        <v>6382</v>
      </c>
      <c r="AC567" s="1">
        <v>2</v>
      </c>
      <c r="AD567" s="1" t="s">
        <v>152</v>
      </c>
      <c r="AE567" s="1" t="s">
        <v>5812</v>
      </c>
      <c r="AF567" s="1" t="s">
        <v>175</v>
      </c>
      <c r="AG567" s="1" t="s">
        <v>6685</v>
      </c>
    </row>
    <row r="568" spans="1:72" ht="13.5" customHeight="1">
      <c r="A568" s="8" t="str">
        <f>HYPERLINK("http://kyu.snu.ac.kr/sdhj/index.jsp?type=hj/GK14810_00IM0001_008a.jpg","1681_수남면_008a")</f>
        <v>1681_수남면_008a</v>
      </c>
      <c r="B568" s="2">
        <v>1681</v>
      </c>
      <c r="C568" s="2" t="s">
        <v>9682</v>
      </c>
      <c r="D568" s="2" t="s">
        <v>9683</v>
      </c>
      <c r="E568" s="2">
        <v>567</v>
      </c>
      <c r="F568" s="1">
        <v>2</v>
      </c>
      <c r="G568" s="1" t="s">
        <v>877</v>
      </c>
      <c r="H568" s="1" t="s">
        <v>4961</v>
      </c>
      <c r="I568" s="1">
        <v>7</v>
      </c>
      <c r="L568" s="1">
        <v>5</v>
      </c>
      <c r="M568" s="1" t="s">
        <v>8920</v>
      </c>
      <c r="N568" s="1" t="s">
        <v>8921</v>
      </c>
      <c r="T568" s="1" t="s">
        <v>10172</v>
      </c>
      <c r="U568" s="1" t="s">
        <v>63</v>
      </c>
      <c r="V568" s="1" t="s">
        <v>5113</v>
      </c>
      <c r="W568" s="1" t="s">
        <v>1185</v>
      </c>
      <c r="X568" s="1" t="s">
        <v>5280</v>
      </c>
      <c r="Y568" s="1" t="s">
        <v>1441</v>
      </c>
      <c r="Z568" s="1" t="s">
        <v>6381</v>
      </c>
      <c r="AC568" s="1">
        <v>55</v>
      </c>
      <c r="AD568" s="1" t="s">
        <v>210</v>
      </c>
      <c r="AE568" s="1" t="s">
        <v>6671</v>
      </c>
      <c r="AJ568" s="1" t="s">
        <v>16</v>
      </c>
      <c r="AK568" s="1" t="s">
        <v>6856</v>
      </c>
      <c r="AL568" s="1" t="s">
        <v>46</v>
      </c>
      <c r="AM568" s="1" t="s">
        <v>6816</v>
      </c>
      <c r="AT568" s="1" t="s">
        <v>110</v>
      </c>
      <c r="AU568" s="1" t="s">
        <v>5146</v>
      </c>
      <c r="AV568" s="1" t="s">
        <v>1188</v>
      </c>
      <c r="AW568" s="1" t="s">
        <v>5918</v>
      </c>
      <c r="BG568" s="1" t="s">
        <v>1189</v>
      </c>
      <c r="BH568" s="1" t="s">
        <v>7593</v>
      </c>
      <c r="BI568" s="1" t="s">
        <v>1399</v>
      </c>
      <c r="BJ568" s="1" t="s">
        <v>7898</v>
      </c>
      <c r="BK568" s="1" t="s">
        <v>1189</v>
      </c>
      <c r="BL568" s="1" t="s">
        <v>7593</v>
      </c>
      <c r="BM568" s="1" t="s">
        <v>618</v>
      </c>
      <c r="BN568" s="1" t="s">
        <v>5877</v>
      </c>
      <c r="BO568" s="1" t="s">
        <v>63</v>
      </c>
      <c r="BP568" s="1" t="s">
        <v>5113</v>
      </c>
      <c r="BQ568" s="1" t="s">
        <v>1442</v>
      </c>
      <c r="BR568" s="1" t="s">
        <v>10528</v>
      </c>
      <c r="BS568" s="1" t="s">
        <v>92</v>
      </c>
      <c r="BT568" s="1" t="s">
        <v>10123</v>
      </c>
    </row>
    <row r="569" spans="1:72" ht="13.5" customHeight="1">
      <c r="A569" s="8" t="str">
        <f>HYPERLINK("http://kyu.snu.ac.kr/sdhj/index.jsp?type=hj/GK14810_00IM0001_008a.jpg","1681_수남면_008a")</f>
        <v>1681_수남면_008a</v>
      </c>
      <c r="B569" s="2">
        <v>1681</v>
      </c>
      <c r="C569" s="2" t="s">
        <v>10124</v>
      </c>
      <c r="D569" s="2" t="s">
        <v>10125</v>
      </c>
      <c r="E569" s="2">
        <v>568</v>
      </c>
      <c r="F569" s="1">
        <v>2</v>
      </c>
      <c r="G569" s="1" t="s">
        <v>877</v>
      </c>
      <c r="H569" s="1" t="s">
        <v>4961</v>
      </c>
      <c r="I569" s="1">
        <v>7</v>
      </c>
      <c r="L569" s="1">
        <v>5</v>
      </c>
      <c r="M569" s="1" t="s">
        <v>8920</v>
      </c>
      <c r="N569" s="1" t="s">
        <v>8921</v>
      </c>
      <c r="S569" s="1" t="s">
        <v>43</v>
      </c>
      <c r="T569" s="1" t="s">
        <v>5000</v>
      </c>
      <c r="W569" s="1" t="s">
        <v>79</v>
      </c>
      <c r="X569" s="1" t="s">
        <v>10243</v>
      </c>
      <c r="Y569" s="1" t="s">
        <v>191</v>
      </c>
      <c r="Z569" s="1" t="s">
        <v>5004</v>
      </c>
      <c r="AC569" s="1">
        <v>49</v>
      </c>
      <c r="AD569" s="1" t="s">
        <v>283</v>
      </c>
      <c r="AE569" s="1" t="s">
        <v>6656</v>
      </c>
      <c r="AJ569" s="1" t="s">
        <v>16</v>
      </c>
      <c r="AK569" s="1" t="s">
        <v>6856</v>
      </c>
      <c r="AL569" s="1" t="s">
        <v>92</v>
      </c>
      <c r="AM569" s="1" t="s">
        <v>10529</v>
      </c>
      <c r="AT569" s="1" t="s">
        <v>110</v>
      </c>
      <c r="AU569" s="1" t="s">
        <v>5146</v>
      </c>
      <c r="AV569" s="1" t="s">
        <v>500</v>
      </c>
      <c r="AW569" s="1" t="s">
        <v>5441</v>
      </c>
      <c r="BG569" s="1" t="s">
        <v>63</v>
      </c>
      <c r="BH569" s="1" t="s">
        <v>5113</v>
      </c>
      <c r="BI569" s="1" t="s">
        <v>196</v>
      </c>
      <c r="BJ569" s="1" t="s">
        <v>5853</v>
      </c>
      <c r="BK569" s="1" t="s">
        <v>63</v>
      </c>
      <c r="BL569" s="1" t="s">
        <v>5113</v>
      </c>
      <c r="BM569" s="1" t="s">
        <v>1443</v>
      </c>
      <c r="BN569" s="1" t="s">
        <v>6898</v>
      </c>
      <c r="BO569" s="1" t="s">
        <v>63</v>
      </c>
      <c r="BP569" s="1" t="s">
        <v>5113</v>
      </c>
      <c r="BQ569" s="1" t="s">
        <v>1444</v>
      </c>
      <c r="BR569" s="1" t="s">
        <v>8653</v>
      </c>
      <c r="BS569" s="1" t="s">
        <v>331</v>
      </c>
      <c r="BT569" s="1" t="s">
        <v>6786</v>
      </c>
    </row>
    <row r="570" spans="1:72" ht="13.5" customHeight="1">
      <c r="A570" s="8" t="str">
        <f>HYPERLINK("http://kyu.snu.ac.kr/sdhj/index.jsp?type=hj/GK14810_00IM0001_008a.jpg","1681_수남면_008a")</f>
        <v>1681_수남면_008a</v>
      </c>
      <c r="B570" s="2">
        <v>1681</v>
      </c>
      <c r="C570" s="2" t="s">
        <v>9954</v>
      </c>
      <c r="D570" s="2" t="s">
        <v>9955</v>
      </c>
      <c r="E570" s="2">
        <v>569</v>
      </c>
      <c r="F570" s="1">
        <v>2</v>
      </c>
      <c r="G570" s="1" t="s">
        <v>877</v>
      </c>
      <c r="H570" s="1" t="s">
        <v>4961</v>
      </c>
      <c r="I570" s="1">
        <v>7</v>
      </c>
      <c r="L570" s="1">
        <v>5</v>
      </c>
      <c r="M570" s="1" t="s">
        <v>8920</v>
      </c>
      <c r="N570" s="1" t="s">
        <v>8921</v>
      </c>
      <c r="S570" s="1" t="s">
        <v>54</v>
      </c>
      <c r="T570" s="1" t="s">
        <v>5003</v>
      </c>
      <c r="U570" s="1" t="s">
        <v>1445</v>
      </c>
      <c r="V570" s="1" t="s">
        <v>10530</v>
      </c>
      <c r="Y570" s="1" t="s">
        <v>1446</v>
      </c>
      <c r="Z570" s="1" t="s">
        <v>5640</v>
      </c>
      <c r="AC570" s="1">
        <v>26</v>
      </c>
      <c r="AD570" s="1" t="s">
        <v>137</v>
      </c>
      <c r="AE570" s="1" t="s">
        <v>6669</v>
      </c>
    </row>
    <row r="571" spans="1:72" ht="13.5" customHeight="1">
      <c r="A571" s="8" t="str">
        <f>HYPERLINK("http://kyu.snu.ac.kr/sdhj/index.jsp?type=hj/GK14810_00IM0001_008a.jpg","1681_수남면_008a")</f>
        <v>1681_수남면_008a</v>
      </c>
      <c r="B571" s="2">
        <v>1681</v>
      </c>
      <c r="C571" s="2" t="s">
        <v>9954</v>
      </c>
      <c r="D571" s="2" t="s">
        <v>9955</v>
      </c>
      <c r="E571" s="2">
        <v>570</v>
      </c>
      <c r="F571" s="1">
        <v>2</v>
      </c>
      <c r="G571" s="1" t="s">
        <v>877</v>
      </c>
      <c r="H571" s="1" t="s">
        <v>4961</v>
      </c>
      <c r="I571" s="1">
        <v>7</v>
      </c>
      <c r="L571" s="1">
        <v>5</v>
      </c>
      <c r="M571" s="1" t="s">
        <v>8920</v>
      </c>
      <c r="N571" s="1" t="s">
        <v>8921</v>
      </c>
      <c r="S571" s="1" t="s">
        <v>191</v>
      </c>
      <c r="T571" s="1" t="s">
        <v>5004</v>
      </c>
      <c r="Y571" s="1" t="s">
        <v>343</v>
      </c>
      <c r="Z571" s="1" t="s">
        <v>5469</v>
      </c>
      <c r="AF571" s="1" t="s">
        <v>1135</v>
      </c>
      <c r="AG571" s="1" t="s">
        <v>6693</v>
      </c>
    </row>
    <row r="572" spans="1:72" ht="13.5" customHeight="1">
      <c r="A572" s="8" t="str">
        <f>HYPERLINK("http://kyu.snu.ac.kr/sdhj/index.jsp?type=hj/GK14810_00IM0001_008a.jpg","1681_수남면_008a")</f>
        <v>1681_수남면_008a</v>
      </c>
      <c r="B572" s="2">
        <v>1681</v>
      </c>
      <c r="C572" s="2" t="s">
        <v>9954</v>
      </c>
      <c r="D572" s="2" t="s">
        <v>9955</v>
      </c>
      <c r="E572" s="2">
        <v>571</v>
      </c>
      <c r="F572" s="1">
        <v>2</v>
      </c>
      <c r="G572" s="1" t="s">
        <v>877</v>
      </c>
      <c r="H572" s="1" t="s">
        <v>4961</v>
      </c>
      <c r="I572" s="1">
        <v>7</v>
      </c>
      <c r="L572" s="1">
        <v>5</v>
      </c>
      <c r="M572" s="1" t="s">
        <v>8920</v>
      </c>
      <c r="N572" s="1" t="s">
        <v>8921</v>
      </c>
      <c r="S572" s="1" t="s">
        <v>191</v>
      </c>
      <c r="T572" s="1" t="s">
        <v>5004</v>
      </c>
      <c r="Y572" s="1" t="s">
        <v>343</v>
      </c>
      <c r="Z572" s="1" t="s">
        <v>5469</v>
      </c>
      <c r="AC572" s="1">
        <v>11</v>
      </c>
      <c r="AD572" s="1" t="s">
        <v>502</v>
      </c>
      <c r="AE572" s="1" t="s">
        <v>6662</v>
      </c>
      <c r="BF572" s="1" t="s">
        <v>78</v>
      </c>
    </row>
    <row r="573" spans="1:72" ht="13.5" customHeight="1">
      <c r="A573" s="8" t="str">
        <f>HYPERLINK("http://kyu.snu.ac.kr/sdhj/index.jsp?type=hj/GK14810_00IM0001_008a.jpg","1681_수남면_008a")</f>
        <v>1681_수남면_008a</v>
      </c>
      <c r="B573" s="2">
        <v>1681</v>
      </c>
      <c r="C573" s="2" t="s">
        <v>9954</v>
      </c>
      <c r="D573" s="2" t="s">
        <v>9955</v>
      </c>
      <c r="E573" s="2">
        <v>572</v>
      </c>
      <c r="F573" s="1">
        <v>2</v>
      </c>
      <c r="G573" s="1" t="s">
        <v>877</v>
      </c>
      <c r="H573" s="1" t="s">
        <v>4961</v>
      </c>
      <c r="I573" s="1">
        <v>7</v>
      </c>
      <c r="L573" s="1">
        <v>5</v>
      </c>
      <c r="M573" s="1" t="s">
        <v>8920</v>
      </c>
      <c r="N573" s="1" t="s">
        <v>8921</v>
      </c>
      <c r="S573" s="1" t="s">
        <v>99</v>
      </c>
      <c r="T573" s="1" t="s">
        <v>252</v>
      </c>
      <c r="Y573" s="1" t="s">
        <v>1447</v>
      </c>
      <c r="Z573" s="1" t="s">
        <v>5339</v>
      </c>
      <c r="AC573" s="1">
        <v>9</v>
      </c>
      <c r="AD573" s="1" t="s">
        <v>556</v>
      </c>
      <c r="AE573" s="1" t="s">
        <v>6652</v>
      </c>
      <c r="AF573" s="1" t="s">
        <v>175</v>
      </c>
      <c r="AG573" s="1" t="s">
        <v>6685</v>
      </c>
    </row>
    <row r="574" spans="1:72" ht="13.5" customHeight="1">
      <c r="A574" s="8" t="str">
        <f>HYPERLINK("http://kyu.snu.ac.kr/sdhj/index.jsp?type=hj/GK14810_00IM0001_008a.jpg","1681_수남면_008a")</f>
        <v>1681_수남면_008a</v>
      </c>
      <c r="B574" s="2">
        <v>1681</v>
      </c>
      <c r="C574" s="2" t="s">
        <v>9682</v>
      </c>
      <c r="D574" s="2" t="s">
        <v>9683</v>
      </c>
      <c r="E574" s="2">
        <v>573</v>
      </c>
      <c r="F574" s="1">
        <v>2</v>
      </c>
      <c r="G574" s="1" t="s">
        <v>877</v>
      </c>
      <c r="H574" s="1" t="s">
        <v>4961</v>
      </c>
      <c r="I574" s="1">
        <v>8</v>
      </c>
      <c r="J574" s="1" t="s">
        <v>1448</v>
      </c>
      <c r="K574" s="1" t="s">
        <v>4979</v>
      </c>
      <c r="L574" s="1">
        <v>1</v>
      </c>
      <c r="M574" s="1" t="s">
        <v>1449</v>
      </c>
      <c r="N574" s="1" t="s">
        <v>5471</v>
      </c>
      <c r="T574" s="1" t="s">
        <v>10172</v>
      </c>
      <c r="U574" s="1" t="s">
        <v>492</v>
      </c>
      <c r="V574" s="1" t="s">
        <v>5079</v>
      </c>
      <c r="Y574" s="1" t="s">
        <v>1449</v>
      </c>
      <c r="Z574" s="1" t="s">
        <v>5471</v>
      </c>
      <c r="AC574" s="1">
        <v>34</v>
      </c>
      <c r="AD574" s="1" t="s">
        <v>81</v>
      </c>
      <c r="AE574" s="1" t="s">
        <v>6641</v>
      </c>
      <c r="AJ574" s="1" t="s">
        <v>16</v>
      </c>
      <c r="AK574" s="1" t="s">
        <v>6856</v>
      </c>
      <c r="AL574" s="1" t="s">
        <v>1450</v>
      </c>
      <c r="AM574" s="1" t="s">
        <v>6788</v>
      </c>
      <c r="AN574" s="1" t="s">
        <v>1328</v>
      </c>
      <c r="AO574" s="1" t="s">
        <v>6889</v>
      </c>
      <c r="AR574" s="1" t="s">
        <v>1451</v>
      </c>
      <c r="AS574" s="1" t="s">
        <v>6983</v>
      </c>
      <c r="AT574" s="1" t="s">
        <v>33</v>
      </c>
      <c r="AU574" s="1" t="s">
        <v>5076</v>
      </c>
      <c r="AV574" s="1" t="s">
        <v>1452</v>
      </c>
      <c r="AW574" s="1" t="s">
        <v>5550</v>
      </c>
      <c r="BB574" s="1" t="s">
        <v>285</v>
      </c>
      <c r="BC574" s="1" t="s">
        <v>10531</v>
      </c>
      <c r="BD574" s="1" t="s">
        <v>1453</v>
      </c>
      <c r="BE574" s="1" t="s">
        <v>10532</v>
      </c>
      <c r="BG574" s="1" t="s">
        <v>865</v>
      </c>
      <c r="BH574" s="1" t="s">
        <v>5160</v>
      </c>
      <c r="BI574" s="1" t="s">
        <v>1454</v>
      </c>
      <c r="BJ574" s="1" t="s">
        <v>7259</v>
      </c>
      <c r="BK574" s="1" t="s">
        <v>865</v>
      </c>
      <c r="BL574" s="1" t="s">
        <v>5160</v>
      </c>
      <c r="BM574" s="1" t="s">
        <v>906</v>
      </c>
      <c r="BN574" s="1" t="s">
        <v>7921</v>
      </c>
      <c r="BO574" s="1" t="s">
        <v>63</v>
      </c>
      <c r="BP574" s="1" t="s">
        <v>5113</v>
      </c>
      <c r="BQ574" s="1" t="s">
        <v>1455</v>
      </c>
      <c r="BR574" s="1" t="s">
        <v>8833</v>
      </c>
      <c r="BS574" s="1" t="s">
        <v>377</v>
      </c>
      <c r="BT574" s="1" t="s">
        <v>6803</v>
      </c>
    </row>
    <row r="575" spans="1:72" ht="13.5" customHeight="1">
      <c r="A575" s="8" t="str">
        <f>HYPERLINK("http://kyu.snu.ac.kr/sdhj/index.jsp?type=hj/GK14810_00IM0001_008a.jpg","1681_수남면_008a")</f>
        <v>1681_수남면_008a</v>
      </c>
      <c r="B575" s="2">
        <v>1681</v>
      </c>
      <c r="C575" s="2" t="s">
        <v>10048</v>
      </c>
      <c r="D575" s="2" t="s">
        <v>10049</v>
      </c>
      <c r="E575" s="2">
        <v>574</v>
      </c>
      <c r="F575" s="1">
        <v>2</v>
      </c>
      <c r="G575" s="1" t="s">
        <v>877</v>
      </c>
      <c r="H575" s="1" t="s">
        <v>4961</v>
      </c>
      <c r="I575" s="1">
        <v>8</v>
      </c>
      <c r="L575" s="1">
        <v>1</v>
      </c>
      <c r="M575" s="1" t="s">
        <v>1449</v>
      </c>
      <c r="N575" s="1" t="s">
        <v>5471</v>
      </c>
      <c r="S575" s="1" t="s">
        <v>43</v>
      </c>
      <c r="T575" s="1" t="s">
        <v>5000</v>
      </c>
      <c r="U575" s="1" t="s">
        <v>38</v>
      </c>
      <c r="V575" s="1" t="s">
        <v>5065</v>
      </c>
      <c r="Y575" s="1" t="s">
        <v>1456</v>
      </c>
      <c r="Z575" s="1" t="s">
        <v>6380</v>
      </c>
      <c r="AC575" s="1">
        <v>34</v>
      </c>
      <c r="AD575" s="1" t="s">
        <v>81</v>
      </c>
      <c r="AE575" s="1" t="s">
        <v>6641</v>
      </c>
      <c r="AJ575" s="1" t="s">
        <v>16</v>
      </c>
      <c r="AK575" s="1" t="s">
        <v>6856</v>
      </c>
      <c r="AL575" s="1" t="s">
        <v>536</v>
      </c>
      <c r="AM575" s="1" t="s">
        <v>6824</v>
      </c>
      <c r="AN575" s="1" t="s">
        <v>138</v>
      </c>
      <c r="AO575" s="1" t="s">
        <v>6794</v>
      </c>
      <c r="AR575" s="1" t="s">
        <v>1457</v>
      </c>
      <c r="AS575" s="1" t="s">
        <v>10533</v>
      </c>
      <c r="AT575" s="1" t="s">
        <v>33</v>
      </c>
      <c r="AU575" s="1" t="s">
        <v>5076</v>
      </c>
      <c r="AV575" s="1" t="s">
        <v>1458</v>
      </c>
      <c r="AW575" s="1" t="s">
        <v>7425</v>
      </c>
      <c r="BB575" s="1" t="s">
        <v>38</v>
      </c>
      <c r="BC575" s="1" t="s">
        <v>5065</v>
      </c>
      <c r="BD575" s="1" t="s">
        <v>1459</v>
      </c>
      <c r="BE575" s="1" t="s">
        <v>7551</v>
      </c>
      <c r="BG575" s="1" t="s">
        <v>33</v>
      </c>
      <c r="BH575" s="1" t="s">
        <v>5076</v>
      </c>
      <c r="BI575" s="1" t="s">
        <v>161</v>
      </c>
      <c r="BJ575" s="1" t="s">
        <v>6001</v>
      </c>
      <c r="BK575" s="1" t="s">
        <v>33</v>
      </c>
      <c r="BL575" s="1" t="s">
        <v>5076</v>
      </c>
      <c r="BM575" s="1" t="s">
        <v>657</v>
      </c>
      <c r="BN575" s="1" t="s">
        <v>7924</v>
      </c>
      <c r="BO575" s="1" t="s">
        <v>33</v>
      </c>
      <c r="BP575" s="1" t="s">
        <v>5076</v>
      </c>
      <c r="BQ575" s="1" t="s">
        <v>900</v>
      </c>
      <c r="BR575" s="1" t="s">
        <v>5655</v>
      </c>
      <c r="BS575" s="1" t="s">
        <v>60</v>
      </c>
      <c r="BT575" s="1" t="s">
        <v>6863</v>
      </c>
    </row>
    <row r="576" spans="1:72" ht="13.5" customHeight="1">
      <c r="A576" s="8" t="str">
        <f>HYPERLINK("http://kyu.snu.ac.kr/sdhj/index.jsp?type=hj/GK14810_00IM0001_008a.jpg","1681_수남면_008a")</f>
        <v>1681_수남면_008a</v>
      </c>
      <c r="B576" s="2">
        <v>1681</v>
      </c>
      <c r="C576" s="2" t="s">
        <v>9954</v>
      </c>
      <c r="D576" s="2" t="s">
        <v>9955</v>
      </c>
      <c r="E576" s="2">
        <v>575</v>
      </c>
      <c r="F576" s="1">
        <v>2</v>
      </c>
      <c r="G576" s="1" t="s">
        <v>877</v>
      </c>
      <c r="H576" s="1" t="s">
        <v>4961</v>
      </c>
      <c r="I576" s="1">
        <v>8</v>
      </c>
      <c r="L576" s="1">
        <v>1</v>
      </c>
      <c r="M576" s="1" t="s">
        <v>1449</v>
      </c>
      <c r="N576" s="1" t="s">
        <v>5471</v>
      </c>
      <c r="S576" s="1" t="s">
        <v>98</v>
      </c>
      <c r="T576" s="1" t="s">
        <v>5001</v>
      </c>
      <c r="Y576" s="1" t="s">
        <v>1460</v>
      </c>
      <c r="Z576" s="1" t="s">
        <v>6379</v>
      </c>
      <c r="AC576" s="1">
        <v>4</v>
      </c>
      <c r="AD576" s="1" t="s">
        <v>267</v>
      </c>
      <c r="AE576" s="1" t="s">
        <v>6631</v>
      </c>
      <c r="AF576" s="1" t="s">
        <v>175</v>
      </c>
      <c r="AG576" s="1" t="s">
        <v>6685</v>
      </c>
    </row>
    <row r="577" spans="1:72" ht="13.5" customHeight="1">
      <c r="A577" s="8" t="str">
        <f>HYPERLINK("http://kyu.snu.ac.kr/sdhj/index.jsp?type=hj/GK14810_00IM0001_008a.jpg","1681_수남면_008a")</f>
        <v>1681_수남면_008a</v>
      </c>
      <c r="B577" s="2">
        <v>1681</v>
      </c>
      <c r="C577" s="2" t="s">
        <v>9682</v>
      </c>
      <c r="D577" s="2" t="s">
        <v>9683</v>
      </c>
      <c r="E577" s="2">
        <v>576</v>
      </c>
      <c r="F577" s="1">
        <v>2</v>
      </c>
      <c r="G577" s="1" t="s">
        <v>877</v>
      </c>
      <c r="H577" s="1" t="s">
        <v>4961</v>
      </c>
      <c r="I577" s="1">
        <v>8</v>
      </c>
      <c r="L577" s="1">
        <v>2</v>
      </c>
      <c r="M577" s="1" t="s">
        <v>8922</v>
      </c>
      <c r="N577" s="1" t="s">
        <v>8923</v>
      </c>
      <c r="T577" s="1" t="s">
        <v>10534</v>
      </c>
      <c r="U577" s="1" t="s">
        <v>1461</v>
      </c>
      <c r="V577" s="1" t="s">
        <v>5092</v>
      </c>
      <c r="W577" s="1" t="s">
        <v>393</v>
      </c>
      <c r="X577" s="1" t="s">
        <v>5259</v>
      </c>
      <c r="Y577" s="1" t="s">
        <v>1462</v>
      </c>
      <c r="Z577" s="1" t="s">
        <v>6378</v>
      </c>
      <c r="AC577" s="1">
        <v>42</v>
      </c>
      <c r="AD577" s="1" t="s">
        <v>159</v>
      </c>
      <c r="AE577" s="1" t="s">
        <v>5400</v>
      </c>
      <c r="AJ577" s="1" t="s">
        <v>16</v>
      </c>
      <c r="AK577" s="1" t="s">
        <v>6856</v>
      </c>
      <c r="AL577" s="1" t="s">
        <v>138</v>
      </c>
      <c r="AM577" s="1" t="s">
        <v>6794</v>
      </c>
      <c r="AT577" s="1" t="s">
        <v>123</v>
      </c>
      <c r="AU577" s="1" t="s">
        <v>7000</v>
      </c>
      <c r="AV577" s="1" t="s">
        <v>1322</v>
      </c>
      <c r="AW577" s="1" t="s">
        <v>7424</v>
      </c>
      <c r="BG577" s="1" t="s">
        <v>123</v>
      </c>
      <c r="BH577" s="1" t="s">
        <v>7000</v>
      </c>
      <c r="BI577" s="1" t="s">
        <v>1323</v>
      </c>
      <c r="BJ577" s="1" t="s">
        <v>5375</v>
      </c>
      <c r="BK577" s="1" t="s">
        <v>1324</v>
      </c>
      <c r="BL577" s="1" t="s">
        <v>7598</v>
      </c>
      <c r="BM577" s="1" t="s">
        <v>1325</v>
      </c>
      <c r="BN577" s="1" t="s">
        <v>8256</v>
      </c>
      <c r="BO577" s="1" t="s">
        <v>1326</v>
      </c>
      <c r="BP577" s="1" t="s">
        <v>7956</v>
      </c>
      <c r="BQ577" s="1" t="s">
        <v>1327</v>
      </c>
      <c r="BR577" s="1" t="s">
        <v>8652</v>
      </c>
      <c r="BS577" s="1" t="s">
        <v>1328</v>
      </c>
      <c r="BT577" s="1" t="s">
        <v>6889</v>
      </c>
    </row>
    <row r="578" spans="1:72" ht="13.5" customHeight="1">
      <c r="A578" s="8" t="str">
        <f>HYPERLINK("http://kyu.snu.ac.kr/sdhj/index.jsp?type=hj/GK14810_00IM0001_008a.jpg","1681_수남면_008a")</f>
        <v>1681_수남면_008a</v>
      </c>
      <c r="B578" s="2">
        <v>1681</v>
      </c>
      <c r="C578" s="2" t="s">
        <v>9692</v>
      </c>
      <c r="D578" s="2" t="s">
        <v>9693</v>
      </c>
      <c r="E578" s="2">
        <v>577</v>
      </c>
      <c r="F578" s="1">
        <v>2</v>
      </c>
      <c r="G578" s="1" t="s">
        <v>877</v>
      </c>
      <c r="H578" s="1" t="s">
        <v>4961</v>
      </c>
      <c r="I578" s="1">
        <v>8</v>
      </c>
      <c r="L578" s="1">
        <v>2</v>
      </c>
      <c r="M578" s="1" t="s">
        <v>8922</v>
      </c>
      <c r="N578" s="1" t="s">
        <v>8923</v>
      </c>
      <c r="S578" s="1" t="s">
        <v>43</v>
      </c>
      <c r="T578" s="1" t="s">
        <v>5000</v>
      </c>
      <c r="U578" s="1" t="s">
        <v>285</v>
      </c>
      <c r="V578" s="1" t="s">
        <v>10535</v>
      </c>
      <c r="W578" s="1" t="s">
        <v>79</v>
      </c>
      <c r="X578" s="1" t="s">
        <v>10536</v>
      </c>
      <c r="Y578" s="1" t="s">
        <v>90</v>
      </c>
      <c r="Z578" s="1" t="s">
        <v>5302</v>
      </c>
      <c r="AC578" s="1">
        <v>28</v>
      </c>
      <c r="AD578" s="1" t="s">
        <v>165</v>
      </c>
      <c r="AE578" s="1" t="s">
        <v>6678</v>
      </c>
      <c r="AJ578" s="1" t="s">
        <v>16</v>
      </c>
      <c r="AK578" s="1" t="s">
        <v>6856</v>
      </c>
      <c r="AL578" s="1" t="s">
        <v>53</v>
      </c>
      <c r="AM578" s="1" t="s">
        <v>6356</v>
      </c>
      <c r="AT578" s="1" t="s">
        <v>220</v>
      </c>
      <c r="AU578" s="1" t="s">
        <v>10537</v>
      </c>
      <c r="AV578" s="1" t="s">
        <v>1463</v>
      </c>
      <c r="AW578" s="1" t="s">
        <v>7423</v>
      </c>
      <c r="BG578" s="1" t="s">
        <v>110</v>
      </c>
      <c r="BH578" s="1" t="s">
        <v>5146</v>
      </c>
      <c r="BI578" s="1" t="s">
        <v>1464</v>
      </c>
      <c r="BJ578" s="1" t="s">
        <v>6057</v>
      </c>
      <c r="BK578" s="1" t="s">
        <v>63</v>
      </c>
      <c r="BL578" s="1" t="s">
        <v>5113</v>
      </c>
      <c r="BM578" s="1" t="s">
        <v>1465</v>
      </c>
      <c r="BN578" s="1" t="s">
        <v>8255</v>
      </c>
      <c r="BO578" s="1" t="s">
        <v>110</v>
      </c>
      <c r="BP578" s="1" t="s">
        <v>5146</v>
      </c>
      <c r="BQ578" s="1" t="s">
        <v>1466</v>
      </c>
      <c r="BR578" s="1" t="s">
        <v>10538</v>
      </c>
      <c r="BS578" s="1" t="s">
        <v>138</v>
      </c>
      <c r="BT578" s="1" t="s">
        <v>6794</v>
      </c>
    </row>
    <row r="579" spans="1:72" ht="13.5" customHeight="1">
      <c r="A579" s="8" t="str">
        <f>HYPERLINK("http://kyu.snu.ac.kr/sdhj/index.jsp?type=hj/GK14810_00IM0001_008a.jpg","1681_수남면_008a")</f>
        <v>1681_수남면_008a</v>
      </c>
      <c r="B579" s="2">
        <v>1681</v>
      </c>
      <c r="C579" s="2" t="s">
        <v>9603</v>
      </c>
      <c r="D579" s="2" t="s">
        <v>9604</v>
      </c>
      <c r="E579" s="2">
        <v>578</v>
      </c>
      <c r="F579" s="1">
        <v>2</v>
      </c>
      <c r="G579" s="1" t="s">
        <v>877</v>
      </c>
      <c r="H579" s="1" t="s">
        <v>4961</v>
      </c>
      <c r="I579" s="1">
        <v>8</v>
      </c>
      <c r="L579" s="1">
        <v>2</v>
      </c>
      <c r="M579" s="1" t="s">
        <v>8922</v>
      </c>
      <c r="N579" s="1" t="s">
        <v>8923</v>
      </c>
      <c r="S579" s="1" t="s">
        <v>98</v>
      </c>
      <c r="T579" s="1" t="s">
        <v>5001</v>
      </c>
      <c r="Y579" s="1" t="s">
        <v>10539</v>
      </c>
      <c r="Z579" s="1" t="s">
        <v>10540</v>
      </c>
      <c r="AC579" s="1">
        <v>2</v>
      </c>
      <c r="AD579" s="1" t="s">
        <v>152</v>
      </c>
      <c r="AE579" s="1" t="s">
        <v>5812</v>
      </c>
      <c r="AF579" s="1" t="s">
        <v>175</v>
      </c>
      <c r="AG579" s="1" t="s">
        <v>6685</v>
      </c>
    </row>
    <row r="580" spans="1:72" ht="13.5" customHeight="1">
      <c r="A580" s="8" t="str">
        <f>HYPERLINK("http://kyu.snu.ac.kr/sdhj/index.jsp?type=hj/GK14810_00IM0001_008b.jpg","1681_수남면_008b")</f>
        <v>1681_수남면_008b</v>
      </c>
      <c r="B580" s="2">
        <v>1681</v>
      </c>
      <c r="C580" s="2" t="s">
        <v>9682</v>
      </c>
      <c r="D580" s="2" t="s">
        <v>9683</v>
      </c>
      <c r="E580" s="2">
        <v>579</v>
      </c>
      <c r="F580" s="1">
        <v>2</v>
      </c>
      <c r="G580" s="1" t="s">
        <v>877</v>
      </c>
      <c r="H580" s="1" t="s">
        <v>4961</v>
      </c>
      <c r="I580" s="1">
        <v>8</v>
      </c>
      <c r="L580" s="1">
        <v>3</v>
      </c>
      <c r="M580" s="1" t="s">
        <v>8924</v>
      </c>
      <c r="N580" s="1" t="s">
        <v>8925</v>
      </c>
      <c r="T580" s="1" t="s">
        <v>10541</v>
      </c>
      <c r="U580" s="1" t="s">
        <v>118</v>
      </c>
      <c r="V580" s="1" t="s">
        <v>5094</v>
      </c>
      <c r="W580" s="1" t="s">
        <v>79</v>
      </c>
      <c r="X580" s="1" t="s">
        <v>10542</v>
      </c>
      <c r="Y580" s="1" t="s">
        <v>1467</v>
      </c>
      <c r="Z580" s="1" t="s">
        <v>6377</v>
      </c>
      <c r="AC580" s="1">
        <v>86</v>
      </c>
      <c r="AD580" s="1" t="s">
        <v>137</v>
      </c>
      <c r="AE580" s="1" t="s">
        <v>6669</v>
      </c>
      <c r="AJ580" s="1" t="s">
        <v>16</v>
      </c>
      <c r="AK580" s="1" t="s">
        <v>6856</v>
      </c>
      <c r="AL580" s="1" t="s">
        <v>377</v>
      </c>
      <c r="AM580" s="1" t="s">
        <v>6803</v>
      </c>
      <c r="AT580" s="1" t="s">
        <v>110</v>
      </c>
      <c r="AU580" s="1" t="s">
        <v>5146</v>
      </c>
      <c r="AV580" s="1" t="s">
        <v>859</v>
      </c>
      <c r="AW580" s="1" t="s">
        <v>7422</v>
      </c>
      <c r="BG580" s="1" t="s">
        <v>110</v>
      </c>
      <c r="BH580" s="1" t="s">
        <v>5146</v>
      </c>
      <c r="BI580" s="1" t="s">
        <v>1208</v>
      </c>
      <c r="BJ580" s="1" t="s">
        <v>7897</v>
      </c>
      <c r="BK580" s="1" t="s">
        <v>63</v>
      </c>
      <c r="BL580" s="1" t="s">
        <v>5113</v>
      </c>
      <c r="BM580" s="1" t="s">
        <v>1468</v>
      </c>
      <c r="BN580" s="1" t="s">
        <v>5993</v>
      </c>
      <c r="BO580" s="1" t="s">
        <v>63</v>
      </c>
      <c r="BP580" s="1" t="s">
        <v>5113</v>
      </c>
      <c r="BQ580" s="1" t="s">
        <v>1469</v>
      </c>
      <c r="BR580" s="1" t="s">
        <v>8651</v>
      </c>
      <c r="BS580" s="1" t="s">
        <v>60</v>
      </c>
      <c r="BT580" s="1" t="s">
        <v>6863</v>
      </c>
    </row>
    <row r="581" spans="1:72" ht="13.5" customHeight="1">
      <c r="A581" s="8" t="str">
        <f>HYPERLINK("http://kyu.snu.ac.kr/sdhj/index.jsp?type=hj/GK14810_00IM0001_008b.jpg","1681_수남면_008b")</f>
        <v>1681_수남면_008b</v>
      </c>
      <c r="B581" s="2">
        <v>1681</v>
      </c>
      <c r="C581" s="2" t="s">
        <v>10070</v>
      </c>
      <c r="D581" s="2" t="s">
        <v>10071</v>
      </c>
      <c r="E581" s="2">
        <v>580</v>
      </c>
      <c r="F581" s="1">
        <v>2</v>
      </c>
      <c r="G581" s="1" t="s">
        <v>877</v>
      </c>
      <c r="H581" s="1" t="s">
        <v>4961</v>
      </c>
      <c r="I581" s="1">
        <v>8</v>
      </c>
      <c r="L581" s="1">
        <v>3</v>
      </c>
      <c r="M581" s="1" t="s">
        <v>8924</v>
      </c>
      <c r="N581" s="1" t="s">
        <v>8925</v>
      </c>
      <c r="S581" s="1" t="s">
        <v>409</v>
      </c>
      <c r="T581" s="1" t="s">
        <v>5229</v>
      </c>
      <c r="U581" s="1" t="s">
        <v>9827</v>
      </c>
      <c r="V581" s="1" t="s">
        <v>10543</v>
      </c>
      <c r="W581" s="1" t="s">
        <v>79</v>
      </c>
      <c r="X581" s="1" t="s">
        <v>10544</v>
      </c>
      <c r="Y581" s="1" t="s">
        <v>343</v>
      </c>
      <c r="Z581" s="1" t="s">
        <v>5469</v>
      </c>
      <c r="AC581" s="1">
        <v>42</v>
      </c>
      <c r="AD581" s="1" t="s">
        <v>159</v>
      </c>
      <c r="AE581" s="1" t="s">
        <v>5400</v>
      </c>
      <c r="AJ581" s="1" t="s">
        <v>16</v>
      </c>
      <c r="AK581" s="1" t="s">
        <v>6856</v>
      </c>
      <c r="AL581" s="1" t="s">
        <v>53</v>
      </c>
      <c r="AM581" s="1" t="s">
        <v>6356</v>
      </c>
    </row>
    <row r="582" spans="1:72" ht="13.5" customHeight="1">
      <c r="A582" s="8" t="str">
        <f>HYPERLINK("http://kyu.snu.ac.kr/sdhj/index.jsp?type=hj/GK14810_00IM0001_008b.jpg","1681_수남면_008b")</f>
        <v>1681_수남면_008b</v>
      </c>
      <c r="B582" s="2">
        <v>1681</v>
      </c>
      <c r="C582" s="2" t="s">
        <v>9727</v>
      </c>
      <c r="D582" s="2" t="s">
        <v>9728</v>
      </c>
      <c r="E582" s="2">
        <v>581</v>
      </c>
      <c r="F582" s="1">
        <v>2</v>
      </c>
      <c r="G582" s="1" t="s">
        <v>877</v>
      </c>
      <c r="H582" s="1" t="s">
        <v>4961</v>
      </c>
      <c r="I582" s="1">
        <v>8</v>
      </c>
      <c r="L582" s="1">
        <v>3</v>
      </c>
      <c r="M582" s="1" t="s">
        <v>8924</v>
      </c>
      <c r="N582" s="1" t="s">
        <v>8925</v>
      </c>
      <c r="S582" s="1" t="s">
        <v>1470</v>
      </c>
      <c r="T582" s="1" t="s">
        <v>5017</v>
      </c>
      <c r="W582" s="1" t="s">
        <v>79</v>
      </c>
      <c r="X582" s="1" t="s">
        <v>10545</v>
      </c>
      <c r="Y582" s="1" t="s">
        <v>191</v>
      </c>
      <c r="Z582" s="1" t="s">
        <v>5004</v>
      </c>
      <c r="AC582" s="1">
        <v>13</v>
      </c>
      <c r="AD582" s="1" t="s">
        <v>174</v>
      </c>
      <c r="AE582" s="1" t="s">
        <v>6676</v>
      </c>
    </row>
    <row r="583" spans="1:72" ht="13.5" customHeight="1">
      <c r="A583" s="8" t="str">
        <f>HYPERLINK("http://kyu.snu.ac.kr/sdhj/index.jsp?type=hj/GK14810_00IM0001_008b.jpg","1681_수남면_008b")</f>
        <v>1681_수남면_008b</v>
      </c>
      <c r="B583" s="2">
        <v>1681</v>
      </c>
      <c r="C583" s="2" t="s">
        <v>10546</v>
      </c>
      <c r="D583" s="2" t="s">
        <v>10547</v>
      </c>
      <c r="E583" s="2">
        <v>582</v>
      </c>
      <c r="F583" s="1">
        <v>2</v>
      </c>
      <c r="G583" s="1" t="s">
        <v>877</v>
      </c>
      <c r="H583" s="1" t="s">
        <v>4961</v>
      </c>
      <c r="I583" s="1">
        <v>8</v>
      </c>
      <c r="L583" s="1">
        <v>3</v>
      </c>
      <c r="M583" s="1" t="s">
        <v>8924</v>
      </c>
      <c r="N583" s="1" t="s">
        <v>8925</v>
      </c>
      <c r="S583" s="1" t="s">
        <v>70</v>
      </c>
      <c r="T583" s="1" t="s">
        <v>5018</v>
      </c>
      <c r="U583" s="1" t="s">
        <v>834</v>
      </c>
      <c r="V583" s="1" t="s">
        <v>5082</v>
      </c>
      <c r="Y583" s="1" t="s">
        <v>1471</v>
      </c>
      <c r="Z583" s="1" t="s">
        <v>5564</v>
      </c>
      <c r="AC583" s="1">
        <v>18</v>
      </c>
      <c r="AD583" s="1" t="s">
        <v>73</v>
      </c>
      <c r="AE583" s="1" t="s">
        <v>6630</v>
      </c>
    </row>
    <row r="584" spans="1:72" ht="13.5" customHeight="1">
      <c r="A584" s="8" t="str">
        <f>HYPERLINK("http://kyu.snu.ac.kr/sdhj/index.jsp?type=hj/GK14810_00IM0001_008b.jpg","1681_수남면_008b")</f>
        <v>1681_수남면_008b</v>
      </c>
      <c r="B584" s="2">
        <v>1681</v>
      </c>
      <c r="C584" s="2" t="s">
        <v>10070</v>
      </c>
      <c r="D584" s="2" t="s">
        <v>10071</v>
      </c>
      <c r="E584" s="2">
        <v>583</v>
      </c>
      <c r="F584" s="1">
        <v>2</v>
      </c>
      <c r="G584" s="1" t="s">
        <v>877</v>
      </c>
      <c r="H584" s="1" t="s">
        <v>4961</v>
      </c>
      <c r="I584" s="1">
        <v>8</v>
      </c>
      <c r="L584" s="1">
        <v>3</v>
      </c>
      <c r="M584" s="1" t="s">
        <v>8924</v>
      </c>
      <c r="N584" s="1" t="s">
        <v>8925</v>
      </c>
      <c r="S584" s="1" t="s">
        <v>98</v>
      </c>
      <c r="T584" s="1" t="s">
        <v>5001</v>
      </c>
      <c r="Y584" s="1" t="s">
        <v>343</v>
      </c>
      <c r="Z584" s="1" t="s">
        <v>5469</v>
      </c>
      <c r="AC584" s="1">
        <v>10</v>
      </c>
      <c r="AD584" s="1" t="s">
        <v>35</v>
      </c>
      <c r="AE584" s="1" t="s">
        <v>6681</v>
      </c>
    </row>
    <row r="585" spans="1:72" ht="13.5" customHeight="1">
      <c r="A585" s="8" t="str">
        <f>HYPERLINK("http://kyu.snu.ac.kr/sdhj/index.jsp?type=hj/GK14810_00IM0001_008b.jpg","1681_수남면_008b")</f>
        <v>1681_수남면_008b</v>
      </c>
      <c r="B585" s="2">
        <v>1681</v>
      </c>
      <c r="C585" s="2" t="s">
        <v>10070</v>
      </c>
      <c r="D585" s="2" t="s">
        <v>10071</v>
      </c>
      <c r="E585" s="2">
        <v>584</v>
      </c>
      <c r="F585" s="1">
        <v>2</v>
      </c>
      <c r="G585" s="1" t="s">
        <v>877</v>
      </c>
      <c r="H585" s="1" t="s">
        <v>4961</v>
      </c>
      <c r="I585" s="1">
        <v>8</v>
      </c>
      <c r="L585" s="1">
        <v>3</v>
      </c>
      <c r="M585" s="1" t="s">
        <v>8924</v>
      </c>
      <c r="N585" s="1" t="s">
        <v>8925</v>
      </c>
      <c r="S585" s="1" t="s">
        <v>861</v>
      </c>
      <c r="T585" s="1" t="s">
        <v>5016</v>
      </c>
      <c r="W585" s="1" t="s">
        <v>183</v>
      </c>
      <c r="X585" s="1" t="s">
        <v>5278</v>
      </c>
      <c r="Y585" s="1" t="s">
        <v>1472</v>
      </c>
      <c r="Z585" s="1" t="s">
        <v>5725</v>
      </c>
      <c r="AF585" s="1" t="s">
        <v>1473</v>
      </c>
      <c r="AG585" s="1" t="s">
        <v>6750</v>
      </c>
      <c r="AH585" s="1" t="s">
        <v>1474</v>
      </c>
      <c r="AI585" s="1" t="s">
        <v>6837</v>
      </c>
    </row>
    <row r="586" spans="1:72" ht="13.5" customHeight="1">
      <c r="A586" s="8" t="str">
        <f>HYPERLINK("http://kyu.snu.ac.kr/sdhj/index.jsp?type=hj/GK14810_00IM0001_008b.jpg","1681_수남면_008b")</f>
        <v>1681_수남면_008b</v>
      </c>
      <c r="B586" s="2">
        <v>1681</v>
      </c>
      <c r="C586" s="2" t="s">
        <v>10070</v>
      </c>
      <c r="D586" s="2" t="s">
        <v>10071</v>
      </c>
      <c r="E586" s="2">
        <v>585</v>
      </c>
      <c r="F586" s="1">
        <v>2</v>
      </c>
      <c r="G586" s="1" t="s">
        <v>877</v>
      </c>
      <c r="H586" s="1" t="s">
        <v>4961</v>
      </c>
      <c r="I586" s="1">
        <v>8</v>
      </c>
      <c r="L586" s="1">
        <v>4</v>
      </c>
      <c r="M586" s="1" t="s">
        <v>8926</v>
      </c>
      <c r="N586" s="1" t="s">
        <v>8927</v>
      </c>
      <c r="T586" s="1" t="s">
        <v>10334</v>
      </c>
      <c r="U586" s="1" t="s">
        <v>1475</v>
      </c>
      <c r="V586" s="1" t="s">
        <v>5228</v>
      </c>
      <c r="W586" s="1" t="s">
        <v>79</v>
      </c>
      <c r="X586" s="1" t="s">
        <v>10463</v>
      </c>
      <c r="Y586" s="1" t="s">
        <v>1476</v>
      </c>
      <c r="Z586" s="1" t="s">
        <v>6376</v>
      </c>
      <c r="AC586" s="1">
        <v>52</v>
      </c>
      <c r="AD586" s="1" t="s">
        <v>544</v>
      </c>
      <c r="AE586" s="1" t="s">
        <v>6668</v>
      </c>
      <c r="AJ586" s="1" t="s">
        <v>16</v>
      </c>
      <c r="AK586" s="1" t="s">
        <v>6856</v>
      </c>
      <c r="AL586" s="1" t="s">
        <v>377</v>
      </c>
      <c r="AM586" s="1" t="s">
        <v>6803</v>
      </c>
      <c r="AT586" s="1" t="s">
        <v>118</v>
      </c>
      <c r="AU586" s="1" t="s">
        <v>5094</v>
      </c>
      <c r="AV586" s="1" t="s">
        <v>1467</v>
      </c>
      <c r="AW586" s="1" t="s">
        <v>6377</v>
      </c>
      <c r="BG586" s="1" t="s">
        <v>110</v>
      </c>
      <c r="BH586" s="1" t="s">
        <v>5146</v>
      </c>
      <c r="BI586" s="1" t="s">
        <v>859</v>
      </c>
      <c r="BJ586" s="1" t="s">
        <v>7422</v>
      </c>
      <c r="BK586" s="1" t="s">
        <v>110</v>
      </c>
      <c r="BL586" s="1" t="s">
        <v>5146</v>
      </c>
      <c r="BM586" s="1" t="s">
        <v>1208</v>
      </c>
      <c r="BN586" s="1" t="s">
        <v>7897</v>
      </c>
      <c r="BO586" s="1" t="s">
        <v>63</v>
      </c>
      <c r="BP586" s="1" t="s">
        <v>5113</v>
      </c>
      <c r="BQ586" s="1" t="s">
        <v>1477</v>
      </c>
      <c r="BR586" s="1" t="s">
        <v>10548</v>
      </c>
      <c r="BS586" s="1" t="s">
        <v>331</v>
      </c>
      <c r="BT586" s="1" t="s">
        <v>6786</v>
      </c>
    </row>
    <row r="587" spans="1:72" ht="13.5" customHeight="1">
      <c r="A587" s="8" t="str">
        <f>HYPERLINK("http://kyu.snu.ac.kr/sdhj/index.jsp?type=hj/GK14810_00IM0001_008b.jpg","1681_수남면_008b")</f>
        <v>1681_수남면_008b</v>
      </c>
      <c r="B587" s="2">
        <v>1681</v>
      </c>
      <c r="C587" s="2" t="s">
        <v>10401</v>
      </c>
      <c r="D587" s="2" t="s">
        <v>10402</v>
      </c>
      <c r="E587" s="2">
        <v>586</v>
      </c>
      <c r="F587" s="1">
        <v>2</v>
      </c>
      <c r="G587" s="1" t="s">
        <v>877</v>
      </c>
      <c r="H587" s="1" t="s">
        <v>4961</v>
      </c>
      <c r="I587" s="1">
        <v>8</v>
      </c>
      <c r="L587" s="1">
        <v>4</v>
      </c>
      <c r="M587" s="1" t="s">
        <v>8926</v>
      </c>
      <c r="N587" s="1" t="s">
        <v>8927</v>
      </c>
      <c r="S587" s="1" t="s">
        <v>43</v>
      </c>
      <c r="T587" s="1" t="s">
        <v>5000</v>
      </c>
      <c r="W587" s="1" t="s">
        <v>1071</v>
      </c>
      <c r="X587" s="1" t="s">
        <v>5256</v>
      </c>
      <c r="Y587" s="1" t="s">
        <v>90</v>
      </c>
      <c r="Z587" s="1" t="s">
        <v>5302</v>
      </c>
      <c r="AC587" s="1">
        <v>52</v>
      </c>
      <c r="AD587" s="1" t="s">
        <v>544</v>
      </c>
      <c r="AE587" s="1" t="s">
        <v>6668</v>
      </c>
      <c r="AJ587" s="1" t="s">
        <v>16</v>
      </c>
      <c r="AK587" s="1" t="s">
        <v>6856</v>
      </c>
      <c r="AL587" s="1" t="s">
        <v>355</v>
      </c>
      <c r="AM587" s="1" t="s">
        <v>10549</v>
      </c>
      <c r="AT587" s="1" t="s">
        <v>63</v>
      </c>
      <c r="AU587" s="1" t="s">
        <v>5113</v>
      </c>
      <c r="AV587" s="1" t="s">
        <v>1347</v>
      </c>
      <c r="AW587" s="1" t="s">
        <v>5444</v>
      </c>
      <c r="BG587" s="1" t="s">
        <v>110</v>
      </c>
      <c r="BH587" s="1" t="s">
        <v>5146</v>
      </c>
      <c r="BI587" s="1" t="s">
        <v>1261</v>
      </c>
      <c r="BJ587" s="1" t="s">
        <v>7436</v>
      </c>
      <c r="BK587" s="1" t="s">
        <v>110</v>
      </c>
      <c r="BL587" s="1" t="s">
        <v>5146</v>
      </c>
      <c r="BM587" s="1" t="s">
        <v>1478</v>
      </c>
      <c r="BN587" s="1" t="s">
        <v>5402</v>
      </c>
      <c r="BO587" s="1" t="s">
        <v>63</v>
      </c>
      <c r="BP587" s="1" t="s">
        <v>5113</v>
      </c>
      <c r="BQ587" s="1" t="s">
        <v>1479</v>
      </c>
      <c r="BR587" s="1" t="s">
        <v>10550</v>
      </c>
      <c r="BS587" s="1" t="s">
        <v>53</v>
      </c>
      <c r="BT587" s="1" t="s">
        <v>6356</v>
      </c>
    </row>
    <row r="588" spans="1:72" ht="13.5" customHeight="1">
      <c r="A588" s="8" t="str">
        <f>HYPERLINK("http://kyu.snu.ac.kr/sdhj/index.jsp?type=hj/GK14810_00IM0001_008b.jpg","1681_수남면_008b")</f>
        <v>1681_수남면_008b</v>
      </c>
      <c r="B588" s="2">
        <v>1681</v>
      </c>
      <c r="C588" s="2" t="s">
        <v>9603</v>
      </c>
      <c r="D588" s="2" t="s">
        <v>9604</v>
      </c>
      <c r="E588" s="2">
        <v>587</v>
      </c>
      <c r="F588" s="1">
        <v>2</v>
      </c>
      <c r="G588" s="1" t="s">
        <v>877</v>
      </c>
      <c r="H588" s="1" t="s">
        <v>4961</v>
      </c>
      <c r="I588" s="1">
        <v>8</v>
      </c>
      <c r="L588" s="1">
        <v>4</v>
      </c>
      <c r="M588" s="1" t="s">
        <v>8926</v>
      </c>
      <c r="N588" s="1" t="s">
        <v>8927</v>
      </c>
      <c r="S588" s="1" t="s">
        <v>98</v>
      </c>
      <c r="T588" s="1" t="s">
        <v>5001</v>
      </c>
      <c r="Y588" s="1" t="s">
        <v>343</v>
      </c>
      <c r="Z588" s="1" t="s">
        <v>5469</v>
      </c>
      <c r="AC588" s="1">
        <v>15</v>
      </c>
      <c r="AD588" s="1" t="s">
        <v>179</v>
      </c>
      <c r="AE588" s="1" t="s">
        <v>6664</v>
      </c>
    </row>
    <row r="589" spans="1:72" ht="13.5" customHeight="1">
      <c r="A589" s="8" t="str">
        <f>HYPERLINK("http://kyu.snu.ac.kr/sdhj/index.jsp?type=hj/GK14810_00IM0001_008b.jpg","1681_수남면_008b")</f>
        <v>1681_수남면_008b</v>
      </c>
      <c r="B589" s="2">
        <v>1681</v>
      </c>
      <c r="C589" s="2" t="s">
        <v>9769</v>
      </c>
      <c r="D589" s="2" t="s">
        <v>9770</v>
      </c>
      <c r="E589" s="2">
        <v>588</v>
      </c>
      <c r="F589" s="1">
        <v>2</v>
      </c>
      <c r="G589" s="1" t="s">
        <v>877</v>
      </c>
      <c r="H589" s="1" t="s">
        <v>4961</v>
      </c>
      <c r="I589" s="1">
        <v>8</v>
      </c>
      <c r="L589" s="1">
        <v>4</v>
      </c>
      <c r="M589" s="1" t="s">
        <v>8926</v>
      </c>
      <c r="N589" s="1" t="s">
        <v>8927</v>
      </c>
      <c r="S589" s="1" t="s">
        <v>99</v>
      </c>
      <c r="T589" s="1" t="s">
        <v>252</v>
      </c>
      <c r="Y589" s="1" t="s">
        <v>1471</v>
      </c>
      <c r="Z589" s="1" t="s">
        <v>5564</v>
      </c>
      <c r="AF589" s="1" t="s">
        <v>149</v>
      </c>
      <c r="AG589" s="1" t="s">
        <v>6688</v>
      </c>
      <c r="AH589" s="1" t="s">
        <v>1480</v>
      </c>
      <c r="AI589" s="1" t="s">
        <v>6836</v>
      </c>
    </row>
    <row r="590" spans="1:72" ht="13.5" customHeight="1">
      <c r="A590" s="8" t="str">
        <f>HYPERLINK("http://kyu.snu.ac.kr/sdhj/index.jsp?type=hj/GK14810_00IM0001_008b.jpg","1681_수남면_008b")</f>
        <v>1681_수남면_008b</v>
      </c>
      <c r="B590" s="2">
        <v>1681</v>
      </c>
      <c r="C590" s="2" t="s">
        <v>9769</v>
      </c>
      <c r="D590" s="2" t="s">
        <v>9770</v>
      </c>
      <c r="E590" s="2">
        <v>589</v>
      </c>
      <c r="F590" s="1">
        <v>2</v>
      </c>
      <c r="G590" s="1" t="s">
        <v>877</v>
      </c>
      <c r="H590" s="1" t="s">
        <v>4961</v>
      </c>
      <c r="I590" s="1">
        <v>8</v>
      </c>
      <c r="L590" s="1">
        <v>4</v>
      </c>
      <c r="M590" s="1" t="s">
        <v>8926</v>
      </c>
      <c r="N590" s="1" t="s">
        <v>8927</v>
      </c>
      <c r="S590" s="1" t="s">
        <v>99</v>
      </c>
      <c r="T590" s="1" t="s">
        <v>252</v>
      </c>
      <c r="U590" s="1" t="s">
        <v>834</v>
      </c>
      <c r="V590" s="1" t="s">
        <v>5082</v>
      </c>
      <c r="Y590" s="1" t="s">
        <v>1481</v>
      </c>
      <c r="Z590" s="1" t="s">
        <v>6375</v>
      </c>
      <c r="AC590" s="1">
        <v>21</v>
      </c>
      <c r="AD590" s="1" t="s">
        <v>129</v>
      </c>
      <c r="AE590" s="1" t="s">
        <v>6638</v>
      </c>
    </row>
    <row r="591" spans="1:72" ht="13.5" customHeight="1">
      <c r="A591" s="8" t="str">
        <f>HYPERLINK("http://kyu.snu.ac.kr/sdhj/index.jsp?type=hj/GK14810_00IM0001_008b.jpg","1681_수남면_008b")</f>
        <v>1681_수남면_008b</v>
      </c>
      <c r="B591" s="2">
        <v>1681</v>
      </c>
      <c r="C591" s="2" t="s">
        <v>9769</v>
      </c>
      <c r="D591" s="2" t="s">
        <v>9770</v>
      </c>
      <c r="E591" s="2">
        <v>590</v>
      </c>
      <c r="F591" s="1">
        <v>2</v>
      </c>
      <c r="G591" s="1" t="s">
        <v>877</v>
      </c>
      <c r="H591" s="1" t="s">
        <v>4961</v>
      </c>
      <c r="I591" s="1">
        <v>8</v>
      </c>
      <c r="L591" s="1">
        <v>5</v>
      </c>
      <c r="M591" s="1" t="s">
        <v>1482</v>
      </c>
      <c r="N591" s="1" t="s">
        <v>6374</v>
      </c>
      <c r="T591" s="1" t="s">
        <v>10172</v>
      </c>
      <c r="U591" s="1" t="s">
        <v>692</v>
      </c>
      <c r="V591" s="1" t="s">
        <v>5227</v>
      </c>
      <c r="Y591" s="1" t="s">
        <v>1482</v>
      </c>
      <c r="Z591" s="1" t="s">
        <v>6374</v>
      </c>
      <c r="AC591" s="1">
        <v>46</v>
      </c>
      <c r="AD591" s="1" t="s">
        <v>722</v>
      </c>
      <c r="AE591" s="1" t="s">
        <v>6667</v>
      </c>
      <c r="AJ591" s="1" t="s">
        <v>16</v>
      </c>
      <c r="AK591" s="1" t="s">
        <v>6856</v>
      </c>
      <c r="AL591" s="1" t="s">
        <v>1450</v>
      </c>
      <c r="AM591" s="1" t="s">
        <v>6788</v>
      </c>
      <c r="AN591" s="1" t="s">
        <v>1328</v>
      </c>
      <c r="AO591" s="1" t="s">
        <v>6889</v>
      </c>
      <c r="AR591" s="1" t="s">
        <v>1451</v>
      </c>
      <c r="AS591" s="1" t="s">
        <v>6983</v>
      </c>
      <c r="AT591" s="1" t="s">
        <v>33</v>
      </c>
      <c r="AU591" s="1" t="s">
        <v>5076</v>
      </c>
      <c r="AV591" s="1" t="s">
        <v>1452</v>
      </c>
      <c r="AW591" s="1" t="s">
        <v>5550</v>
      </c>
      <c r="BB591" s="1" t="s">
        <v>285</v>
      </c>
      <c r="BC591" s="1" t="s">
        <v>10531</v>
      </c>
      <c r="BD591" s="1" t="s">
        <v>1453</v>
      </c>
      <c r="BE591" s="1" t="s">
        <v>10532</v>
      </c>
      <c r="BG591" s="1" t="s">
        <v>865</v>
      </c>
      <c r="BH591" s="1" t="s">
        <v>5160</v>
      </c>
      <c r="BI591" s="1" t="s">
        <v>1454</v>
      </c>
      <c r="BJ591" s="1" t="s">
        <v>7259</v>
      </c>
      <c r="BK591" s="1" t="s">
        <v>865</v>
      </c>
      <c r="BL591" s="1" t="s">
        <v>5160</v>
      </c>
      <c r="BM591" s="1" t="s">
        <v>906</v>
      </c>
      <c r="BN591" s="1" t="s">
        <v>7921</v>
      </c>
      <c r="BO591" s="1" t="s">
        <v>63</v>
      </c>
      <c r="BP591" s="1" t="s">
        <v>5113</v>
      </c>
      <c r="BQ591" s="1" t="s">
        <v>1483</v>
      </c>
      <c r="BR591" s="1" t="s">
        <v>8832</v>
      </c>
      <c r="BS591" s="1" t="s">
        <v>377</v>
      </c>
      <c r="BT591" s="1" t="s">
        <v>6803</v>
      </c>
    </row>
    <row r="592" spans="1:72" ht="13.5" customHeight="1">
      <c r="A592" s="8" t="str">
        <f>HYPERLINK("http://kyu.snu.ac.kr/sdhj/index.jsp?type=hj/GK14810_00IM0001_008b.jpg","1681_수남면_008b")</f>
        <v>1681_수남면_008b</v>
      </c>
      <c r="B592" s="2">
        <v>1681</v>
      </c>
      <c r="C592" s="2" t="s">
        <v>10551</v>
      </c>
      <c r="D592" s="2" t="s">
        <v>10552</v>
      </c>
      <c r="E592" s="2">
        <v>591</v>
      </c>
      <c r="F592" s="1">
        <v>2</v>
      </c>
      <c r="G592" s="1" t="s">
        <v>877</v>
      </c>
      <c r="H592" s="1" t="s">
        <v>4961</v>
      </c>
      <c r="I592" s="1">
        <v>8</v>
      </c>
      <c r="L592" s="1">
        <v>5</v>
      </c>
      <c r="M592" s="1" t="s">
        <v>1482</v>
      </c>
      <c r="N592" s="1" t="s">
        <v>6374</v>
      </c>
      <c r="S592" s="1" t="s">
        <v>43</v>
      </c>
      <c r="T592" s="1" t="s">
        <v>5000</v>
      </c>
      <c r="U592" s="1" t="s">
        <v>38</v>
      </c>
      <c r="V592" s="1" t="s">
        <v>5065</v>
      </c>
      <c r="Y592" s="1" t="s">
        <v>263</v>
      </c>
      <c r="Z592" s="1" t="s">
        <v>5957</v>
      </c>
      <c r="AC592" s="1">
        <v>46</v>
      </c>
      <c r="AD592" s="1" t="s">
        <v>722</v>
      </c>
      <c r="AE592" s="1" t="s">
        <v>6667</v>
      </c>
      <c r="AJ592" s="1" t="s">
        <v>16</v>
      </c>
      <c r="AK592" s="1" t="s">
        <v>6856</v>
      </c>
      <c r="AL592" s="1" t="s">
        <v>60</v>
      </c>
      <c r="AM592" s="1" t="s">
        <v>6863</v>
      </c>
      <c r="AN592" s="1" t="s">
        <v>88</v>
      </c>
      <c r="AO592" s="1" t="s">
        <v>6806</v>
      </c>
      <c r="AR592" s="1" t="s">
        <v>1484</v>
      </c>
      <c r="AS592" s="1" t="s">
        <v>6982</v>
      </c>
      <c r="AT592" s="1" t="s">
        <v>33</v>
      </c>
      <c r="AU592" s="1" t="s">
        <v>5076</v>
      </c>
      <c r="AV592" s="1" t="s">
        <v>1485</v>
      </c>
      <c r="AW592" s="1" t="s">
        <v>7421</v>
      </c>
      <c r="BB592" s="1" t="s">
        <v>38</v>
      </c>
      <c r="BC592" s="1" t="s">
        <v>5065</v>
      </c>
      <c r="BD592" s="1" t="s">
        <v>1486</v>
      </c>
      <c r="BE592" s="1" t="s">
        <v>10553</v>
      </c>
      <c r="BG592" s="1" t="s">
        <v>33</v>
      </c>
      <c r="BH592" s="1" t="s">
        <v>5076</v>
      </c>
      <c r="BI592" s="1" t="s">
        <v>1487</v>
      </c>
      <c r="BJ592" s="1" t="s">
        <v>7896</v>
      </c>
      <c r="BK592" s="1" t="s">
        <v>33</v>
      </c>
      <c r="BL592" s="1" t="s">
        <v>5076</v>
      </c>
      <c r="BM592" s="1" t="s">
        <v>1488</v>
      </c>
      <c r="BN592" s="1" t="s">
        <v>5486</v>
      </c>
      <c r="BO592" s="1" t="s">
        <v>33</v>
      </c>
      <c r="BP592" s="1" t="s">
        <v>5076</v>
      </c>
      <c r="BQ592" s="1" t="s">
        <v>1489</v>
      </c>
      <c r="BR592" s="1" t="s">
        <v>8650</v>
      </c>
      <c r="BS592" s="1" t="s">
        <v>638</v>
      </c>
      <c r="BT592" s="1" t="s">
        <v>6858</v>
      </c>
    </row>
    <row r="593" spans="1:73" ht="13.5" customHeight="1">
      <c r="A593" s="8" t="str">
        <f>HYPERLINK("http://kyu.snu.ac.kr/sdhj/index.jsp?type=hj/GK14810_00IM0001_008b.jpg","1681_수남면_008b")</f>
        <v>1681_수남면_008b</v>
      </c>
      <c r="B593" s="2">
        <v>1681</v>
      </c>
      <c r="C593" s="2" t="s">
        <v>9795</v>
      </c>
      <c r="D593" s="2" t="s">
        <v>9796</v>
      </c>
      <c r="E593" s="2">
        <v>592</v>
      </c>
      <c r="F593" s="1">
        <v>2</v>
      </c>
      <c r="G593" s="1" t="s">
        <v>877</v>
      </c>
      <c r="H593" s="1" t="s">
        <v>4961</v>
      </c>
      <c r="I593" s="1">
        <v>8</v>
      </c>
      <c r="L593" s="1">
        <v>5</v>
      </c>
      <c r="M593" s="1" t="s">
        <v>1482</v>
      </c>
      <c r="N593" s="1" t="s">
        <v>6374</v>
      </c>
      <c r="S593" s="1" t="s">
        <v>861</v>
      </c>
      <c r="T593" s="1" t="s">
        <v>5016</v>
      </c>
      <c r="Y593" s="1" t="s">
        <v>1490</v>
      </c>
      <c r="Z593" s="1" t="s">
        <v>8720</v>
      </c>
      <c r="AF593" s="1" t="s">
        <v>1216</v>
      </c>
      <c r="AG593" s="1" t="s">
        <v>6737</v>
      </c>
    </row>
    <row r="594" spans="1:73" ht="13.5" customHeight="1">
      <c r="A594" s="8" t="str">
        <f>HYPERLINK("http://kyu.snu.ac.kr/sdhj/index.jsp?type=hj/GK14810_00IM0001_008b.jpg","1681_수남면_008b")</f>
        <v>1681_수남면_008b</v>
      </c>
      <c r="B594" s="2">
        <v>1681</v>
      </c>
      <c r="C594" s="2" t="s">
        <v>9685</v>
      </c>
      <c r="D594" s="2" t="s">
        <v>9686</v>
      </c>
      <c r="E594" s="2">
        <v>593</v>
      </c>
      <c r="F594" s="1">
        <v>2</v>
      </c>
      <c r="G594" s="1" t="s">
        <v>877</v>
      </c>
      <c r="H594" s="1" t="s">
        <v>4961</v>
      </c>
      <c r="I594" s="1">
        <v>8</v>
      </c>
      <c r="L594" s="1">
        <v>5</v>
      </c>
      <c r="M594" s="1" t="s">
        <v>1482</v>
      </c>
      <c r="N594" s="1" t="s">
        <v>6374</v>
      </c>
      <c r="S594" s="1" t="s">
        <v>98</v>
      </c>
      <c r="T594" s="1" t="s">
        <v>5001</v>
      </c>
      <c r="Y594" s="1" t="s">
        <v>1491</v>
      </c>
      <c r="Z594" s="1" t="s">
        <v>6373</v>
      </c>
      <c r="AC594" s="1">
        <v>12</v>
      </c>
      <c r="AD594" s="1" t="s">
        <v>296</v>
      </c>
      <c r="AE594" s="1" t="s">
        <v>5331</v>
      </c>
    </row>
    <row r="595" spans="1:73" ht="13.5" customHeight="1">
      <c r="A595" s="8" t="str">
        <f>HYPERLINK("http://kyu.snu.ac.kr/sdhj/index.jsp?type=hj/GK14810_00IM0001_008b.jpg","1681_수남면_008b")</f>
        <v>1681_수남면_008b</v>
      </c>
      <c r="B595" s="2">
        <v>1681</v>
      </c>
      <c r="C595" s="2" t="s">
        <v>9954</v>
      </c>
      <c r="D595" s="2" t="s">
        <v>9955</v>
      </c>
      <c r="E595" s="2">
        <v>594</v>
      </c>
      <c r="F595" s="1">
        <v>2</v>
      </c>
      <c r="G595" s="1" t="s">
        <v>877</v>
      </c>
      <c r="H595" s="1" t="s">
        <v>4961</v>
      </c>
      <c r="I595" s="1">
        <v>8</v>
      </c>
      <c r="L595" s="1">
        <v>5</v>
      </c>
      <c r="M595" s="1" t="s">
        <v>1482</v>
      </c>
      <c r="N595" s="1" t="s">
        <v>6374</v>
      </c>
      <c r="S595" s="1" t="s">
        <v>191</v>
      </c>
      <c r="T595" s="1" t="s">
        <v>5004</v>
      </c>
      <c r="Y595" s="1" t="s">
        <v>1492</v>
      </c>
      <c r="Z595" s="1" t="s">
        <v>6372</v>
      </c>
      <c r="AC595" s="1">
        <v>6</v>
      </c>
      <c r="AD595" s="1" t="s">
        <v>77</v>
      </c>
      <c r="AE595" s="1" t="s">
        <v>6659</v>
      </c>
    </row>
    <row r="596" spans="1:73" ht="13.5" customHeight="1">
      <c r="A596" s="8" t="str">
        <f>HYPERLINK("http://kyu.snu.ac.kr/sdhj/index.jsp?type=hj/GK14810_00IM0001_008b.jpg","1681_수남면_008b")</f>
        <v>1681_수남면_008b</v>
      </c>
      <c r="B596" s="2">
        <v>1681</v>
      </c>
      <c r="C596" s="2" t="s">
        <v>9954</v>
      </c>
      <c r="D596" s="2" t="s">
        <v>9955</v>
      </c>
      <c r="E596" s="2">
        <v>595</v>
      </c>
      <c r="F596" s="1">
        <v>2</v>
      </c>
      <c r="G596" s="1" t="s">
        <v>877</v>
      </c>
      <c r="H596" s="1" t="s">
        <v>4961</v>
      </c>
      <c r="I596" s="1">
        <v>8</v>
      </c>
      <c r="L596" s="1">
        <v>5</v>
      </c>
      <c r="M596" s="1" t="s">
        <v>1482</v>
      </c>
      <c r="N596" s="1" t="s">
        <v>6374</v>
      </c>
      <c r="S596" s="1" t="s">
        <v>191</v>
      </c>
      <c r="T596" s="1" t="s">
        <v>5004</v>
      </c>
      <c r="Y596" s="1" t="s">
        <v>1493</v>
      </c>
      <c r="Z596" s="1" t="s">
        <v>8721</v>
      </c>
      <c r="AC596" s="1">
        <v>2</v>
      </c>
      <c r="AD596" s="1" t="s">
        <v>152</v>
      </c>
      <c r="AE596" s="1" t="s">
        <v>5812</v>
      </c>
      <c r="AF596" s="1" t="s">
        <v>175</v>
      </c>
      <c r="AG596" s="1" t="s">
        <v>6685</v>
      </c>
    </row>
    <row r="597" spans="1:73" ht="13.5" customHeight="1">
      <c r="A597" s="8" t="str">
        <f>HYPERLINK("http://kyu.snu.ac.kr/sdhj/index.jsp?type=hj/GK14810_00IM0001_008b.jpg","1681_수남면_008b")</f>
        <v>1681_수남면_008b</v>
      </c>
      <c r="B597" s="2">
        <v>1681</v>
      </c>
      <c r="C597" s="2" t="s">
        <v>9682</v>
      </c>
      <c r="D597" s="2" t="s">
        <v>9683</v>
      </c>
      <c r="E597" s="2">
        <v>596</v>
      </c>
      <c r="F597" s="1">
        <v>2</v>
      </c>
      <c r="G597" s="1" t="s">
        <v>877</v>
      </c>
      <c r="H597" s="1" t="s">
        <v>4961</v>
      </c>
      <c r="I597" s="1">
        <v>9</v>
      </c>
      <c r="J597" s="1" t="s">
        <v>1494</v>
      </c>
      <c r="K597" s="1" t="s">
        <v>10554</v>
      </c>
      <c r="L597" s="1">
        <v>1</v>
      </c>
      <c r="M597" s="1" t="s">
        <v>8928</v>
      </c>
      <c r="N597" s="1" t="s">
        <v>8929</v>
      </c>
      <c r="T597" s="1" t="s">
        <v>9641</v>
      </c>
      <c r="U597" s="1" t="s">
        <v>825</v>
      </c>
      <c r="V597" s="1" t="s">
        <v>5191</v>
      </c>
      <c r="W597" s="1" t="s">
        <v>183</v>
      </c>
      <c r="X597" s="1" t="s">
        <v>5278</v>
      </c>
      <c r="Y597" s="1" t="s">
        <v>1495</v>
      </c>
      <c r="Z597" s="1" t="s">
        <v>6371</v>
      </c>
      <c r="AC597" s="1">
        <v>42</v>
      </c>
      <c r="AD597" s="1" t="s">
        <v>159</v>
      </c>
      <c r="AE597" s="1" t="s">
        <v>5400</v>
      </c>
      <c r="AJ597" s="1" t="s">
        <v>16</v>
      </c>
      <c r="AK597" s="1" t="s">
        <v>6856</v>
      </c>
      <c r="AL597" s="1" t="s">
        <v>60</v>
      </c>
      <c r="AM597" s="1" t="s">
        <v>6863</v>
      </c>
      <c r="AT597" s="1" t="s">
        <v>865</v>
      </c>
      <c r="AU597" s="1" t="s">
        <v>5160</v>
      </c>
      <c r="AV597" s="1" t="s">
        <v>1496</v>
      </c>
      <c r="AW597" s="1" t="s">
        <v>7420</v>
      </c>
      <c r="BG597" s="1" t="s">
        <v>866</v>
      </c>
      <c r="BH597" s="1" t="s">
        <v>5099</v>
      </c>
      <c r="BI597" s="1" t="s">
        <v>1467</v>
      </c>
      <c r="BJ597" s="1" t="s">
        <v>6377</v>
      </c>
      <c r="BK597" s="1" t="s">
        <v>866</v>
      </c>
      <c r="BL597" s="1" t="s">
        <v>5099</v>
      </c>
      <c r="BM597" s="1" t="s">
        <v>1497</v>
      </c>
      <c r="BN597" s="1" t="s">
        <v>8254</v>
      </c>
      <c r="BO597" s="1" t="s">
        <v>1006</v>
      </c>
      <c r="BP597" s="1" t="s">
        <v>5148</v>
      </c>
      <c r="BQ597" s="1" t="s">
        <v>1498</v>
      </c>
      <c r="BR597" s="1" t="s">
        <v>10555</v>
      </c>
      <c r="BS597" s="1" t="s">
        <v>53</v>
      </c>
      <c r="BT597" s="1" t="s">
        <v>6356</v>
      </c>
    </row>
    <row r="598" spans="1:73" ht="13.5" customHeight="1">
      <c r="A598" s="8" t="str">
        <f>HYPERLINK("http://kyu.snu.ac.kr/sdhj/index.jsp?type=hj/GK14810_00IM0001_008b.jpg","1681_수남면_008b")</f>
        <v>1681_수남면_008b</v>
      </c>
      <c r="B598" s="2">
        <v>1681</v>
      </c>
      <c r="C598" s="2" t="s">
        <v>10556</v>
      </c>
      <c r="D598" s="2" t="s">
        <v>10557</v>
      </c>
      <c r="E598" s="2">
        <v>597</v>
      </c>
      <c r="F598" s="1">
        <v>2</v>
      </c>
      <c r="G598" s="1" t="s">
        <v>877</v>
      </c>
      <c r="H598" s="1" t="s">
        <v>4961</v>
      </c>
      <c r="I598" s="1">
        <v>9</v>
      </c>
      <c r="L598" s="1">
        <v>1</v>
      </c>
      <c r="M598" s="1" t="s">
        <v>8928</v>
      </c>
      <c r="N598" s="1" t="s">
        <v>8929</v>
      </c>
      <c r="S598" s="1" t="s">
        <v>43</v>
      </c>
      <c r="T598" s="1" t="s">
        <v>5000</v>
      </c>
      <c r="U598" s="1" t="s">
        <v>285</v>
      </c>
      <c r="V598" s="1" t="s">
        <v>10558</v>
      </c>
      <c r="W598" s="1" t="s">
        <v>1185</v>
      </c>
      <c r="X598" s="1" t="s">
        <v>5280</v>
      </c>
      <c r="Y598" s="1" t="s">
        <v>191</v>
      </c>
      <c r="Z598" s="1" t="s">
        <v>5004</v>
      </c>
      <c r="AC598" s="1">
        <v>34</v>
      </c>
      <c r="AD598" s="1" t="s">
        <v>81</v>
      </c>
      <c r="AE598" s="1" t="s">
        <v>6641</v>
      </c>
      <c r="AJ598" s="1" t="s">
        <v>16</v>
      </c>
      <c r="AK598" s="1" t="s">
        <v>6856</v>
      </c>
      <c r="AL598" s="1" t="s">
        <v>46</v>
      </c>
      <c r="AM598" s="1" t="s">
        <v>6816</v>
      </c>
      <c r="AT598" s="1" t="s">
        <v>63</v>
      </c>
      <c r="AU598" s="1" t="s">
        <v>5113</v>
      </c>
      <c r="AV598" s="1" t="s">
        <v>1499</v>
      </c>
      <c r="AW598" s="1" t="s">
        <v>6000</v>
      </c>
      <c r="BG598" s="1" t="s">
        <v>63</v>
      </c>
      <c r="BH598" s="1" t="s">
        <v>5113</v>
      </c>
      <c r="BI598" s="1" t="s">
        <v>1500</v>
      </c>
      <c r="BJ598" s="1" t="s">
        <v>7895</v>
      </c>
      <c r="BK598" s="1" t="s">
        <v>63</v>
      </c>
      <c r="BL598" s="1" t="s">
        <v>5113</v>
      </c>
      <c r="BM598" s="1" t="s">
        <v>271</v>
      </c>
      <c r="BN598" s="1" t="s">
        <v>7419</v>
      </c>
      <c r="BQ598" s="1" t="s">
        <v>1501</v>
      </c>
      <c r="BR598" s="1" t="s">
        <v>8366</v>
      </c>
      <c r="BS598" s="1" t="s">
        <v>53</v>
      </c>
      <c r="BT598" s="1" t="s">
        <v>6356</v>
      </c>
    </row>
    <row r="599" spans="1:73" ht="13.5" customHeight="1">
      <c r="A599" s="8" t="str">
        <f>HYPERLINK("http://kyu.snu.ac.kr/sdhj/index.jsp?type=hj/GK14810_00IM0001_008b.jpg","1681_수남면_008b")</f>
        <v>1681_수남면_008b</v>
      </c>
      <c r="B599" s="2">
        <v>1681</v>
      </c>
      <c r="C599" s="2" t="s">
        <v>9951</v>
      </c>
      <c r="D599" s="2" t="s">
        <v>9952</v>
      </c>
      <c r="E599" s="2">
        <v>598</v>
      </c>
      <c r="F599" s="1">
        <v>2</v>
      </c>
      <c r="G599" s="1" t="s">
        <v>877</v>
      </c>
      <c r="H599" s="1" t="s">
        <v>4961</v>
      </c>
      <c r="I599" s="1">
        <v>9</v>
      </c>
      <c r="L599" s="1">
        <v>1</v>
      </c>
      <c r="M599" s="1" t="s">
        <v>8928</v>
      </c>
      <c r="N599" s="1" t="s">
        <v>8929</v>
      </c>
      <c r="S599" s="1" t="s">
        <v>54</v>
      </c>
      <c r="T599" s="1" t="s">
        <v>5003</v>
      </c>
      <c r="U599" s="1" t="s">
        <v>825</v>
      </c>
      <c r="V599" s="1" t="s">
        <v>5191</v>
      </c>
      <c r="Y599" s="1" t="s">
        <v>1447</v>
      </c>
      <c r="Z599" s="1" t="s">
        <v>5339</v>
      </c>
      <c r="AC599" s="1">
        <v>19</v>
      </c>
      <c r="AD599" s="1" t="s">
        <v>177</v>
      </c>
      <c r="AE599" s="1" t="s">
        <v>6639</v>
      </c>
    </row>
    <row r="600" spans="1:73" ht="13.5" customHeight="1">
      <c r="A600" s="8" t="str">
        <f>HYPERLINK("http://kyu.snu.ac.kr/sdhj/index.jsp?type=hj/GK14810_00IM0001_008b.jpg","1681_수남면_008b")</f>
        <v>1681_수남면_008b</v>
      </c>
      <c r="B600" s="2">
        <v>1681</v>
      </c>
      <c r="C600" s="2" t="s">
        <v>10133</v>
      </c>
      <c r="D600" s="2" t="s">
        <v>10134</v>
      </c>
      <c r="E600" s="2">
        <v>599</v>
      </c>
      <c r="F600" s="1">
        <v>2</v>
      </c>
      <c r="G600" s="1" t="s">
        <v>877</v>
      </c>
      <c r="H600" s="1" t="s">
        <v>4961</v>
      </c>
      <c r="I600" s="1">
        <v>9</v>
      </c>
      <c r="L600" s="1">
        <v>1</v>
      </c>
      <c r="M600" s="1" t="s">
        <v>8928</v>
      </c>
      <c r="N600" s="1" t="s">
        <v>8929</v>
      </c>
      <c r="S600" s="1" t="s">
        <v>99</v>
      </c>
      <c r="T600" s="1" t="s">
        <v>252</v>
      </c>
      <c r="U600" s="1" t="s">
        <v>825</v>
      </c>
      <c r="V600" s="1" t="s">
        <v>5191</v>
      </c>
      <c r="Y600" s="1" t="s">
        <v>1502</v>
      </c>
      <c r="Z600" s="1" t="s">
        <v>6370</v>
      </c>
      <c r="AC600" s="1">
        <v>13</v>
      </c>
      <c r="AD600" s="1" t="s">
        <v>174</v>
      </c>
      <c r="AE600" s="1" t="s">
        <v>6676</v>
      </c>
      <c r="BF600" s="1" t="s">
        <v>78</v>
      </c>
    </row>
    <row r="601" spans="1:73" ht="13.5" customHeight="1">
      <c r="A601" s="8" t="str">
        <f>HYPERLINK("http://kyu.snu.ac.kr/sdhj/index.jsp?type=hj/GK14810_00IM0001_008b.jpg","1681_수남면_008b")</f>
        <v>1681_수남면_008b</v>
      </c>
      <c r="B601" s="2">
        <v>1681</v>
      </c>
      <c r="C601" s="2" t="s">
        <v>10133</v>
      </c>
      <c r="D601" s="2" t="s">
        <v>10134</v>
      </c>
      <c r="E601" s="2">
        <v>600</v>
      </c>
      <c r="F601" s="1">
        <v>2</v>
      </c>
      <c r="G601" s="1" t="s">
        <v>877</v>
      </c>
      <c r="H601" s="1" t="s">
        <v>4961</v>
      </c>
      <c r="I601" s="1">
        <v>9</v>
      </c>
      <c r="L601" s="1">
        <v>1</v>
      </c>
      <c r="M601" s="1" t="s">
        <v>8928</v>
      </c>
      <c r="N601" s="1" t="s">
        <v>8929</v>
      </c>
      <c r="S601" s="1" t="s">
        <v>98</v>
      </c>
      <c r="T601" s="1" t="s">
        <v>5001</v>
      </c>
      <c r="Y601" s="1" t="s">
        <v>343</v>
      </c>
      <c r="Z601" s="1" t="s">
        <v>5469</v>
      </c>
      <c r="AF601" s="1" t="s">
        <v>751</v>
      </c>
      <c r="AG601" s="1" t="s">
        <v>6691</v>
      </c>
    </row>
    <row r="602" spans="1:73" ht="13.5" customHeight="1">
      <c r="A602" s="8" t="str">
        <f>HYPERLINK("http://kyu.snu.ac.kr/sdhj/index.jsp?type=hj/GK14810_00IM0001_008b.jpg","1681_수남면_008b")</f>
        <v>1681_수남면_008b</v>
      </c>
      <c r="B602" s="2">
        <v>1681</v>
      </c>
      <c r="C602" s="2" t="s">
        <v>9658</v>
      </c>
      <c r="D602" s="2" t="s">
        <v>9659</v>
      </c>
      <c r="E602" s="2">
        <v>601</v>
      </c>
      <c r="F602" s="1">
        <v>2</v>
      </c>
      <c r="G602" s="1" t="s">
        <v>877</v>
      </c>
      <c r="H602" s="1" t="s">
        <v>4961</v>
      </c>
      <c r="I602" s="1">
        <v>9</v>
      </c>
      <c r="L602" s="1">
        <v>2</v>
      </c>
      <c r="M602" s="1" t="s">
        <v>8930</v>
      </c>
      <c r="N602" s="1" t="s">
        <v>8931</v>
      </c>
      <c r="T602" s="1" t="s">
        <v>10506</v>
      </c>
      <c r="U602" s="1" t="s">
        <v>1503</v>
      </c>
      <c r="V602" s="1" t="s">
        <v>5078</v>
      </c>
      <c r="W602" s="1" t="s">
        <v>1185</v>
      </c>
      <c r="X602" s="1" t="s">
        <v>5280</v>
      </c>
      <c r="Y602" s="1" t="s">
        <v>1504</v>
      </c>
      <c r="Z602" s="1" t="s">
        <v>6369</v>
      </c>
      <c r="AC602" s="1">
        <v>68</v>
      </c>
      <c r="AD602" s="1" t="s">
        <v>222</v>
      </c>
      <c r="AE602" s="1" t="s">
        <v>6476</v>
      </c>
      <c r="AJ602" s="1" t="s">
        <v>16</v>
      </c>
      <c r="AK602" s="1" t="s">
        <v>6856</v>
      </c>
      <c r="AL602" s="1" t="s">
        <v>46</v>
      </c>
      <c r="AM602" s="1" t="s">
        <v>6816</v>
      </c>
      <c r="AT602" s="1" t="s">
        <v>63</v>
      </c>
      <c r="AU602" s="1" t="s">
        <v>5113</v>
      </c>
      <c r="AV602" s="1" t="s">
        <v>271</v>
      </c>
      <c r="AW602" s="1" t="s">
        <v>7419</v>
      </c>
      <c r="BG602" s="1" t="s">
        <v>1189</v>
      </c>
      <c r="BH602" s="1" t="s">
        <v>7593</v>
      </c>
      <c r="BI602" s="1" t="s">
        <v>618</v>
      </c>
      <c r="BJ602" s="1" t="s">
        <v>5877</v>
      </c>
      <c r="BK602" s="1" t="s">
        <v>63</v>
      </c>
      <c r="BL602" s="1" t="s">
        <v>5113</v>
      </c>
      <c r="BM602" s="1" t="s">
        <v>1505</v>
      </c>
      <c r="BN602" s="1" t="s">
        <v>8253</v>
      </c>
      <c r="BO602" s="1" t="s">
        <v>63</v>
      </c>
      <c r="BP602" s="1" t="s">
        <v>5113</v>
      </c>
      <c r="BQ602" s="1" t="s">
        <v>1506</v>
      </c>
      <c r="BR602" s="1" t="s">
        <v>8649</v>
      </c>
      <c r="BS602" s="1" t="s">
        <v>1507</v>
      </c>
      <c r="BT602" s="1" t="s">
        <v>8710</v>
      </c>
    </row>
    <row r="603" spans="1:73" ht="13.5" customHeight="1">
      <c r="A603" s="8" t="str">
        <f>HYPERLINK("http://kyu.snu.ac.kr/sdhj/index.jsp?type=hj/GK14810_00IM0001_008b.jpg","1681_수남면_008b")</f>
        <v>1681_수남면_008b</v>
      </c>
      <c r="B603" s="2">
        <v>1681</v>
      </c>
      <c r="C603" s="2" t="s">
        <v>10559</v>
      </c>
      <c r="D603" s="2" t="s">
        <v>10560</v>
      </c>
      <c r="E603" s="2">
        <v>602</v>
      </c>
      <c r="F603" s="1">
        <v>2</v>
      </c>
      <c r="G603" s="1" t="s">
        <v>877</v>
      </c>
      <c r="H603" s="1" t="s">
        <v>4961</v>
      </c>
      <c r="I603" s="1">
        <v>9</v>
      </c>
      <c r="L603" s="1">
        <v>2</v>
      </c>
      <c r="M603" s="1" t="s">
        <v>8930</v>
      </c>
      <c r="N603" s="1" t="s">
        <v>8931</v>
      </c>
      <c r="S603" s="1" t="s">
        <v>43</v>
      </c>
      <c r="T603" s="1" t="s">
        <v>5000</v>
      </c>
      <c r="W603" s="1" t="s">
        <v>1508</v>
      </c>
      <c r="X603" s="1" t="s">
        <v>5272</v>
      </c>
      <c r="Y603" s="1" t="s">
        <v>191</v>
      </c>
      <c r="Z603" s="1" t="s">
        <v>5004</v>
      </c>
      <c r="AC603" s="1">
        <v>57</v>
      </c>
      <c r="AD603" s="1" t="s">
        <v>421</v>
      </c>
      <c r="AE603" s="1" t="s">
        <v>6666</v>
      </c>
      <c r="AJ603" s="1" t="s">
        <v>16</v>
      </c>
      <c r="AK603" s="1" t="s">
        <v>6856</v>
      </c>
      <c r="AL603" s="1" t="s">
        <v>53</v>
      </c>
      <c r="AM603" s="1" t="s">
        <v>6356</v>
      </c>
      <c r="AT603" s="1" t="s">
        <v>139</v>
      </c>
      <c r="AU603" s="1" t="s">
        <v>5164</v>
      </c>
      <c r="AV603" s="1" t="s">
        <v>1509</v>
      </c>
      <c r="AW603" s="1" t="s">
        <v>6924</v>
      </c>
      <c r="BG603" s="1" t="s">
        <v>668</v>
      </c>
      <c r="BH603" s="1" t="s">
        <v>7002</v>
      </c>
      <c r="BI603" s="1" t="s">
        <v>1510</v>
      </c>
      <c r="BJ603" s="1" t="s">
        <v>7699</v>
      </c>
      <c r="BK603" s="1" t="s">
        <v>110</v>
      </c>
      <c r="BL603" s="1" t="s">
        <v>5146</v>
      </c>
      <c r="BM603" s="1" t="s">
        <v>1511</v>
      </c>
      <c r="BN603" s="1" t="s">
        <v>8252</v>
      </c>
      <c r="BO603" s="1" t="s">
        <v>63</v>
      </c>
      <c r="BP603" s="1" t="s">
        <v>5113</v>
      </c>
      <c r="BQ603" s="1" t="s">
        <v>1512</v>
      </c>
      <c r="BR603" s="1" t="s">
        <v>8648</v>
      </c>
      <c r="BS603" s="1" t="s">
        <v>138</v>
      </c>
      <c r="BT603" s="1" t="s">
        <v>6794</v>
      </c>
    </row>
    <row r="604" spans="1:73" ht="13.5" customHeight="1">
      <c r="A604" s="8" t="str">
        <f>HYPERLINK("http://kyu.snu.ac.kr/sdhj/index.jsp?type=hj/GK14810_00IM0001_008b.jpg","1681_수남면_008b")</f>
        <v>1681_수남면_008b</v>
      </c>
      <c r="B604" s="2">
        <v>1681</v>
      </c>
      <c r="C604" s="2" t="s">
        <v>10485</v>
      </c>
      <c r="D604" s="2" t="s">
        <v>10486</v>
      </c>
      <c r="E604" s="2">
        <v>603</v>
      </c>
      <c r="F604" s="1">
        <v>2</v>
      </c>
      <c r="G604" s="1" t="s">
        <v>877</v>
      </c>
      <c r="H604" s="1" t="s">
        <v>4961</v>
      </c>
      <c r="I604" s="1">
        <v>9</v>
      </c>
      <c r="L604" s="1">
        <v>3</v>
      </c>
      <c r="M604" s="1" t="s">
        <v>1513</v>
      </c>
      <c r="N604" s="1" t="s">
        <v>5749</v>
      </c>
      <c r="T604" s="1" t="s">
        <v>10172</v>
      </c>
      <c r="U604" s="1" t="s">
        <v>492</v>
      </c>
      <c r="V604" s="1" t="s">
        <v>5079</v>
      </c>
      <c r="Y604" s="1" t="s">
        <v>1513</v>
      </c>
      <c r="Z604" s="1" t="s">
        <v>5749</v>
      </c>
      <c r="AC604" s="1">
        <v>50</v>
      </c>
      <c r="AD604" s="1" t="s">
        <v>526</v>
      </c>
      <c r="AE604" s="1" t="s">
        <v>6673</v>
      </c>
      <c r="AJ604" s="1" t="s">
        <v>16</v>
      </c>
      <c r="AK604" s="1" t="s">
        <v>6856</v>
      </c>
      <c r="AL604" s="1" t="s">
        <v>908</v>
      </c>
      <c r="AM604" s="1" t="s">
        <v>6866</v>
      </c>
      <c r="AN604" s="1" t="s">
        <v>1514</v>
      </c>
      <c r="AO604" s="1" t="s">
        <v>6928</v>
      </c>
      <c r="AR604" s="1" t="s">
        <v>1515</v>
      </c>
      <c r="AS604" s="1" t="s">
        <v>10561</v>
      </c>
      <c r="AT604" s="1" t="s">
        <v>33</v>
      </c>
      <c r="AU604" s="1" t="s">
        <v>5076</v>
      </c>
      <c r="AV604" s="1" t="s">
        <v>543</v>
      </c>
      <c r="AW604" s="1" t="s">
        <v>6558</v>
      </c>
      <c r="BB604" s="1" t="s">
        <v>38</v>
      </c>
      <c r="BC604" s="1" t="s">
        <v>5065</v>
      </c>
      <c r="BD604" s="1" t="s">
        <v>1007</v>
      </c>
      <c r="BE604" s="1" t="s">
        <v>5515</v>
      </c>
      <c r="BG604" s="1" t="s">
        <v>33</v>
      </c>
      <c r="BH604" s="1" t="s">
        <v>5076</v>
      </c>
      <c r="BI604" s="1" t="s">
        <v>1454</v>
      </c>
      <c r="BJ604" s="1" t="s">
        <v>7259</v>
      </c>
      <c r="BK604" s="1" t="s">
        <v>33</v>
      </c>
      <c r="BL604" s="1" t="s">
        <v>5076</v>
      </c>
      <c r="BM604" s="1" t="s">
        <v>1516</v>
      </c>
      <c r="BN604" s="1" t="s">
        <v>7325</v>
      </c>
      <c r="BQ604" s="1" t="s">
        <v>1517</v>
      </c>
      <c r="BR604" s="1" t="s">
        <v>8422</v>
      </c>
      <c r="BS604" s="1" t="s">
        <v>1514</v>
      </c>
      <c r="BT604" s="1" t="s">
        <v>6928</v>
      </c>
    </row>
    <row r="605" spans="1:73" ht="13.5" customHeight="1">
      <c r="A605" s="8" t="str">
        <f>HYPERLINK("http://kyu.snu.ac.kr/sdhj/index.jsp?type=hj/GK14810_00IM0001_008b.jpg","1681_수남면_008b")</f>
        <v>1681_수남면_008b</v>
      </c>
      <c r="B605" s="2">
        <v>1681</v>
      </c>
      <c r="C605" s="2" t="s">
        <v>10070</v>
      </c>
      <c r="D605" s="2" t="s">
        <v>10071</v>
      </c>
      <c r="E605" s="2">
        <v>604</v>
      </c>
      <c r="F605" s="1">
        <v>2</v>
      </c>
      <c r="G605" s="1" t="s">
        <v>877</v>
      </c>
      <c r="H605" s="1" t="s">
        <v>4961</v>
      </c>
      <c r="I605" s="1">
        <v>9</v>
      </c>
      <c r="L605" s="1">
        <v>3</v>
      </c>
      <c r="M605" s="1" t="s">
        <v>1513</v>
      </c>
      <c r="N605" s="1" t="s">
        <v>5749</v>
      </c>
      <c r="S605" s="1" t="s">
        <v>43</v>
      </c>
      <c r="T605" s="1" t="s">
        <v>5000</v>
      </c>
      <c r="Y605" s="1" t="s">
        <v>1518</v>
      </c>
      <c r="Z605" s="1" t="s">
        <v>6368</v>
      </c>
      <c r="AF605" s="1" t="s">
        <v>1227</v>
      </c>
      <c r="AG605" s="1" t="s">
        <v>6695</v>
      </c>
    </row>
    <row r="606" spans="1:73" ht="13.5" customHeight="1">
      <c r="A606" s="8" t="str">
        <f>HYPERLINK("http://kyu.snu.ac.kr/sdhj/index.jsp?type=hj/GK14810_00IM0001_008b.jpg","1681_수남면_008b")</f>
        <v>1681_수남면_008b</v>
      </c>
      <c r="B606" s="2">
        <v>1681</v>
      </c>
      <c r="C606" s="2" t="s">
        <v>9658</v>
      </c>
      <c r="D606" s="2" t="s">
        <v>9659</v>
      </c>
      <c r="E606" s="2">
        <v>605</v>
      </c>
      <c r="F606" s="1">
        <v>2</v>
      </c>
      <c r="G606" s="1" t="s">
        <v>877</v>
      </c>
      <c r="H606" s="1" t="s">
        <v>4961</v>
      </c>
      <c r="I606" s="1">
        <v>9</v>
      </c>
      <c r="L606" s="1">
        <v>3</v>
      </c>
      <c r="M606" s="1" t="s">
        <v>1513</v>
      </c>
      <c r="N606" s="1" t="s">
        <v>5749</v>
      </c>
      <c r="S606" s="1" t="s">
        <v>54</v>
      </c>
      <c r="T606" s="1" t="s">
        <v>5003</v>
      </c>
      <c r="U606" s="1" t="s">
        <v>55</v>
      </c>
      <c r="V606" s="1" t="s">
        <v>5226</v>
      </c>
      <c r="Y606" s="1" t="s">
        <v>1519</v>
      </c>
      <c r="Z606" s="1" t="s">
        <v>6367</v>
      </c>
      <c r="AC606" s="1">
        <v>29</v>
      </c>
      <c r="AD606" s="1" t="s">
        <v>104</v>
      </c>
      <c r="AE606" s="1" t="s">
        <v>6663</v>
      </c>
      <c r="AN606" s="1" t="s">
        <v>46</v>
      </c>
      <c r="AO606" s="1" t="s">
        <v>6816</v>
      </c>
      <c r="AR606" s="1" t="s">
        <v>1520</v>
      </c>
      <c r="AS606" s="1" t="s">
        <v>10562</v>
      </c>
    </row>
    <row r="607" spans="1:73" ht="13.5" customHeight="1">
      <c r="A607" s="8" t="str">
        <f>HYPERLINK("http://kyu.snu.ac.kr/sdhj/index.jsp?type=hj/GK14810_00IM0001_008b.jpg","1681_수남면_008b")</f>
        <v>1681_수남면_008b</v>
      </c>
      <c r="B607" s="2">
        <v>1681</v>
      </c>
      <c r="C607" s="2" t="s">
        <v>10563</v>
      </c>
      <c r="D607" s="2" t="s">
        <v>10564</v>
      </c>
      <c r="E607" s="2">
        <v>606</v>
      </c>
      <c r="F607" s="1">
        <v>2</v>
      </c>
      <c r="G607" s="1" t="s">
        <v>877</v>
      </c>
      <c r="H607" s="1" t="s">
        <v>4961</v>
      </c>
      <c r="I607" s="1">
        <v>9</v>
      </c>
      <c r="L607" s="1">
        <v>3</v>
      </c>
      <c r="M607" s="1" t="s">
        <v>1513</v>
      </c>
      <c r="N607" s="1" t="s">
        <v>5749</v>
      </c>
      <c r="S607" s="1" t="s">
        <v>99</v>
      </c>
      <c r="T607" s="1" t="s">
        <v>252</v>
      </c>
      <c r="Y607" s="1" t="s">
        <v>80</v>
      </c>
      <c r="Z607" s="1" t="s">
        <v>5566</v>
      </c>
      <c r="AC607" s="1">
        <v>23</v>
      </c>
      <c r="AD607" s="1" t="s">
        <v>274</v>
      </c>
      <c r="AE607" s="1" t="s">
        <v>6680</v>
      </c>
      <c r="AN607" s="1" t="s">
        <v>46</v>
      </c>
      <c r="AO607" s="1" t="s">
        <v>6816</v>
      </c>
      <c r="AR607" s="1" t="s">
        <v>1520</v>
      </c>
      <c r="AS607" s="1" t="s">
        <v>10562</v>
      </c>
    </row>
    <row r="608" spans="1:73" ht="13.5" customHeight="1">
      <c r="A608" s="8" t="str">
        <f>HYPERLINK("http://kyu.snu.ac.kr/sdhj/index.jsp?type=hj/GK14810_00IM0001_008b.jpg","1681_수남면_008b")</f>
        <v>1681_수남면_008b</v>
      </c>
      <c r="B608" s="2">
        <v>1681</v>
      </c>
      <c r="C608" s="2" t="s">
        <v>10563</v>
      </c>
      <c r="D608" s="2" t="s">
        <v>10564</v>
      </c>
      <c r="E608" s="2">
        <v>607</v>
      </c>
      <c r="F608" s="1">
        <v>2</v>
      </c>
      <c r="G608" s="1" t="s">
        <v>877</v>
      </c>
      <c r="H608" s="1" t="s">
        <v>4961</v>
      </c>
      <c r="I608" s="1">
        <v>9</v>
      </c>
      <c r="L608" s="1">
        <v>3</v>
      </c>
      <c r="M608" s="1" t="s">
        <v>1513</v>
      </c>
      <c r="N608" s="1" t="s">
        <v>5749</v>
      </c>
      <c r="S608" s="1" t="s">
        <v>191</v>
      </c>
      <c r="T608" s="1" t="s">
        <v>5004</v>
      </c>
      <c r="Y608" s="1" t="s">
        <v>1521</v>
      </c>
      <c r="Z608" s="1" t="s">
        <v>10565</v>
      </c>
      <c r="AC608" s="1">
        <v>10</v>
      </c>
      <c r="AD608" s="1" t="s">
        <v>35</v>
      </c>
      <c r="AE608" s="1" t="s">
        <v>6681</v>
      </c>
      <c r="AN608" s="1" t="s">
        <v>46</v>
      </c>
      <c r="AO608" s="1" t="s">
        <v>6816</v>
      </c>
      <c r="AR608" s="1" t="s">
        <v>1520</v>
      </c>
      <c r="AS608" s="1" t="s">
        <v>10562</v>
      </c>
      <c r="BU608" s="1" t="s">
        <v>1522</v>
      </c>
    </row>
    <row r="609" spans="1:72" ht="13.5" customHeight="1">
      <c r="A609" s="8" t="str">
        <f>HYPERLINK("http://kyu.snu.ac.kr/sdhj/index.jsp?type=hj/GK14810_00IM0001_008b.jpg","1681_수남면_008b")</f>
        <v>1681_수남면_008b</v>
      </c>
      <c r="B609" s="2">
        <v>1681</v>
      </c>
      <c r="C609" s="2" t="s">
        <v>10563</v>
      </c>
      <c r="D609" s="2" t="s">
        <v>10564</v>
      </c>
      <c r="E609" s="2">
        <v>608</v>
      </c>
      <c r="F609" s="1">
        <v>2</v>
      </c>
      <c r="G609" s="1" t="s">
        <v>877</v>
      </c>
      <c r="H609" s="1" t="s">
        <v>4961</v>
      </c>
      <c r="I609" s="1">
        <v>9</v>
      </c>
      <c r="L609" s="1">
        <v>4</v>
      </c>
      <c r="M609" s="1" t="s">
        <v>1523</v>
      </c>
      <c r="N609" s="1" t="s">
        <v>6366</v>
      </c>
      <c r="T609" s="1" t="s">
        <v>10172</v>
      </c>
      <c r="U609" s="1" t="s">
        <v>464</v>
      </c>
      <c r="V609" s="1" t="s">
        <v>5074</v>
      </c>
      <c r="Y609" s="1" t="s">
        <v>1523</v>
      </c>
      <c r="Z609" s="1" t="s">
        <v>6366</v>
      </c>
      <c r="AC609" s="1">
        <v>44</v>
      </c>
      <c r="AD609" s="1" t="s">
        <v>683</v>
      </c>
      <c r="AE609" s="1" t="s">
        <v>6643</v>
      </c>
      <c r="AJ609" s="1" t="s">
        <v>16</v>
      </c>
      <c r="AK609" s="1" t="s">
        <v>6856</v>
      </c>
      <c r="AL609" s="1" t="s">
        <v>46</v>
      </c>
      <c r="AM609" s="1" t="s">
        <v>6816</v>
      </c>
      <c r="AN609" s="1" t="s">
        <v>46</v>
      </c>
      <c r="AO609" s="1" t="s">
        <v>6816</v>
      </c>
      <c r="AR609" s="1" t="s">
        <v>1520</v>
      </c>
      <c r="AS609" s="1" t="s">
        <v>10562</v>
      </c>
      <c r="AT609" s="1" t="s">
        <v>33</v>
      </c>
      <c r="AU609" s="1" t="s">
        <v>5076</v>
      </c>
      <c r="AV609" s="1" t="s">
        <v>371</v>
      </c>
      <c r="AW609" s="1" t="s">
        <v>6365</v>
      </c>
      <c r="BB609" s="1" t="s">
        <v>38</v>
      </c>
      <c r="BC609" s="1" t="s">
        <v>5065</v>
      </c>
      <c r="BD609" s="1" t="s">
        <v>1524</v>
      </c>
      <c r="BE609" s="1" t="s">
        <v>5959</v>
      </c>
      <c r="BG609" s="1" t="s">
        <v>110</v>
      </c>
      <c r="BH609" s="1" t="s">
        <v>5146</v>
      </c>
      <c r="BI609" s="1" t="s">
        <v>1525</v>
      </c>
      <c r="BJ609" s="1" t="s">
        <v>6374</v>
      </c>
      <c r="BK609" s="1" t="s">
        <v>110</v>
      </c>
      <c r="BL609" s="1" t="s">
        <v>5146</v>
      </c>
      <c r="BM609" s="1" t="s">
        <v>1526</v>
      </c>
      <c r="BN609" s="1" t="s">
        <v>8247</v>
      </c>
      <c r="BO609" s="1" t="s">
        <v>110</v>
      </c>
      <c r="BP609" s="1" t="s">
        <v>5146</v>
      </c>
      <c r="BQ609" s="1" t="s">
        <v>1527</v>
      </c>
      <c r="BR609" s="1" t="s">
        <v>10566</v>
      </c>
      <c r="BS609" s="1" t="s">
        <v>46</v>
      </c>
      <c r="BT609" s="1" t="s">
        <v>6816</v>
      </c>
    </row>
    <row r="610" spans="1:72" ht="13.5" customHeight="1">
      <c r="A610" s="8" t="str">
        <f>HYPERLINK("http://kyu.snu.ac.kr/sdhj/index.jsp?type=hj/GK14810_00IM0001_008b.jpg","1681_수남면_008b")</f>
        <v>1681_수남면_008b</v>
      </c>
      <c r="B610" s="2">
        <v>1681</v>
      </c>
      <c r="C610" s="2" t="s">
        <v>10567</v>
      </c>
      <c r="D610" s="2" t="s">
        <v>10568</v>
      </c>
      <c r="E610" s="2">
        <v>609</v>
      </c>
      <c r="F610" s="1">
        <v>2</v>
      </c>
      <c r="G610" s="1" t="s">
        <v>877</v>
      </c>
      <c r="H610" s="1" t="s">
        <v>4961</v>
      </c>
      <c r="I610" s="1">
        <v>9</v>
      </c>
      <c r="L610" s="1">
        <v>4</v>
      </c>
      <c r="M610" s="1" t="s">
        <v>1523</v>
      </c>
      <c r="N610" s="1" t="s">
        <v>6366</v>
      </c>
      <c r="S610" s="1" t="s">
        <v>752</v>
      </c>
      <c r="T610" s="1" t="s">
        <v>10569</v>
      </c>
      <c r="U610" s="1" t="s">
        <v>33</v>
      </c>
      <c r="V610" s="1" t="s">
        <v>5076</v>
      </c>
      <c r="Y610" s="1" t="s">
        <v>371</v>
      </c>
      <c r="Z610" s="1" t="s">
        <v>6365</v>
      </c>
      <c r="AC610" s="1">
        <v>84</v>
      </c>
      <c r="AD610" s="1" t="s">
        <v>369</v>
      </c>
      <c r="AE610" s="1" t="s">
        <v>6640</v>
      </c>
    </row>
    <row r="611" spans="1:72" ht="13.5" customHeight="1">
      <c r="A611" s="8" t="str">
        <f>HYPERLINK("http://kyu.snu.ac.kr/sdhj/index.jsp?type=hj/GK14810_00IM0001_008b.jpg","1681_수남면_008b")</f>
        <v>1681_수남면_008b</v>
      </c>
      <c r="B611" s="2">
        <v>1681</v>
      </c>
      <c r="C611" s="2" t="s">
        <v>9954</v>
      </c>
      <c r="D611" s="2" t="s">
        <v>9955</v>
      </c>
      <c r="E611" s="2">
        <v>610</v>
      </c>
      <c r="F611" s="1">
        <v>2</v>
      </c>
      <c r="G611" s="1" t="s">
        <v>877</v>
      </c>
      <c r="H611" s="1" t="s">
        <v>4961</v>
      </c>
      <c r="I611" s="1">
        <v>9</v>
      </c>
      <c r="L611" s="1">
        <v>4</v>
      </c>
      <c r="M611" s="1" t="s">
        <v>1523</v>
      </c>
      <c r="N611" s="1" t="s">
        <v>6366</v>
      </c>
      <c r="S611" s="1" t="s">
        <v>43</v>
      </c>
      <c r="T611" s="1" t="s">
        <v>5000</v>
      </c>
      <c r="U611" s="1" t="s">
        <v>285</v>
      </c>
      <c r="V611" s="1" t="s">
        <v>9953</v>
      </c>
      <c r="W611" s="1" t="s">
        <v>89</v>
      </c>
      <c r="X611" s="1" t="s">
        <v>10570</v>
      </c>
      <c r="Y611" s="1" t="s">
        <v>1528</v>
      </c>
      <c r="Z611" s="1" t="s">
        <v>6364</v>
      </c>
      <c r="AC611" s="1">
        <v>44</v>
      </c>
      <c r="AD611" s="1" t="s">
        <v>683</v>
      </c>
      <c r="AE611" s="1" t="s">
        <v>6643</v>
      </c>
      <c r="AJ611" s="1" t="s">
        <v>16</v>
      </c>
      <c r="AK611" s="1" t="s">
        <v>6856</v>
      </c>
      <c r="AL611" s="1" t="s">
        <v>69</v>
      </c>
      <c r="AM611" s="1" t="s">
        <v>6798</v>
      </c>
      <c r="AT611" s="1" t="s">
        <v>865</v>
      </c>
      <c r="AU611" s="1" t="s">
        <v>5160</v>
      </c>
      <c r="AV611" s="1" t="s">
        <v>659</v>
      </c>
      <c r="AW611" s="1" t="s">
        <v>6918</v>
      </c>
      <c r="BG611" s="1" t="s">
        <v>865</v>
      </c>
      <c r="BH611" s="1" t="s">
        <v>5160</v>
      </c>
      <c r="BI611" s="1" t="s">
        <v>1529</v>
      </c>
      <c r="BJ611" s="1" t="s">
        <v>5927</v>
      </c>
      <c r="BK611" s="1" t="s">
        <v>865</v>
      </c>
      <c r="BL611" s="1" t="s">
        <v>5160</v>
      </c>
      <c r="BM611" s="1" t="s">
        <v>1530</v>
      </c>
      <c r="BN611" s="1" t="s">
        <v>7100</v>
      </c>
      <c r="BQ611" s="1" t="s">
        <v>1531</v>
      </c>
      <c r="BR611" s="1" t="s">
        <v>10571</v>
      </c>
      <c r="BS611" s="1" t="s">
        <v>69</v>
      </c>
      <c r="BT611" s="1" t="s">
        <v>6798</v>
      </c>
    </row>
    <row r="612" spans="1:72" ht="13.5" customHeight="1">
      <c r="A612" s="8" t="str">
        <f>HYPERLINK("http://kyu.snu.ac.kr/sdhj/index.jsp?type=hj/GK14810_00IM0001_008b.jpg","1681_수남면_008b")</f>
        <v>1681_수남면_008b</v>
      </c>
      <c r="B612" s="2">
        <v>1681</v>
      </c>
      <c r="C612" s="2" t="s">
        <v>9859</v>
      </c>
      <c r="D612" s="2" t="s">
        <v>9860</v>
      </c>
      <c r="E612" s="2">
        <v>611</v>
      </c>
      <c r="F612" s="1">
        <v>2</v>
      </c>
      <c r="G612" s="1" t="s">
        <v>877</v>
      </c>
      <c r="H612" s="1" t="s">
        <v>4961</v>
      </c>
      <c r="I612" s="1">
        <v>9</v>
      </c>
      <c r="L612" s="1">
        <v>4</v>
      </c>
      <c r="M612" s="1" t="s">
        <v>1523</v>
      </c>
      <c r="N612" s="1" t="s">
        <v>6366</v>
      </c>
      <c r="S612" s="1" t="s">
        <v>54</v>
      </c>
      <c r="T612" s="1" t="s">
        <v>5003</v>
      </c>
      <c r="Y612" s="1" t="s">
        <v>1532</v>
      </c>
      <c r="Z612" s="1" t="s">
        <v>6363</v>
      </c>
      <c r="AC612" s="1">
        <v>20</v>
      </c>
      <c r="AD612" s="1" t="s">
        <v>870</v>
      </c>
      <c r="AE612" s="1" t="s">
        <v>6646</v>
      </c>
      <c r="AF612" s="1" t="s">
        <v>175</v>
      </c>
      <c r="AG612" s="1" t="s">
        <v>6685</v>
      </c>
    </row>
    <row r="613" spans="1:72" ht="13.5" customHeight="1">
      <c r="A613" s="8" t="str">
        <f>HYPERLINK("http://kyu.snu.ac.kr/sdhj/index.jsp?type=hj/GK14810_00IM0001_008b.jpg","1681_수남면_008b")</f>
        <v>1681_수남면_008b</v>
      </c>
      <c r="B613" s="2">
        <v>1681</v>
      </c>
      <c r="C613" s="2" t="s">
        <v>9682</v>
      </c>
      <c r="D613" s="2" t="s">
        <v>9683</v>
      </c>
      <c r="E613" s="2">
        <v>612</v>
      </c>
      <c r="F613" s="1">
        <v>2</v>
      </c>
      <c r="G613" s="1" t="s">
        <v>877</v>
      </c>
      <c r="H613" s="1" t="s">
        <v>4961</v>
      </c>
      <c r="I613" s="1">
        <v>9</v>
      </c>
      <c r="L613" s="1">
        <v>4</v>
      </c>
      <c r="M613" s="1" t="s">
        <v>1523</v>
      </c>
      <c r="N613" s="1" t="s">
        <v>6366</v>
      </c>
      <c r="S613" s="1" t="s">
        <v>191</v>
      </c>
      <c r="T613" s="1" t="s">
        <v>5004</v>
      </c>
      <c r="U613" s="1" t="s">
        <v>38</v>
      </c>
      <c r="V613" s="1" t="s">
        <v>5065</v>
      </c>
      <c r="Y613" s="1" t="s">
        <v>1533</v>
      </c>
      <c r="Z613" s="1" t="s">
        <v>6362</v>
      </c>
      <c r="AC613" s="1">
        <v>5</v>
      </c>
      <c r="AD613" s="1" t="s">
        <v>101</v>
      </c>
      <c r="AE613" s="1" t="s">
        <v>6648</v>
      </c>
      <c r="AG613" s="1" t="s">
        <v>10572</v>
      </c>
    </row>
    <row r="614" spans="1:72" ht="13.5" customHeight="1">
      <c r="A614" s="8" t="str">
        <f>HYPERLINK("http://kyu.snu.ac.kr/sdhj/index.jsp?type=hj/GK14810_00IM0001_008b.jpg","1681_수남면_008b")</f>
        <v>1681_수남면_008b</v>
      </c>
      <c r="B614" s="2">
        <v>1681</v>
      </c>
      <c r="C614" s="2" t="s">
        <v>9954</v>
      </c>
      <c r="D614" s="2" t="s">
        <v>9955</v>
      </c>
      <c r="E614" s="2">
        <v>613</v>
      </c>
      <c r="F614" s="1">
        <v>2</v>
      </c>
      <c r="G614" s="1" t="s">
        <v>877</v>
      </c>
      <c r="H614" s="1" t="s">
        <v>4961</v>
      </c>
      <c r="I614" s="1">
        <v>9</v>
      </c>
      <c r="L614" s="1">
        <v>4</v>
      </c>
      <c r="M614" s="1" t="s">
        <v>1523</v>
      </c>
      <c r="N614" s="1" t="s">
        <v>6366</v>
      </c>
      <c r="S614" s="1" t="s">
        <v>191</v>
      </c>
      <c r="T614" s="1" t="s">
        <v>5004</v>
      </c>
      <c r="Y614" s="1" t="s">
        <v>1312</v>
      </c>
      <c r="Z614" s="1" t="s">
        <v>10573</v>
      </c>
      <c r="AC614" s="1">
        <v>2</v>
      </c>
      <c r="AD614" s="1" t="s">
        <v>152</v>
      </c>
      <c r="AE614" s="1" t="s">
        <v>5812</v>
      </c>
      <c r="AF614" s="1" t="s">
        <v>10574</v>
      </c>
      <c r="AG614" s="1" t="s">
        <v>10575</v>
      </c>
    </row>
    <row r="615" spans="1:72" ht="13.5" customHeight="1">
      <c r="A615" s="8" t="str">
        <f>HYPERLINK("http://kyu.snu.ac.kr/sdhj/index.jsp?type=hj/GK14810_00IM0001_008b.jpg","1681_수남면_008b")</f>
        <v>1681_수남면_008b</v>
      </c>
      <c r="B615" s="2">
        <v>1681</v>
      </c>
      <c r="C615" s="2" t="s">
        <v>10448</v>
      </c>
      <c r="D615" s="2" t="s">
        <v>10449</v>
      </c>
      <c r="E615" s="2">
        <v>614</v>
      </c>
      <c r="F615" s="1">
        <v>2</v>
      </c>
      <c r="G615" s="1" t="s">
        <v>877</v>
      </c>
      <c r="H615" s="1" t="s">
        <v>4961</v>
      </c>
      <c r="I615" s="1">
        <v>9</v>
      </c>
      <c r="L615" s="1">
        <v>5</v>
      </c>
      <c r="M615" s="1" t="s">
        <v>1534</v>
      </c>
      <c r="N615" s="1" t="s">
        <v>6361</v>
      </c>
      <c r="T615" s="1" t="s">
        <v>10172</v>
      </c>
      <c r="U615" s="1" t="s">
        <v>33</v>
      </c>
      <c r="V615" s="1" t="s">
        <v>5076</v>
      </c>
      <c r="Y615" s="1" t="s">
        <v>1534</v>
      </c>
      <c r="Z615" s="1" t="s">
        <v>6361</v>
      </c>
      <c r="AC615" s="1">
        <v>43</v>
      </c>
      <c r="AD615" s="1" t="s">
        <v>290</v>
      </c>
      <c r="AE615" s="1" t="s">
        <v>6679</v>
      </c>
      <c r="AF615" s="1" t="s">
        <v>1535</v>
      </c>
      <c r="AG615" s="1" t="s">
        <v>6697</v>
      </c>
      <c r="AJ615" s="1" t="s">
        <v>16</v>
      </c>
      <c r="AK615" s="1" t="s">
        <v>6856</v>
      </c>
      <c r="AL615" s="1" t="s">
        <v>46</v>
      </c>
      <c r="AM615" s="1" t="s">
        <v>6816</v>
      </c>
      <c r="AN615" s="1" t="s">
        <v>46</v>
      </c>
      <c r="AO615" s="1" t="s">
        <v>6816</v>
      </c>
      <c r="AR615" s="1" t="s">
        <v>1536</v>
      </c>
      <c r="AS615" s="1" t="s">
        <v>6981</v>
      </c>
      <c r="AV615" s="1" t="s">
        <v>843</v>
      </c>
      <c r="AW615" s="1" t="s">
        <v>5470</v>
      </c>
      <c r="BB615" s="1" t="s">
        <v>38</v>
      </c>
      <c r="BC615" s="1" t="s">
        <v>5065</v>
      </c>
      <c r="BD615" s="1" t="s">
        <v>1537</v>
      </c>
      <c r="BE615" s="1" t="s">
        <v>5353</v>
      </c>
      <c r="BG615" s="1" t="s">
        <v>110</v>
      </c>
      <c r="BH615" s="1" t="s">
        <v>5146</v>
      </c>
      <c r="BI615" s="1" t="s">
        <v>1525</v>
      </c>
      <c r="BJ615" s="1" t="s">
        <v>6374</v>
      </c>
      <c r="BK615" s="1" t="s">
        <v>110</v>
      </c>
      <c r="BL615" s="1" t="s">
        <v>5146</v>
      </c>
      <c r="BM615" s="1" t="s">
        <v>1526</v>
      </c>
      <c r="BN615" s="1" t="s">
        <v>8247</v>
      </c>
      <c r="BQ615" s="1" t="s">
        <v>1538</v>
      </c>
      <c r="BR615" s="1" t="s">
        <v>8647</v>
      </c>
      <c r="BS615" s="1" t="s">
        <v>46</v>
      </c>
      <c r="BT615" s="1" t="s">
        <v>6816</v>
      </c>
    </row>
    <row r="616" spans="1:72" ht="13.5" customHeight="1">
      <c r="A616" s="8" t="str">
        <f>HYPERLINK("http://kyu.snu.ac.kr/sdhj/index.jsp?type=hj/GK14810_00IM0001_008b.jpg","1681_수남면_008b")</f>
        <v>1681_수남면_008b</v>
      </c>
      <c r="B616" s="2">
        <v>1681</v>
      </c>
      <c r="C616" s="2" t="s">
        <v>10576</v>
      </c>
      <c r="D616" s="2" t="s">
        <v>10577</v>
      </c>
      <c r="E616" s="2">
        <v>615</v>
      </c>
      <c r="F616" s="1">
        <v>2</v>
      </c>
      <c r="G616" s="1" t="s">
        <v>877</v>
      </c>
      <c r="H616" s="1" t="s">
        <v>4961</v>
      </c>
      <c r="I616" s="1">
        <v>9</v>
      </c>
      <c r="L616" s="1">
        <v>5</v>
      </c>
      <c r="M616" s="1" t="s">
        <v>1534</v>
      </c>
      <c r="N616" s="1" t="s">
        <v>6361</v>
      </c>
      <c r="S616" s="1" t="s">
        <v>43</v>
      </c>
      <c r="T616" s="1" t="s">
        <v>5000</v>
      </c>
      <c r="U616" s="1" t="s">
        <v>38</v>
      </c>
      <c r="V616" s="1" t="s">
        <v>5065</v>
      </c>
      <c r="Y616" s="1" t="s">
        <v>1034</v>
      </c>
      <c r="Z616" s="1" t="s">
        <v>6360</v>
      </c>
      <c r="AC616" s="1">
        <v>36</v>
      </c>
      <c r="AD616" s="1" t="s">
        <v>59</v>
      </c>
      <c r="AE616" s="1" t="s">
        <v>6653</v>
      </c>
      <c r="AJ616" s="1" t="s">
        <v>16</v>
      </c>
      <c r="AK616" s="1" t="s">
        <v>6856</v>
      </c>
      <c r="AL616" s="1" t="s">
        <v>4902</v>
      </c>
      <c r="AM616" s="1" t="s">
        <v>6917</v>
      </c>
      <c r="AN616" s="1" t="s">
        <v>4902</v>
      </c>
      <c r="AO616" s="1" t="s">
        <v>6917</v>
      </c>
      <c r="AR616" s="1" t="s">
        <v>1539</v>
      </c>
      <c r="AS616" s="1" t="s">
        <v>10578</v>
      </c>
      <c r="AV616" s="1" t="s">
        <v>1540</v>
      </c>
      <c r="AW616" s="1" t="s">
        <v>7418</v>
      </c>
      <c r="BB616" s="1" t="s">
        <v>38</v>
      </c>
      <c r="BC616" s="1" t="s">
        <v>5065</v>
      </c>
      <c r="BD616" s="1" t="s">
        <v>1541</v>
      </c>
      <c r="BE616" s="1" t="s">
        <v>7504</v>
      </c>
      <c r="BI616" s="1" t="s">
        <v>1542</v>
      </c>
      <c r="BJ616" s="1" t="s">
        <v>5296</v>
      </c>
      <c r="BM616" s="1" t="s">
        <v>1543</v>
      </c>
      <c r="BN616" s="1" t="s">
        <v>8251</v>
      </c>
      <c r="BQ616" s="1" t="s">
        <v>1544</v>
      </c>
      <c r="BR616" s="1" t="s">
        <v>8770</v>
      </c>
      <c r="BS616" s="1" t="s">
        <v>377</v>
      </c>
      <c r="BT616" s="1" t="s">
        <v>6803</v>
      </c>
    </row>
    <row r="617" spans="1:72" ht="13.5" customHeight="1">
      <c r="A617" s="8" t="str">
        <f>HYPERLINK("http://kyu.snu.ac.kr/sdhj/index.jsp?type=hj/GK14810_00IM0001_008b.jpg","1681_수남면_008b")</f>
        <v>1681_수남면_008b</v>
      </c>
      <c r="B617" s="2">
        <v>1681</v>
      </c>
      <c r="C617" s="2" t="s">
        <v>9769</v>
      </c>
      <c r="D617" s="2" t="s">
        <v>9770</v>
      </c>
      <c r="E617" s="2">
        <v>616</v>
      </c>
      <c r="F617" s="1">
        <v>2</v>
      </c>
      <c r="G617" s="1" t="s">
        <v>877</v>
      </c>
      <c r="H617" s="1" t="s">
        <v>4961</v>
      </c>
      <c r="I617" s="1">
        <v>9</v>
      </c>
      <c r="L617" s="1">
        <v>5</v>
      </c>
      <c r="M617" s="1" t="s">
        <v>1534</v>
      </c>
      <c r="N617" s="1" t="s">
        <v>6361</v>
      </c>
      <c r="S617" s="1" t="s">
        <v>98</v>
      </c>
      <c r="T617" s="1" t="s">
        <v>5001</v>
      </c>
      <c r="Y617" s="1" t="s">
        <v>975</v>
      </c>
      <c r="Z617" s="1" t="s">
        <v>5718</v>
      </c>
      <c r="AC617" s="1">
        <v>1</v>
      </c>
      <c r="AD617" s="1" t="s">
        <v>408</v>
      </c>
      <c r="AE617" s="1" t="s">
        <v>6654</v>
      </c>
      <c r="AF617" s="1" t="s">
        <v>192</v>
      </c>
      <c r="AG617" s="1" t="s">
        <v>6692</v>
      </c>
    </row>
    <row r="618" spans="1:72" ht="13.5" customHeight="1">
      <c r="A618" s="8" t="str">
        <f>HYPERLINK("http://kyu.snu.ac.kr/sdhj/index.jsp?type=hj/GK14810_00IM0001_008b.jpg","1681_수남면_008b")</f>
        <v>1681_수남면_008b</v>
      </c>
      <c r="B618" s="2">
        <v>1681</v>
      </c>
      <c r="C618" s="2" t="s">
        <v>9954</v>
      </c>
      <c r="D618" s="2" t="s">
        <v>9955</v>
      </c>
      <c r="E618" s="2">
        <v>617</v>
      </c>
      <c r="F618" s="1">
        <v>2</v>
      </c>
      <c r="G618" s="1" t="s">
        <v>877</v>
      </c>
      <c r="H618" s="1" t="s">
        <v>4961</v>
      </c>
      <c r="I618" s="1">
        <v>10</v>
      </c>
      <c r="J618" s="1" t="s">
        <v>1545</v>
      </c>
      <c r="K618" s="1" t="s">
        <v>10579</v>
      </c>
      <c r="L618" s="1">
        <v>1</v>
      </c>
      <c r="M618" s="1" t="s">
        <v>1546</v>
      </c>
      <c r="N618" s="1" t="s">
        <v>6359</v>
      </c>
      <c r="T618" s="1" t="s">
        <v>10172</v>
      </c>
      <c r="U618" s="1" t="s">
        <v>492</v>
      </c>
      <c r="V618" s="1" t="s">
        <v>5079</v>
      </c>
      <c r="Y618" s="1" t="s">
        <v>1546</v>
      </c>
      <c r="Z618" s="1" t="s">
        <v>6359</v>
      </c>
      <c r="AC618" s="1">
        <v>42</v>
      </c>
      <c r="AD618" s="1" t="s">
        <v>214</v>
      </c>
      <c r="AE618" s="1" t="s">
        <v>6633</v>
      </c>
      <c r="AJ618" s="1" t="s">
        <v>16</v>
      </c>
      <c r="AK618" s="1" t="s">
        <v>6856</v>
      </c>
      <c r="AL618" s="1" t="s">
        <v>554</v>
      </c>
      <c r="AM618" s="1" t="s">
        <v>6867</v>
      </c>
      <c r="AN618" s="1" t="s">
        <v>138</v>
      </c>
      <c r="AO618" s="1" t="s">
        <v>6794</v>
      </c>
      <c r="AR618" s="1" t="s">
        <v>1547</v>
      </c>
      <c r="AS618" s="1" t="s">
        <v>6980</v>
      </c>
      <c r="AT618" s="1" t="s">
        <v>1114</v>
      </c>
      <c r="AU618" s="1" t="s">
        <v>5097</v>
      </c>
      <c r="AV618" s="1" t="s">
        <v>1548</v>
      </c>
      <c r="AW618" s="1" t="s">
        <v>7417</v>
      </c>
      <c r="BG618" s="1" t="s">
        <v>110</v>
      </c>
      <c r="BH618" s="1" t="s">
        <v>5146</v>
      </c>
      <c r="BI618" s="1" t="s">
        <v>552</v>
      </c>
      <c r="BJ618" s="1" t="s">
        <v>5620</v>
      </c>
      <c r="BM618" s="1" t="s">
        <v>1549</v>
      </c>
      <c r="BN618" s="1" t="s">
        <v>8250</v>
      </c>
      <c r="BO618" s="1" t="s">
        <v>139</v>
      </c>
      <c r="BP618" s="1" t="s">
        <v>5164</v>
      </c>
      <c r="BQ618" s="1" t="s">
        <v>1550</v>
      </c>
      <c r="BR618" s="1" t="s">
        <v>8646</v>
      </c>
      <c r="BS618" s="1" t="s">
        <v>138</v>
      </c>
      <c r="BT618" s="1" t="s">
        <v>6794</v>
      </c>
    </row>
    <row r="619" spans="1:72" ht="13.5" customHeight="1">
      <c r="A619" s="8" t="str">
        <f>HYPERLINK("http://kyu.snu.ac.kr/sdhj/index.jsp?type=hj/GK14810_00IM0001_008b.jpg","1681_수남면_008b")</f>
        <v>1681_수남면_008b</v>
      </c>
      <c r="B619" s="2">
        <v>1681</v>
      </c>
      <c r="C619" s="2" t="s">
        <v>9954</v>
      </c>
      <c r="D619" s="2" t="s">
        <v>9955</v>
      </c>
      <c r="E619" s="2">
        <v>618</v>
      </c>
      <c r="F619" s="1">
        <v>2</v>
      </c>
      <c r="G619" s="1" t="s">
        <v>877</v>
      </c>
      <c r="H619" s="1" t="s">
        <v>4961</v>
      </c>
      <c r="I619" s="1">
        <v>10</v>
      </c>
      <c r="L619" s="1">
        <v>1</v>
      </c>
      <c r="M619" s="1" t="s">
        <v>1546</v>
      </c>
      <c r="N619" s="1" t="s">
        <v>6359</v>
      </c>
      <c r="S619" s="1" t="s">
        <v>43</v>
      </c>
      <c r="T619" s="1" t="s">
        <v>5000</v>
      </c>
      <c r="U619" s="1" t="s">
        <v>38</v>
      </c>
      <c r="V619" s="1" t="s">
        <v>5065</v>
      </c>
      <c r="Y619" s="1" t="s">
        <v>1551</v>
      </c>
      <c r="Z619" s="1" t="s">
        <v>6358</v>
      </c>
      <c r="AC619" s="1">
        <v>33</v>
      </c>
      <c r="AD619" s="1" t="s">
        <v>91</v>
      </c>
      <c r="AE619" s="1" t="s">
        <v>6675</v>
      </c>
      <c r="AJ619" s="1" t="s">
        <v>16</v>
      </c>
      <c r="AK619" s="1" t="s">
        <v>6856</v>
      </c>
      <c r="AL619" s="1" t="s">
        <v>60</v>
      </c>
      <c r="AM619" s="1" t="s">
        <v>6863</v>
      </c>
      <c r="AN619" s="1" t="s">
        <v>138</v>
      </c>
      <c r="AO619" s="1" t="s">
        <v>6794</v>
      </c>
      <c r="AR619" s="1" t="s">
        <v>1547</v>
      </c>
      <c r="AS619" s="1" t="s">
        <v>6980</v>
      </c>
      <c r="AT619" s="1" t="s">
        <v>33</v>
      </c>
      <c r="AU619" s="1" t="s">
        <v>5076</v>
      </c>
      <c r="AV619" s="1" t="s">
        <v>1552</v>
      </c>
      <c r="AW619" s="1" t="s">
        <v>7085</v>
      </c>
      <c r="BB619" s="1" t="s">
        <v>38</v>
      </c>
      <c r="BC619" s="1" t="s">
        <v>5065</v>
      </c>
      <c r="BD619" s="1" t="s">
        <v>1524</v>
      </c>
      <c r="BE619" s="1" t="s">
        <v>5959</v>
      </c>
      <c r="BG619" s="1" t="s">
        <v>33</v>
      </c>
      <c r="BH619" s="1" t="s">
        <v>5076</v>
      </c>
      <c r="BI619" s="1" t="s">
        <v>223</v>
      </c>
      <c r="BJ619" s="1" t="s">
        <v>5543</v>
      </c>
      <c r="BK619" s="1" t="s">
        <v>33</v>
      </c>
      <c r="BL619" s="1" t="s">
        <v>5076</v>
      </c>
      <c r="BM619" s="1" t="s">
        <v>552</v>
      </c>
      <c r="BN619" s="1" t="s">
        <v>5620</v>
      </c>
      <c r="BO619" s="1" t="s">
        <v>33</v>
      </c>
      <c r="BP619" s="1" t="s">
        <v>5076</v>
      </c>
      <c r="BQ619" s="1" t="s">
        <v>1553</v>
      </c>
      <c r="BR619" s="1" t="s">
        <v>7857</v>
      </c>
      <c r="BS619" s="1" t="s">
        <v>60</v>
      </c>
      <c r="BT619" s="1" t="s">
        <v>6863</v>
      </c>
    </row>
    <row r="620" spans="1:72" ht="13.5" customHeight="1">
      <c r="A620" s="8" t="str">
        <f>HYPERLINK("http://kyu.snu.ac.kr/sdhj/index.jsp?type=hj/GK14810_00IM0001_008b.jpg","1681_수남면_008b")</f>
        <v>1681_수남면_008b</v>
      </c>
      <c r="B620" s="2">
        <v>1681</v>
      </c>
      <c r="C620" s="2" t="s">
        <v>9730</v>
      </c>
      <c r="D620" s="2" t="s">
        <v>9731</v>
      </c>
      <c r="E620" s="2">
        <v>619</v>
      </c>
      <c r="F620" s="1">
        <v>2</v>
      </c>
      <c r="G620" s="1" t="s">
        <v>877</v>
      </c>
      <c r="H620" s="1" t="s">
        <v>4961</v>
      </c>
      <c r="I620" s="1">
        <v>10</v>
      </c>
      <c r="L620" s="1">
        <v>1</v>
      </c>
      <c r="M620" s="1" t="s">
        <v>1546</v>
      </c>
      <c r="N620" s="1" t="s">
        <v>6359</v>
      </c>
      <c r="S620" s="1" t="s">
        <v>206</v>
      </c>
      <c r="T620" s="1" t="s">
        <v>5008</v>
      </c>
      <c r="W620" s="1" t="s">
        <v>1508</v>
      </c>
      <c r="X620" s="1" t="s">
        <v>5272</v>
      </c>
      <c r="Y620" s="1" t="s">
        <v>90</v>
      </c>
      <c r="Z620" s="1" t="s">
        <v>5302</v>
      </c>
      <c r="AC620" s="1">
        <v>60</v>
      </c>
      <c r="AD620" s="1" t="s">
        <v>350</v>
      </c>
      <c r="AE620" s="1" t="s">
        <v>6682</v>
      </c>
    </row>
    <row r="621" spans="1:72" ht="13.5" customHeight="1">
      <c r="A621" s="8" t="str">
        <f>HYPERLINK("http://kyu.snu.ac.kr/sdhj/index.jsp?type=hj/GK14810_00IM0001_009a.jpg","1681_수남면_009a")</f>
        <v>1681_수남면_009a</v>
      </c>
      <c r="B621" s="2">
        <v>1681</v>
      </c>
      <c r="C621" s="2" t="s">
        <v>9954</v>
      </c>
      <c r="D621" s="2" t="s">
        <v>9955</v>
      </c>
      <c r="E621" s="2">
        <v>620</v>
      </c>
      <c r="F621" s="1">
        <v>2</v>
      </c>
      <c r="G621" s="1" t="s">
        <v>877</v>
      </c>
      <c r="H621" s="1" t="s">
        <v>4961</v>
      </c>
      <c r="I621" s="1">
        <v>10</v>
      </c>
      <c r="L621" s="1">
        <v>1</v>
      </c>
      <c r="M621" s="1" t="s">
        <v>1546</v>
      </c>
      <c r="N621" s="1" t="s">
        <v>6359</v>
      </c>
      <c r="S621" s="1" t="s">
        <v>54</v>
      </c>
      <c r="T621" s="1" t="s">
        <v>5003</v>
      </c>
      <c r="Y621" s="1" t="s">
        <v>1554</v>
      </c>
      <c r="Z621" s="1" t="s">
        <v>5508</v>
      </c>
      <c r="AC621" s="1">
        <v>12</v>
      </c>
      <c r="AD621" s="1" t="s">
        <v>296</v>
      </c>
      <c r="AE621" s="1" t="s">
        <v>5331</v>
      </c>
    </row>
    <row r="622" spans="1:72" ht="13.5" customHeight="1">
      <c r="A622" s="8" t="str">
        <f>HYPERLINK("http://kyu.snu.ac.kr/sdhj/index.jsp?type=hj/GK14810_00IM0001_009a.jpg","1681_수남면_009a")</f>
        <v>1681_수남면_009a</v>
      </c>
      <c r="B622" s="2">
        <v>1681</v>
      </c>
      <c r="C622" s="2" t="s">
        <v>9954</v>
      </c>
      <c r="D622" s="2" t="s">
        <v>9955</v>
      </c>
      <c r="E622" s="2">
        <v>621</v>
      </c>
      <c r="F622" s="1">
        <v>2</v>
      </c>
      <c r="G622" s="1" t="s">
        <v>877</v>
      </c>
      <c r="H622" s="1" t="s">
        <v>4961</v>
      </c>
      <c r="I622" s="1">
        <v>10</v>
      </c>
      <c r="L622" s="1">
        <v>1</v>
      </c>
      <c r="M622" s="1" t="s">
        <v>1546</v>
      </c>
      <c r="N622" s="1" t="s">
        <v>6359</v>
      </c>
      <c r="S622" s="1" t="s">
        <v>191</v>
      </c>
      <c r="T622" s="1" t="s">
        <v>5004</v>
      </c>
      <c r="Y622" s="1" t="s">
        <v>1555</v>
      </c>
      <c r="Z622" s="1" t="s">
        <v>6357</v>
      </c>
      <c r="AC622" s="1">
        <v>3</v>
      </c>
      <c r="AD622" s="1" t="s">
        <v>512</v>
      </c>
      <c r="AE622" s="1" t="s">
        <v>6657</v>
      </c>
      <c r="AF622" s="1" t="s">
        <v>192</v>
      </c>
      <c r="AG622" s="1" t="s">
        <v>6692</v>
      </c>
    </row>
    <row r="623" spans="1:72" ht="13.5" customHeight="1">
      <c r="A623" s="8" t="str">
        <f>HYPERLINK("http://kyu.snu.ac.kr/sdhj/index.jsp?type=hj/GK14810_00IM0001_009a.jpg","1681_수남면_009a")</f>
        <v>1681_수남면_009a</v>
      </c>
      <c r="B623" s="2">
        <v>1681</v>
      </c>
      <c r="C623" s="2" t="s">
        <v>9954</v>
      </c>
      <c r="D623" s="2" t="s">
        <v>9955</v>
      </c>
      <c r="E623" s="2">
        <v>622</v>
      </c>
      <c r="F623" s="1">
        <v>2</v>
      </c>
      <c r="G623" s="1" t="s">
        <v>877</v>
      </c>
      <c r="H623" s="1" t="s">
        <v>4961</v>
      </c>
      <c r="I623" s="1">
        <v>10</v>
      </c>
      <c r="L623" s="1">
        <v>2</v>
      </c>
      <c r="M623" s="1" t="s">
        <v>1624</v>
      </c>
      <c r="N623" s="1" t="s">
        <v>6979</v>
      </c>
      <c r="T623" s="1" t="s">
        <v>10172</v>
      </c>
      <c r="U623" s="1" t="s">
        <v>226</v>
      </c>
      <c r="V623" s="1" t="s">
        <v>5070</v>
      </c>
      <c r="W623" s="1" t="s">
        <v>74</v>
      </c>
      <c r="X623" s="1" t="s">
        <v>5062</v>
      </c>
      <c r="Y623" s="1" t="s">
        <v>1556</v>
      </c>
      <c r="Z623" s="1" t="s">
        <v>5994</v>
      </c>
      <c r="AC623" s="1">
        <v>60</v>
      </c>
      <c r="AD623" s="1" t="s">
        <v>350</v>
      </c>
      <c r="AE623" s="1" t="s">
        <v>6682</v>
      </c>
      <c r="AJ623" s="1" t="s">
        <v>16</v>
      </c>
      <c r="AK623" s="1" t="s">
        <v>6856</v>
      </c>
      <c r="AL623" s="1" t="s">
        <v>1127</v>
      </c>
      <c r="AM623" s="1" t="s">
        <v>6896</v>
      </c>
      <c r="AT623" s="1" t="s">
        <v>123</v>
      </c>
      <c r="AU623" s="1" t="s">
        <v>7000</v>
      </c>
      <c r="AV623" s="1" t="s">
        <v>1275</v>
      </c>
      <c r="AW623" s="1" t="s">
        <v>7394</v>
      </c>
      <c r="BG623" s="1" t="s">
        <v>1273</v>
      </c>
      <c r="BH623" s="1" t="s">
        <v>7622</v>
      </c>
      <c r="BI623" s="1" t="s">
        <v>1557</v>
      </c>
      <c r="BJ623" s="1" t="s">
        <v>7224</v>
      </c>
      <c r="BK623" s="1" t="s">
        <v>1558</v>
      </c>
      <c r="BL623" s="1" t="s">
        <v>10580</v>
      </c>
      <c r="BM623" s="1" t="s">
        <v>1559</v>
      </c>
      <c r="BN623" s="1" t="s">
        <v>6128</v>
      </c>
      <c r="BO623" s="1" t="s">
        <v>1119</v>
      </c>
      <c r="BP623" s="1" t="s">
        <v>7044</v>
      </c>
      <c r="BQ623" s="1" t="s">
        <v>1367</v>
      </c>
      <c r="BR623" s="1" t="s">
        <v>8626</v>
      </c>
      <c r="BS623" s="1" t="s">
        <v>1158</v>
      </c>
      <c r="BT623" s="1" t="s">
        <v>6907</v>
      </c>
    </row>
    <row r="624" spans="1:72" ht="13.5" customHeight="1">
      <c r="A624" s="8" t="str">
        <f>HYPERLINK("http://kyu.snu.ac.kr/sdhj/index.jsp?type=hj/GK14810_00IM0001_009a.jpg","1681_수남면_009a")</f>
        <v>1681_수남면_009a</v>
      </c>
      <c r="B624" s="2">
        <v>1681</v>
      </c>
      <c r="C624" s="2" t="s">
        <v>9603</v>
      </c>
      <c r="D624" s="2" t="s">
        <v>9604</v>
      </c>
      <c r="E624" s="2">
        <v>623</v>
      </c>
      <c r="F624" s="1">
        <v>2</v>
      </c>
      <c r="G624" s="1" t="s">
        <v>877</v>
      </c>
      <c r="H624" s="1" t="s">
        <v>4961</v>
      </c>
      <c r="I624" s="1">
        <v>10</v>
      </c>
      <c r="L624" s="1">
        <v>2</v>
      </c>
      <c r="M624" s="1" t="s">
        <v>1624</v>
      </c>
      <c r="N624" s="1" t="s">
        <v>6979</v>
      </c>
      <c r="S624" s="1" t="s">
        <v>43</v>
      </c>
      <c r="T624" s="1" t="s">
        <v>5000</v>
      </c>
      <c r="W624" s="1" t="s">
        <v>195</v>
      </c>
      <c r="X624" s="1" t="s">
        <v>5257</v>
      </c>
      <c r="Y624" s="1" t="s">
        <v>136</v>
      </c>
      <c r="Z624" s="1" t="s">
        <v>5313</v>
      </c>
      <c r="AC624" s="1">
        <v>63</v>
      </c>
      <c r="AD624" s="1" t="s">
        <v>512</v>
      </c>
      <c r="AE624" s="1" t="s">
        <v>6657</v>
      </c>
      <c r="AJ624" s="1" t="s">
        <v>239</v>
      </c>
      <c r="AK624" s="1" t="s">
        <v>6857</v>
      </c>
      <c r="AL624" s="1" t="s">
        <v>377</v>
      </c>
      <c r="AM624" s="1" t="s">
        <v>6803</v>
      </c>
      <c r="AT624" s="1" t="s">
        <v>123</v>
      </c>
      <c r="AU624" s="1" t="s">
        <v>7000</v>
      </c>
      <c r="AV624" s="1" t="s">
        <v>1560</v>
      </c>
      <c r="AW624" s="1" t="s">
        <v>7416</v>
      </c>
      <c r="BG624" s="1" t="s">
        <v>123</v>
      </c>
      <c r="BH624" s="1" t="s">
        <v>7000</v>
      </c>
      <c r="BI624" s="1" t="s">
        <v>1561</v>
      </c>
      <c r="BJ624" s="1" t="s">
        <v>7285</v>
      </c>
      <c r="BK624" s="1" t="s">
        <v>110</v>
      </c>
      <c r="BL624" s="1" t="s">
        <v>5146</v>
      </c>
      <c r="BM624" s="1" t="s">
        <v>1562</v>
      </c>
      <c r="BN624" s="1" t="s">
        <v>8249</v>
      </c>
      <c r="BO624" s="1" t="s">
        <v>123</v>
      </c>
      <c r="BP624" s="1" t="s">
        <v>7000</v>
      </c>
      <c r="BQ624" s="1" t="s">
        <v>1563</v>
      </c>
      <c r="BR624" s="1" t="s">
        <v>8645</v>
      </c>
      <c r="BS624" s="1" t="s">
        <v>1328</v>
      </c>
      <c r="BT624" s="1" t="s">
        <v>6889</v>
      </c>
    </row>
    <row r="625" spans="1:72" ht="13.5" customHeight="1">
      <c r="A625" s="8" t="str">
        <f>HYPERLINK("http://kyu.snu.ac.kr/sdhj/index.jsp?type=hj/GK14810_00IM0001_009a.jpg","1681_수남면_009a")</f>
        <v>1681_수남면_009a</v>
      </c>
      <c r="B625" s="2">
        <v>1681</v>
      </c>
      <c r="C625" s="2" t="s">
        <v>10581</v>
      </c>
      <c r="D625" s="2" t="s">
        <v>10582</v>
      </c>
      <c r="E625" s="2">
        <v>624</v>
      </c>
      <c r="F625" s="1">
        <v>2</v>
      </c>
      <c r="G625" s="1" t="s">
        <v>877</v>
      </c>
      <c r="H625" s="1" t="s">
        <v>4961</v>
      </c>
      <c r="I625" s="1">
        <v>10</v>
      </c>
      <c r="L625" s="1">
        <v>2</v>
      </c>
      <c r="M625" s="1" t="s">
        <v>1624</v>
      </c>
      <c r="N625" s="1" t="s">
        <v>6979</v>
      </c>
      <c r="S625" s="1" t="s">
        <v>206</v>
      </c>
      <c r="T625" s="1" t="s">
        <v>5008</v>
      </c>
      <c r="W625" s="1" t="s">
        <v>238</v>
      </c>
      <c r="X625" s="1" t="s">
        <v>5294</v>
      </c>
      <c r="Y625" s="1" t="s">
        <v>136</v>
      </c>
      <c r="Z625" s="1" t="s">
        <v>5313</v>
      </c>
      <c r="AF625" s="1" t="s">
        <v>1227</v>
      </c>
      <c r="AG625" s="1" t="s">
        <v>6695</v>
      </c>
    </row>
    <row r="626" spans="1:72" ht="13.5" customHeight="1">
      <c r="A626" s="8" t="str">
        <f>HYPERLINK("http://kyu.snu.ac.kr/sdhj/index.jsp?type=hj/GK14810_00IM0001_009a.jpg","1681_수남면_009a")</f>
        <v>1681_수남면_009a</v>
      </c>
      <c r="B626" s="2">
        <v>1681</v>
      </c>
      <c r="C626" s="2" t="s">
        <v>9658</v>
      </c>
      <c r="D626" s="2" t="s">
        <v>9659</v>
      </c>
      <c r="E626" s="2">
        <v>625</v>
      </c>
      <c r="F626" s="1">
        <v>2</v>
      </c>
      <c r="G626" s="1" t="s">
        <v>877</v>
      </c>
      <c r="H626" s="1" t="s">
        <v>4961</v>
      </c>
      <c r="I626" s="1">
        <v>10</v>
      </c>
      <c r="L626" s="1">
        <v>2</v>
      </c>
      <c r="M626" s="1" t="s">
        <v>1624</v>
      </c>
      <c r="N626" s="1" t="s">
        <v>6979</v>
      </c>
      <c r="S626" s="1" t="s">
        <v>54</v>
      </c>
      <c r="T626" s="1" t="s">
        <v>5003</v>
      </c>
      <c r="Y626" s="1" t="s">
        <v>4903</v>
      </c>
      <c r="Z626" s="1" t="s">
        <v>6356</v>
      </c>
      <c r="AA626" s="1" t="s">
        <v>1564</v>
      </c>
      <c r="AB626" s="1" t="s">
        <v>5899</v>
      </c>
      <c r="AC626" s="1">
        <v>35</v>
      </c>
      <c r="AD626" s="1" t="s">
        <v>167</v>
      </c>
      <c r="AE626" s="1" t="s">
        <v>6644</v>
      </c>
    </row>
    <row r="627" spans="1:72" ht="13.5" customHeight="1">
      <c r="A627" s="8" t="str">
        <f>HYPERLINK("http://kyu.snu.ac.kr/sdhj/index.jsp?type=hj/GK14810_00IM0001_009a.jpg","1681_수남면_009a")</f>
        <v>1681_수남면_009a</v>
      </c>
      <c r="B627" s="2">
        <v>1681</v>
      </c>
      <c r="C627" s="2" t="s">
        <v>9954</v>
      </c>
      <c r="D627" s="2" t="s">
        <v>9955</v>
      </c>
      <c r="E627" s="2">
        <v>626</v>
      </c>
      <c r="F627" s="1">
        <v>2</v>
      </c>
      <c r="G627" s="1" t="s">
        <v>877</v>
      </c>
      <c r="H627" s="1" t="s">
        <v>4961</v>
      </c>
      <c r="I627" s="1">
        <v>10</v>
      </c>
      <c r="L627" s="1">
        <v>2</v>
      </c>
      <c r="M627" s="1" t="s">
        <v>1624</v>
      </c>
      <c r="N627" s="1" t="s">
        <v>6979</v>
      </c>
      <c r="S627" s="1" t="s">
        <v>43</v>
      </c>
      <c r="T627" s="1" t="s">
        <v>10583</v>
      </c>
      <c r="W627" s="1" t="s">
        <v>1508</v>
      </c>
      <c r="X627" s="1" t="s">
        <v>5272</v>
      </c>
      <c r="Y627" s="1" t="s">
        <v>136</v>
      </c>
      <c r="Z627" s="1" t="s">
        <v>5313</v>
      </c>
      <c r="AC627" s="1">
        <v>25</v>
      </c>
      <c r="AD627" s="1" t="s">
        <v>288</v>
      </c>
      <c r="AE627" s="1" t="s">
        <v>6647</v>
      </c>
      <c r="AF627" s="1" t="s">
        <v>175</v>
      </c>
      <c r="AG627" s="1" t="s">
        <v>6685</v>
      </c>
      <c r="AJ627" s="1" t="s">
        <v>239</v>
      </c>
      <c r="AK627" s="1" t="s">
        <v>6857</v>
      </c>
      <c r="AL627" s="1" t="s">
        <v>1565</v>
      </c>
      <c r="AM627" s="1" t="s">
        <v>6916</v>
      </c>
      <c r="AT627" s="1" t="s">
        <v>123</v>
      </c>
      <c r="AU627" s="1" t="s">
        <v>7000</v>
      </c>
      <c r="AV627" s="1" t="s">
        <v>1566</v>
      </c>
      <c r="AW627" s="1" t="s">
        <v>7415</v>
      </c>
      <c r="BG627" s="1" t="s">
        <v>10584</v>
      </c>
      <c r="BH627" s="1" t="s">
        <v>10585</v>
      </c>
      <c r="BI627" s="1" t="s">
        <v>1567</v>
      </c>
      <c r="BJ627" s="1" t="s">
        <v>7894</v>
      </c>
      <c r="BK627" s="1" t="s">
        <v>1568</v>
      </c>
      <c r="BL627" s="1" t="s">
        <v>10586</v>
      </c>
      <c r="BM627" s="1" t="s">
        <v>1569</v>
      </c>
      <c r="BN627" s="1" t="s">
        <v>7137</v>
      </c>
      <c r="BO627" s="1" t="s">
        <v>123</v>
      </c>
      <c r="BP627" s="1" t="s">
        <v>7000</v>
      </c>
      <c r="BQ627" s="1" t="s">
        <v>1570</v>
      </c>
      <c r="BR627" s="1" t="s">
        <v>8644</v>
      </c>
      <c r="BS627" s="1" t="s">
        <v>1571</v>
      </c>
      <c r="BT627" s="1" t="s">
        <v>8709</v>
      </c>
    </row>
    <row r="628" spans="1:72" ht="13.5" customHeight="1">
      <c r="A628" s="8" t="str">
        <f>HYPERLINK("http://kyu.snu.ac.kr/sdhj/index.jsp?type=hj/GK14810_00IM0001_009a.jpg","1681_수남면_009a")</f>
        <v>1681_수남면_009a</v>
      </c>
      <c r="B628" s="2">
        <v>1681</v>
      </c>
      <c r="C628" s="2" t="s">
        <v>10294</v>
      </c>
      <c r="D628" s="2" t="s">
        <v>10295</v>
      </c>
      <c r="E628" s="2">
        <v>627</v>
      </c>
      <c r="F628" s="1">
        <v>2</v>
      </c>
      <c r="G628" s="1" t="s">
        <v>877</v>
      </c>
      <c r="H628" s="1" t="s">
        <v>4961</v>
      </c>
      <c r="I628" s="1">
        <v>10</v>
      </c>
      <c r="L628" s="1">
        <v>2</v>
      </c>
      <c r="M628" s="1" t="s">
        <v>1624</v>
      </c>
      <c r="N628" s="1" t="s">
        <v>6979</v>
      </c>
      <c r="S628" s="1" t="s">
        <v>99</v>
      </c>
      <c r="T628" s="1" t="s">
        <v>252</v>
      </c>
      <c r="Y628" s="1" t="s">
        <v>4904</v>
      </c>
      <c r="Z628" s="1" t="s">
        <v>6355</v>
      </c>
      <c r="AA628" s="1" t="s">
        <v>1572</v>
      </c>
      <c r="AB628" s="1" t="s">
        <v>6622</v>
      </c>
      <c r="AC628" s="1">
        <v>25</v>
      </c>
      <c r="AD628" s="1" t="s">
        <v>288</v>
      </c>
      <c r="AE628" s="1" t="s">
        <v>6647</v>
      </c>
      <c r="BF628" s="1" t="s">
        <v>78</v>
      </c>
    </row>
    <row r="629" spans="1:72" ht="13.5" customHeight="1">
      <c r="A629" s="8" t="str">
        <f>HYPERLINK("http://kyu.snu.ac.kr/sdhj/index.jsp?type=hj/GK14810_00IM0001_009a.jpg","1681_수남면_009a")</f>
        <v>1681_수남면_009a</v>
      </c>
      <c r="B629" s="2">
        <v>1681</v>
      </c>
      <c r="C629" s="2" t="s">
        <v>9954</v>
      </c>
      <c r="D629" s="2" t="s">
        <v>9955</v>
      </c>
      <c r="E629" s="2">
        <v>628</v>
      </c>
      <c r="F629" s="1">
        <v>2</v>
      </c>
      <c r="G629" s="1" t="s">
        <v>877</v>
      </c>
      <c r="H629" s="1" t="s">
        <v>4961</v>
      </c>
      <c r="I629" s="1">
        <v>10</v>
      </c>
      <c r="L629" s="1">
        <v>2</v>
      </c>
      <c r="M629" s="1" t="s">
        <v>1624</v>
      </c>
      <c r="N629" s="1" t="s">
        <v>6979</v>
      </c>
      <c r="S629" s="1" t="s">
        <v>191</v>
      </c>
      <c r="T629" s="1" t="s">
        <v>5004</v>
      </c>
      <c r="AF629" s="1" t="s">
        <v>1573</v>
      </c>
      <c r="AG629" s="1" t="s">
        <v>6746</v>
      </c>
    </row>
    <row r="630" spans="1:72" ht="13.5" customHeight="1">
      <c r="A630" s="8" t="str">
        <f>HYPERLINK("http://kyu.snu.ac.kr/sdhj/index.jsp?type=hj/GK14810_00IM0001_009a.jpg","1681_수남면_009a")</f>
        <v>1681_수남면_009a</v>
      </c>
      <c r="B630" s="2">
        <v>1681</v>
      </c>
      <c r="C630" s="2" t="s">
        <v>9658</v>
      </c>
      <c r="D630" s="2" t="s">
        <v>9659</v>
      </c>
      <c r="E630" s="2">
        <v>629</v>
      </c>
      <c r="F630" s="1">
        <v>2</v>
      </c>
      <c r="G630" s="1" t="s">
        <v>877</v>
      </c>
      <c r="H630" s="1" t="s">
        <v>4961</v>
      </c>
      <c r="I630" s="1">
        <v>10</v>
      </c>
      <c r="L630" s="1">
        <v>2</v>
      </c>
      <c r="M630" s="1" t="s">
        <v>1624</v>
      </c>
      <c r="N630" s="1" t="s">
        <v>6979</v>
      </c>
      <c r="T630" s="1" t="s">
        <v>10182</v>
      </c>
      <c r="U630" s="1" t="s">
        <v>115</v>
      </c>
      <c r="V630" s="1" t="s">
        <v>5067</v>
      </c>
      <c r="Y630" s="1" t="s">
        <v>1574</v>
      </c>
      <c r="Z630" s="1" t="s">
        <v>10587</v>
      </c>
      <c r="AC630" s="1">
        <v>56</v>
      </c>
      <c r="AD630" s="1" t="s">
        <v>376</v>
      </c>
      <c r="AE630" s="1" t="s">
        <v>5083</v>
      </c>
      <c r="AF630" s="1" t="s">
        <v>225</v>
      </c>
      <c r="AG630" s="1" t="s">
        <v>6686</v>
      </c>
      <c r="AV630" s="1" t="s">
        <v>1575</v>
      </c>
      <c r="AW630" s="1" t="s">
        <v>6263</v>
      </c>
      <c r="BB630" s="1" t="s">
        <v>115</v>
      </c>
      <c r="BC630" s="1" t="s">
        <v>5067</v>
      </c>
      <c r="BD630" s="1" t="s">
        <v>1576</v>
      </c>
      <c r="BE630" s="1" t="s">
        <v>7548</v>
      </c>
      <c r="BF630" s="1" t="s">
        <v>10302</v>
      </c>
    </row>
    <row r="631" spans="1:72" ht="13.5" customHeight="1">
      <c r="A631" s="8" t="str">
        <f>HYPERLINK("http://kyu.snu.ac.kr/sdhj/index.jsp?type=hj/GK14810_00IM0001_009a.jpg","1681_수남면_009a")</f>
        <v>1681_수남면_009a</v>
      </c>
      <c r="B631" s="2">
        <v>1681</v>
      </c>
      <c r="C631" s="2" t="s">
        <v>9954</v>
      </c>
      <c r="D631" s="2" t="s">
        <v>9955</v>
      </c>
      <c r="E631" s="2">
        <v>630</v>
      </c>
      <c r="F631" s="1">
        <v>2</v>
      </c>
      <c r="G631" s="1" t="s">
        <v>877</v>
      </c>
      <c r="H631" s="1" t="s">
        <v>4961</v>
      </c>
      <c r="I631" s="1">
        <v>10</v>
      </c>
      <c r="L631" s="1">
        <v>2</v>
      </c>
      <c r="M631" s="1" t="s">
        <v>1624</v>
      </c>
      <c r="N631" s="1" t="s">
        <v>6979</v>
      </c>
      <c r="T631" s="1" t="s">
        <v>10182</v>
      </c>
      <c r="U631" s="1" t="s">
        <v>146</v>
      </c>
      <c r="V631" s="1" t="s">
        <v>5068</v>
      </c>
      <c r="Y631" s="1" t="s">
        <v>1577</v>
      </c>
      <c r="Z631" s="1" t="s">
        <v>5744</v>
      </c>
      <c r="AC631" s="1">
        <v>30</v>
      </c>
      <c r="AD631" s="1" t="s">
        <v>106</v>
      </c>
      <c r="AE631" s="1" t="s">
        <v>5531</v>
      </c>
      <c r="AV631" s="1" t="s">
        <v>1578</v>
      </c>
      <c r="AW631" s="1" t="s">
        <v>6415</v>
      </c>
      <c r="BB631" s="1" t="s">
        <v>115</v>
      </c>
      <c r="BC631" s="1" t="s">
        <v>5067</v>
      </c>
      <c r="BD631" s="1" t="s">
        <v>1574</v>
      </c>
      <c r="BE631" s="1" t="s">
        <v>10588</v>
      </c>
      <c r="BF631" s="1" t="s">
        <v>10589</v>
      </c>
    </row>
    <row r="632" spans="1:72" ht="13.5" customHeight="1">
      <c r="A632" s="8" t="str">
        <f>HYPERLINK("http://kyu.snu.ac.kr/sdhj/index.jsp?type=hj/GK14810_00IM0001_009a.jpg","1681_수남면_009a")</f>
        <v>1681_수남면_009a</v>
      </c>
      <c r="B632" s="2">
        <v>1681</v>
      </c>
      <c r="C632" s="2" t="s">
        <v>10426</v>
      </c>
      <c r="D632" s="2" t="s">
        <v>10427</v>
      </c>
      <c r="E632" s="2">
        <v>631</v>
      </c>
      <c r="F632" s="1">
        <v>2</v>
      </c>
      <c r="G632" s="1" t="s">
        <v>877</v>
      </c>
      <c r="H632" s="1" t="s">
        <v>4961</v>
      </c>
      <c r="I632" s="1">
        <v>10</v>
      </c>
      <c r="L632" s="1">
        <v>2</v>
      </c>
      <c r="M632" s="1" t="s">
        <v>1624</v>
      </c>
      <c r="N632" s="1" t="s">
        <v>6979</v>
      </c>
      <c r="T632" s="1" t="s">
        <v>10182</v>
      </c>
      <c r="U632" s="1" t="s">
        <v>115</v>
      </c>
      <c r="V632" s="1" t="s">
        <v>5067</v>
      </c>
      <c r="Y632" s="1" t="s">
        <v>1579</v>
      </c>
      <c r="Z632" s="1" t="s">
        <v>6032</v>
      </c>
      <c r="AC632" s="1">
        <v>60</v>
      </c>
      <c r="AD632" s="1" t="s">
        <v>350</v>
      </c>
      <c r="AE632" s="1" t="s">
        <v>6682</v>
      </c>
      <c r="AF632" s="1" t="s">
        <v>1580</v>
      </c>
      <c r="AG632" s="1" t="s">
        <v>6749</v>
      </c>
    </row>
    <row r="633" spans="1:72" ht="13.5" customHeight="1">
      <c r="A633" s="8" t="str">
        <f>HYPERLINK("http://kyu.snu.ac.kr/sdhj/index.jsp?type=hj/GK14810_00IM0001_009a.jpg","1681_수남면_009a")</f>
        <v>1681_수남면_009a</v>
      </c>
      <c r="B633" s="2">
        <v>1681</v>
      </c>
      <c r="C633" s="2" t="s">
        <v>9954</v>
      </c>
      <c r="D633" s="2" t="s">
        <v>9955</v>
      </c>
      <c r="E633" s="2">
        <v>632</v>
      </c>
      <c r="F633" s="1">
        <v>2</v>
      </c>
      <c r="G633" s="1" t="s">
        <v>877</v>
      </c>
      <c r="H633" s="1" t="s">
        <v>4961</v>
      </c>
      <c r="I633" s="1">
        <v>10</v>
      </c>
      <c r="L633" s="1">
        <v>2</v>
      </c>
      <c r="M633" s="1" t="s">
        <v>1624</v>
      </c>
      <c r="N633" s="1" t="s">
        <v>6979</v>
      </c>
      <c r="T633" s="1" t="s">
        <v>10182</v>
      </c>
      <c r="U633" s="1" t="s">
        <v>115</v>
      </c>
      <c r="V633" s="1" t="s">
        <v>5067</v>
      </c>
      <c r="Y633" s="1" t="s">
        <v>760</v>
      </c>
      <c r="Z633" s="1" t="s">
        <v>5425</v>
      </c>
      <c r="AC633" s="1">
        <v>44</v>
      </c>
      <c r="AD633" s="1" t="s">
        <v>683</v>
      </c>
      <c r="AE633" s="1" t="s">
        <v>6643</v>
      </c>
      <c r="AV633" s="1" t="s">
        <v>1074</v>
      </c>
      <c r="AW633" s="1" t="s">
        <v>5973</v>
      </c>
      <c r="BD633" s="1" t="s">
        <v>1581</v>
      </c>
      <c r="BE633" s="1" t="s">
        <v>7547</v>
      </c>
    </row>
    <row r="634" spans="1:72" ht="13.5" customHeight="1">
      <c r="A634" s="8" t="str">
        <f>HYPERLINK("http://kyu.snu.ac.kr/sdhj/index.jsp?type=hj/GK14810_00IM0001_009a.jpg","1681_수남면_009a")</f>
        <v>1681_수남면_009a</v>
      </c>
      <c r="B634" s="2">
        <v>1681</v>
      </c>
      <c r="C634" s="2" t="s">
        <v>9730</v>
      </c>
      <c r="D634" s="2" t="s">
        <v>9731</v>
      </c>
      <c r="E634" s="2">
        <v>633</v>
      </c>
      <c r="F634" s="1">
        <v>2</v>
      </c>
      <c r="G634" s="1" t="s">
        <v>877</v>
      </c>
      <c r="H634" s="1" t="s">
        <v>4961</v>
      </c>
      <c r="I634" s="1">
        <v>10</v>
      </c>
      <c r="L634" s="1">
        <v>2</v>
      </c>
      <c r="M634" s="1" t="s">
        <v>1624</v>
      </c>
      <c r="N634" s="1" t="s">
        <v>6979</v>
      </c>
      <c r="T634" s="1" t="s">
        <v>10182</v>
      </c>
      <c r="U634" s="1" t="s">
        <v>115</v>
      </c>
      <c r="V634" s="1" t="s">
        <v>5067</v>
      </c>
      <c r="Y634" s="1" t="s">
        <v>1582</v>
      </c>
      <c r="Z634" s="1" t="s">
        <v>6354</v>
      </c>
      <c r="AC634" s="1">
        <v>8</v>
      </c>
      <c r="AD634" s="1" t="s">
        <v>222</v>
      </c>
      <c r="AE634" s="1" t="s">
        <v>6476</v>
      </c>
      <c r="AG634" s="1" t="s">
        <v>10590</v>
      </c>
      <c r="BB634" s="1" t="s">
        <v>160</v>
      </c>
      <c r="BC634" s="1" t="s">
        <v>5197</v>
      </c>
      <c r="BF634" s="1" t="s">
        <v>10591</v>
      </c>
    </row>
    <row r="635" spans="1:72" ht="13.5" customHeight="1">
      <c r="A635" s="8" t="str">
        <f>HYPERLINK("http://kyu.snu.ac.kr/sdhj/index.jsp?type=hj/GK14810_00IM0001_009a.jpg","1681_수남면_009a")</f>
        <v>1681_수남면_009a</v>
      </c>
      <c r="B635" s="2">
        <v>1681</v>
      </c>
      <c r="C635" s="2" t="s">
        <v>9884</v>
      </c>
      <c r="D635" s="2" t="s">
        <v>9885</v>
      </c>
      <c r="E635" s="2">
        <v>634</v>
      </c>
      <c r="F635" s="1">
        <v>2</v>
      </c>
      <c r="G635" s="1" t="s">
        <v>877</v>
      </c>
      <c r="H635" s="1" t="s">
        <v>4961</v>
      </c>
      <c r="I635" s="1">
        <v>10</v>
      </c>
      <c r="L635" s="1">
        <v>2</v>
      </c>
      <c r="M635" s="1" t="s">
        <v>1624</v>
      </c>
      <c r="N635" s="1" t="s">
        <v>6979</v>
      </c>
      <c r="T635" s="1" t="s">
        <v>10182</v>
      </c>
      <c r="U635" s="1" t="s">
        <v>146</v>
      </c>
      <c r="V635" s="1" t="s">
        <v>5068</v>
      </c>
      <c r="Y635" s="1" t="s">
        <v>1583</v>
      </c>
      <c r="Z635" s="1" t="s">
        <v>6353</v>
      </c>
      <c r="AC635" s="1">
        <v>5</v>
      </c>
      <c r="AD635" s="1" t="s">
        <v>101</v>
      </c>
      <c r="AE635" s="1" t="s">
        <v>6648</v>
      </c>
      <c r="AG635" s="1" t="s">
        <v>10592</v>
      </c>
      <c r="BC635" s="1" t="s">
        <v>5197</v>
      </c>
      <c r="BF635" s="1" t="s">
        <v>10300</v>
      </c>
    </row>
    <row r="636" spans="1:72" ht="13.5" customHeight="1">
      <c r="A636" s="8" t="str">
        <f>HYPERLINK("http://kyu.snu.ac.kr/sdhj/index.jsp?type=hj/GK14810_00IM0001_009a.jpg","1681_수남면_009a")</f>
        <v>1681_수남면_009a</v>
      </c>
      <c r="B636" s="2">
        <v>1681</v>
      </c>
      <c r="C636" s="2" t="s">
        <v>9954</v>
      </c>
      <c r="D636" s="2" t="s">
        <v>9955</v>
      </c>
      <c r="E636" s="2">
        <v>635</v>
      </c>
      <c r="F636" s="1">
        <v>2</v>
      </c>
      <c r="G636" s="1" t="s">
        <v>877</v>
      </c>
      <c r="H636" s="1" t="s">
        <v>4961</v>
      </c>
      <c r="I636" s="1">
        <v>10</v>
      </c>
      <c r="L636" s="1">
        <v>2</v>
      </c>
      <c r="M636" s="1" t="s">
        <v>1624</v>
      </c>
      <c r="N636" s="1" t="s">
        <v>6979</v>
      </c>
      <c r="T636" s="1" t="s">
        <v>10182</v>
      </c>
      <c r="U636" s="1" t="s">
        <v>146</v>
      </c>
      <c r="V636" s="1" t="s">
        <v>5068</v>
      </c>
      <c r="Y636" s="1" t="s">
        <v>1584</v>
      </c>
      <c r="Z636" s="1" t="s">
        <v>6338</v>
      </c>
      <c r="AC636" s="1">
        <v>2</v>
      </c>
      <c r="AD636" s="1" t="s">
        <v>152</v>
      </c>
      <c r="AE636" s="1" t="s">
        <v>5812</v>
      </c>
      <c r="AG636" s="1" t="s">
        <v>10592</v>
      </c>
      <c r="BC636" s="1" t="s">
        <v>5197</v>
      </c>
      <c r="BF636" s="1" t="s">
        <v>10593</v>
      </c>
    </row>
    <row r="637" spans="1:72" ht="13.5" customHeight="1">
      <c r="A637" s="8" t="str">
        <f>HYPERLINK("http://kyu.snu.ac.kr/sdhj/index.jsp?type=hj/GK14810_00IM0001_009a.jpg","1681_수남면_009a")</f>
        <v>1681_수남면_009a</v>
      </c>
      <c r="B637" s="2">
        <v>1681</v>
      </c>
      <c r="C637" s="2" t="s">
        <v>9954</v>
      </c>
      <c r="D637" s="2" t="s">
        <v>9955</v>
      </c>
      <c r="E637" s="2">
        <v>636</v>
      </c>
      <c r="F637" s="1">
        <v>2</v>
      </c>
      <c r="G637" s="1" t="s">
        <v>877</v>
      </c>
      <c r="H637" s="1" t="s">
        <v>4961</v>
      </c>
      <c r="I637" s="1">
        <v>10</v>
      </c>
      <c r="L637" s="1">
        <v>2</v>
      </c>
      <c r="M637" s="1" t="s">
        <v>1624</v>
      </c>
      <c r="N637" s="1" t="s">
        <v>6979</v>
      </c>
      <c r="T637" s="1" t="s">
        <v>10182</v>
      </c>
      <c r="U637" s="1" t="s">
        <v>115</v>
      </c>
      <c r="V637" s="1" t="s">
        <v>5067</v>
      </c>
      <c r="Y637" s="1" t="s">
        <v>1585</v>
      </c>
      <c r="Z637" s="1" t="s">
        <v>6352</v>
      </c>
      <c r="AC637" s="1">
        <v>8</v>
      </c>
      <c r="AD637" s="1" t="s">
        <v>222</v>
      </c>
      <c r="AE637" s="1" t="s">
        <v>6476</v>
      </c>
      <c r="AF637" s="1" t="s">
        <v>10594</v>
      </c>
      <c r="AG637" s="1" t="s">
        <v>10595</v>
      </c>
      <c r="BB637" s="1" t="s">
        <v>115</v>
      </c>
      <c r="BC637" s="1" t="s">
        <v>5067</v>
      </c>
      <c r="BD637" s="1" t="s">
        <v>1586</v>
      </c>
      <c r="BE637" s="1" t="s">
        <v>10596</v>
      </c>
      <c r="BF637" s="1" t="s">
        <v>10302</v>
      </c>
    </row>
    <row r="638" spans="1:72" ht="13.5" customHeight="1">
      <c r="A638" s="8" t="str">
        <f>HYPERLINK("http://kyu.snu.ac.kr/sdhj/index.jsp?type=hj/GK14810_00IM0001_009a.jpg","1681_수남면_009a")</f>
        <v>1681_수남면_009a</v>
      </c>
      <c r="B638" s="2">
        <v>1681</v>
      </c>
      <c r="C638" s="2" t="s">
        <v>9954</v>
      </c>
      <c r="D638" s="2" t="s">
        <v>9955</v>
      </c>
      <c r="E638" s="2">
        <v>637</v>
      </c>
      <c r="F638" s="1">
        <v>2</v>
      </c>
      <c r="G638" s="1" t="s">
        <v>877</v>
      </c>
      <c r="H638" s="1" t="s">
        <v>4961</v>
      </c>
      <c r="I638" s="1">
        <v>10</v>
      </c>
      <c r="L638" s="1">
        <v>3</v>
      </c>
      <c r="M638" s="1" t="s">
        <v>10597</v>
      </c>
      <c r="N638" s="1" t="s">
        <v>8932</v>
      </c>
      <c r="T638" s="1" t="s">
        <v>10172</v>
      </c>
      <c r="U638" s="1" t="s">
        <v>226</v>
      </c>
      <c r="V638" s="1" t="s">
        <v>5070</v>
      </c>
      <c r="W638" s="1" t="s">
        <v>74</v>
      </c>
      <c r="X638" s="1" t="s">
        <v>5062</v>
      </c>
      <c r="Y638" s="1" t="s">
        <v>4945</v>
      </c>
      <c r="Z638" s="1" t="s">
        <v>6351</v>
      </c>
      <c r="AC638" s="1">
        <v>43</v>
      </c>
      <c r="AD638" s="1" t="s">
        <v>290</v>
      </c>
      <c r="AE638" s="1" t="s">
        <v>6679</v>
      </c>
      <c r="AJ638" s="1" t="s">
        <v>16</v>
      </c>
      <c r="AK638" s="1" t="s">
        <v>6856</v>
      </c>
      <c r="AL638" s="1" t="s">
        <v>1127</v>
      </c>
      <c r="AM638" s="1" t="s">
        <v>6896</v>
      </c>
      <c r="AT638" s="1" t="s">
        <v>123</v>
      </c>
      <c r="AU638" s="1" t="s">
        <v>7000</v>
      </c>
      <c r="AV638" s="1" t="s">
        <v>1275</v>
      </c>
      <c r="AW638" s="1" t="s">
        <v>7394</v>
      </c>
      <c r="BG638" s="1" t="s">
        <v>1273</v>
      </c>
      <c r="BH638" s="1" t="s">
        <v>7622</v>
      </c>
      <c r="BI638" s="1" t="s">
        <v>1557</v>
      </c>
      <c r="BJ638" s="1" t="s">
        <v>7224</v>
      </c>
      <c r="BK638" s="1" t="s">
        <v>1587</v>
      </c>
      <c r="BL638" s="1" t="s">
        <v>10598</v>
      </c>
      <c r="BM638" s="1" t="s">
        <v>1559</v>
      </c>
      <c r="BN638" s="1" t="s">
        <v>6128</v>
      </c>
      <c r="BO638" s="1" t="s">
        <v>1119</v>
      </c>
      <c r="BP638" s="1" t="s">
        <v>7044</v>
      </c>
      <c r="BQ638" s="1" t="s">
        <v>1367</v>
      </c>
      <c r="BR638" s="1" t="s">
        <v>8626</v>
      </c>
      <c r="BS638" s="1" t="s">
        <v>1158</v>
      </c>
      <c r="BT638" s="1" t="s">
        <v>6907</v>
      </c>
    </row>
    <row r="639" spans="1:72" ht="13.5" customHeight="1">
      <c r="A639" s="8" t="str">
        <f>HYPERLINK("http://kyu.snu.ac.kr/sdhj/index.jsp?type=hj/GK14810_00IM0001_009a.jpg","1681_수남면_009a")</f>
        <v>1681_수남면_009a</v>
      </c>
      <c r="B639" s="2">
        <v>1681</v>
      </c>
      <c r="C639" s="2" t="s">
        <v>10599</v>
      </c>
      <c r="D639" s="2" t="s">
        <v>10600</v>
      </c>
      <c r="E639" s="2">
        <v>638</v>
      </c>
      <c r="F639" s="1">
        <v>2</v>
      </c>
      <c r="G639" s="1" t="s">
        <v>877</v>
      </c>
      <c r="H639" s="1" t="s">
        <v>4961</v>
      </c>
      <c r="I639" s="1">
        <v>10</v>
      </c>
      <c r="L639" s="1">
        <v>3</v>
      </c>
      <c r="M639" s="1" t="s">
        <v>10597</v>
      </c>
      <c r="N639" s="1" t="s">
        <v>8932</v>
      </c>
      <c r="S639" s="1" t="s">
        <v>43</v>
      </c>
      <c r="T639" s="1" t="s">
        <v>5000</v>
      </c>
      <c r="W639" s="1" t="s">
        <v>1588</v>
      </c>
      <c r="X639" s="1" t="s">
        <v>5279</v>
      </c>
      <c r="Y639" s="1" t="s">
        <v>136</v>
      </c>
      <c r="Z639" s="1" t="s">
        <v>5313</v>
      </c>
      <c r="AC639" s="1">
        <v>24</v>
      </c>
      <c r="AD639" s="1" t="s">
        <v>369</v>
      </c>
      <c r="AE639" s="1" t="s">
        <v>6640</v>
      </c>
      <c r="AF639" s="1" t="s">
        <v>1285</v>
      </c>
      <c r="AG639" s="1" t="s">
        <v>6708</v>
      </c>
      <c r="AJ639" s="1" t="s">
        <v>16</v>
      </c>
      <c r="AK639" s="1" t="s">
        <v>6856</v>
      </c>
      <c r="AL639" s="1" t="s">
        <v>1589</v>
      </c>
      <c r="AM639" s="1" t="s">
        <v>6912</v>
      </c>
      <c r="AT639" s="1" t="s">
        <v>123</v>
      </c>
      <c r="AU639" s="1" t="s">
        <v>7000</v>
      </c>
      <c r="AV639" s="1" t="s">
        <v>1590</v>
      </c>
      <c r="AW639" s="1" t="s">
        <v>10601</v>
      </c>
      <c r="BG639" s="1" t="s">
        <v>1591</v>
      </c>
      <c r="BH639" s="1" t="s">
        <v>7626</v>
      </c>
      <c r="BI639" s="1" t="s">
        <v>1592</v>
      </c>
      <c r="BJ639" s="1" t="s">
        <v>7893</v>
      </c>
      <c r="BK639" s="1" t="s">
        <v>1314</v>
      </c>
      <c r="BL639" s="1" t="s">
        <v>7025</v>
      </c>
      <c r="BM639" s="1" t="s">
        <v>1593</v>
      </c>
      <c r="BN639" s="1" t="s">
        <v>8248</v>
      </c>
      <c r="BO639" s="1" t="s">
        <v>123</v>
      </c>
      <c r="BP639" s="1" t="s">
        <v>7000</v>
      </c>
      <c r="BQ639" s="1" t="s">
        <v>671</v>
      </c>
      <c r="BR639" s="1" t="s">
        <v>8643</v>
      </c>
      <c r="BS639" s="1" t="s">
        <v>138</v>
      </c>
      <c r="BT639" s="1" t="s">
        <v>6794</v>
      </c>
    </row>
    <row r="640" spans="1:72" ht="13.5" customHeight="1">
      <c r="A640" s="8" t="str">
        <f>HYPERLINK("http://kyu.snu.ac.kr/sdhj/index.jsp?type=hj/GK14810_00IM0001_009a.jpg","1681_수남면_009a")</f>
        <v>1681_수남면_009a</v>
      </c>
      <c r="B640" s="2">
        <v>1681</v>
      </c>
      <c r="C640" s="2" t="s">
        <v>9648</v>
      </c>
      <c r="D640" s="2" t="s">
        <v>9649</v>
      </c>
      <c r="E640" s="2">
        <v>639</v>
      </c>
      <c r="F640" s="1">
        <v>2</v>
      </c>
      <c r="G640" s="1" t="s">
        <v>877</v>
      </c>
      <c r="H640" s="1" t="s">
        <v>4961</v>
      </c>
      <c r="I640" s="1">
        <v>10</v>
      </c>
      <c r="L640" s="1">
        <v>3</v>
      </c>
      <c r="M640" s="1" t="s">
        <v>10597</v>
      </c>
      <c r="N640" s="1" t="s">
        <v>8932</v>
      </c>
      <c r="T640" s="1" t="s">
        <v>10182</v>
      </c>
      <c r="U640" s="1" t="s">
        <v>115</v>
      </c>
      <c r="V640" s="1" t="s">
        <v>5067</v>
      </c>
      <c r="Y640" s="1" t="s">
        <v>1594</v>
      </c>
      <c r="Z640" s="1" t="s">
        <v>6350</v>
      </c>
      <c r="AF640" s="1" t="s">
        <v>1227</v>
      </c>
      <c r="AG640" s="1" t="s">
        <v>6695</v>
      </c>
      <c r="BB640" s="1" t="s">
        <v>115</v>
      </c>
      <c r="BC640" s="1" t="s">
        <v>5067</v>
      </c>
      <c r="BD640" s="1" t="s">
        <v>1576</v>
      </c>
      <c r="BE640" s="1" t="s">
        <v>7548</v>
      </c>
      <c r="BF640" s="1" t="s">
        <v>10522</v>
      </c>
    </row>
    <row r="641" spans="1:73" ht="13.5" customHeight="1">
      <c r="A641" s="8" t="str">
        <f>HYPERLINK("http://kyu.snu.ac.kr/sdhj/index.jsp?type=hj/GK14810_00IM0001_009a.jpg","1681_수남면_009a")</f>
        <v>1681_수남면_009a</v>
      </c>
      <c r="B641" s="2">
        <v>1681</v>
      </c>
      <c r="C641" s="2" t="s">
        <v>9658</v>
      </c>
      <c r="D641" s="2" t="s">
        <v>9659</v>
      </c>
      <c r="E641" s="2">
        <v>640</v>
      </c>
      <c r="F641" s="1">
        <v>2</v>
      </c>
      <c r="G641" s="1" t="s">
        <v>877</v>
      </c>
      <c r="H641" s="1" t="s">
        <v>4961</v>
      </c>
      <c r="I641" s="1">
        <v>10</v>
      </c>
      <c r="L641" s="1">
        <v>3</v>
      </c>
      <c r="M641" s="1" t="s">
        <v>10597</v>
      </c>
      <c r="N641" s="1" t="s">
        <v>8932</v>
      </c>
      <c r="T641" s="1" t="s">
        <v>10182</v>
      </c>
      <c r="U641" s="1" t="s">
        <v>146</v>
      </c>
      <c r="V641" s="1" t="s">
        <v>5068</v>
      </c>
      <c r="Y641" s="1" t="s">
        <v>1595</v>
      </c>
      <c r="Z641" s="1" t="s">
        <v>5923</v>
      </c>
      <c r="AC641" s="1">
        <v>42</v>
      </c>
      <c r="AD641" s="1" t="s">
        <v>159</v>
      </c>
      <c r="AE641" s="1" t="s">
        <v>5400</v>
      </c>
      <c r="AV641" s="1" t="s">
        <v>1596</v>
      </c>
      <c r="AW641" s="1" t="s">
        <v>6263</v>
      </c>
      <c r="BF641" s="1" t="s">
        <v>10593</v>
      </c>
    </row>
    <row r="642" spans="1:73" ht="13.5" customHeight="1">
      <c r="A642" s="8" t="str">
        <f>HYPERLINK("http://kyu.snu.ac.kr/sdhj/index.jsp?type=hj/GK14810_00IM0001_009a.jpg","1681_수남면_009a")</f>
        <v>1681_수남면_009a</v>
      </c>
      <c r="B642" s="2">
        <v>1681</v>
      </c>
      <c r="C642" s="2" t="s">
        <v>9954</v>
      </c>
      <c r="D642" s="2" t="s">
        <v>9955</v>
      </c>
      <c r="E642" s="2">
        <v>641</v>
      </c>
      <c r="F642" s="1">
        <v>2</v>
      </c>
      <c r="G642" s="1" t="s">
        <v>877</v>
      </c>
      <c r="H642" s="1" t="s">
        <v>4961</v>
      </c>
      <c r="I642" s="1">
        <v>10</v>
      </c>
      <c r="L642" s="1">
        <v>3</v>
      </c>
      <c r="M642" s="1" t="s">
        <v>10597</v>
      </c>
      <c r="N642" s="1" t="s">
        <v>8932</v>
      </c>
      <c r="T642" s="1" t="s">
        <v>10182</v>
      </c>
      <c r="U642" s="1" t="s">
        <v>146</v>
      </c>
      <c r="V642" s="1" t="s">
        <v>5068</v>
      </c>
      <c r="Y642" s="1" t="s">
        <v>565</v>
      </c>
      <c r="Z642" s="1" t="s">
        <v>6349</v>
      </c>
      <c r="AC642" s="1">
        <v>72</v>
      </c>
      <c r="AD642" s="1" t="s">
        <v>296</v>
      </c>
      <c r="AE642" s="1" t="s">
        <v>5331</v>
      </c>
      <c r="AV642" s="1" t="s">
        <v>1257</v>
      </c>
      <c r="AW642" s="1" t="s">
        <v>7414</v>
      </c>
      <c r="BB642" s="1" t="s">
        <v>285</v>
      </c>
      <c r="BC642" s="1" t="s">
        <v>9953</v>
      </c>
      <c r="BD642" s="1" t="s">
        <v>1597</v>
      </c>
      <c r="BE642" s="1" t="s">
        <v>7550</v>
      </c>
    </row>
    <row r="643" spans="1:73" ht="13.5" customHeight="1">
      <c r="A643" s="8" t="str">
        <f>HYPERLINK("http://kyu.snu.ac.kr/sdhj/index.jsp?type=hj/GK14810_00IM0001_009a.jpg","1681_수남면_009a")</f>
        <v>1681_수남면_009a</v>
      </c>
      <c r="B643" s="2">
        <v>1681</v>
      </c>
      <c r="C643" s="2" t="s">
        <v>9954</v>
      </c>
      <c r="D643" s="2" t="s">
        <v>9955</v>
      </c>
      <c r="E643" s="2">
        <v>642</v>
      </c>
      <c r="F643" s="1">
        <v>2</v>
      </c>
      <c r="G643" s="1" t="s">
        <v>877</v>
      </c>
      <c r="H643" s="1" t="s">
        <v>4961</v>
      </c>
      <c r="I643" s="1">
        <v>10</v>
      </c>
      <c r="L643" s="1">
        <v>3</v>
      </c>
      <c r="M643" s="1" t="s">
        <v>10597</v>
      </c>
      <c r="N643" s="1" t="s">
        <v>8932</v>
      </c>
      <c r="T643" s="1" t="s">
        <v>10182</v>
      </c>
      <c r="U643" s="1" t="s">
        <v>115</v>
      </c>
      <c r="V643" s="1" t="s">
        <v>5067</v>
      </c>
      <c r="Y643" s="1" t="s">
        <v>4905</v>
      </c>
      <c r="Z643" s="1" t="s">
        <v>5549</v>
      </c>
      <c r="AC643" s="1">
        <v>25</v>
      </c>
      <c r="AD643" s="1" t="s">
        <v>288</v>
      </c>
      <c r="AE643" s="1" t="s">
        <v>6647</v>
      </c>
      <c r="AV643" s="1" t="s">
        <v>1598</v>
      </c>
      <c r="AW643" s="1" t="s">
        <v>7413</v>
      </c>
      <c r="BB643" s="1" t="s">
        <v>115</v>
      </c>
      <c r="BC643" s="1" t="s">
        <v>5067</v>
      </c>
      <c r="BD643" s="1" t="s">
        <v>1594</v>
      </c>
      <c r="BE643" s="1" t="s">
        <v>6350</v>
      </c>
      <c r="BF643" s="1" t="s">
        <v>10302</v>
      </c>
    </row>
    <row r="644" spans="1:73" ht="13.5" customHeight="1">
      <c r="A644" s="8" t="str">
        <f>HYPERLINK("http://kyu.snu.ac.kr/sdhj/index.jsp?type=hj/GK14810_00IM0001_009a.jpg","1681_수남면_009a")</f>
        <v>1681_수남면_009a</v>
      </c>
      <c r="B644" s="2">
        <v>1681</v>
      </c>
      <c r="C644" s="2" t="s">
        <v>9954</v>
      </c>
      <c r="D644" s="2" t="s">
        <v>9955</v>
      </c>
      <c r="E644" s="2">
        <v>643</v>
      </c>
      <c r="F644" s="1">
        <v>2</v>
      </c>
      <c r="G644" s="1" t="s">
        <v>877</v>
      </c>
      <c r="H644" s="1" t="s">
        <v>4961</v>
      </c>
      <c r="I644" s="1">
        <v>10</v>
      </c>
      <c r="L644" s="1">
        <v>4</v>
      </c>
      <c r="M644" s="1" t="s">
        <v>8933</v>
      </c>
      <c r="N644" s="1" t="s">
        <v>8934</v>
      </c>
      <c r="T644" s="1" t="s">
        <v>10172</v>
      </c>
      <c r="U644" s="1" t="s">
        <v>226</v>
      </c>
      <c r="V644" s="1" t="s">
        <v>5070</v>
      </c>
      <c r="W644" s="1" t="s">
        <v>74</v>
      </c>
      <c r="X644" s="1" t="s">
        <v>5062</v>
      </c>
      <c r="Y644" s="1" t="s">
        <v>1599</v>
      </c>
      <c r="Z644" s="1" t="s">
        <v>6348</v>
      </c>
      <c r="AC644" s="1">
        <v>51</v>
      </c>
      <c r="AD644" s="1" t="s">
        <v>965</v>
      </c>
      <c r="AE644" s="1" t="s">
        <v>6636</v>
      </c>
      <c r="AJ644" s="1" t="s">
        <v>16</v>
      </c>
      <c r="AK644" s="1" t="s">
        <v>6856</v>
      </c>
      <c r="AL644" s="1" t="s">
        <v>1127</v>
      </c>
      <c r="AM644" s="1" t="s">
        <v>6896</v>
      </c>
      <c r="AT644" s="1" t="s">
        <v>123</v>
      </c>
      <c r="AU644" s="1" t="s">
        <v>7000</v>
      </c>
      <c r="AV644" s="1" t="s">
        <v>1275</v>
      </c>
      <c r="AW644" s="1" t="s">
        <v>7394</v>
      </c>
      <c r="BG644" s="1" t="s">
        <v>1273</v>
      </c>
      <c r="BH644" s="1" t="s">
        <v>7622</v>
      </c>
      <c r="BI644" s="1" t="s">
        <v>1557</v>
      </c>
      <c r="BJ644" s="1" t="s">
        <v>7224</v>
      </c>
      <c r="BK644" s="1" t="s">
        <v>1558</v>
      </c>
      <c r="BL644" s="1" t="s">
        <v>10580</v>
      </c>
      <c r="BM644" s="1" t="s">
        <v>1559</v>
      </c>
      <c r="BN644" s="1" t="s">
        <v>6128</v>
      </c>
      <c r="BO644" s="1" t="s">
        <v>1119</v>
      </c>
      <c r="BP644" s="1" t="s">
        <v>7044</v>
      </c>
      <c r="BQ644" s="1" t="s">
        <v>1367</v>
      </c>
      <c r="BR644" s="1" t="s">
        <v>8626</v>
      </c>
      <c r="BS644" s="1" t="s">
        <v>1158</v>
      </c>
      <c r="BT644" s="1" t="s">
        <v>6907</v>
      </c>
    </row>
    <row r="645" spans="1:73" ht="13.5" customHeight="1">
      <c r="A645" s="8" t="str">
        <f>HYPERLINK("http://kyu.snu.ac.kr/sdhj/index.jsp?type=hj/GK14810_00IM0001_009a.jpg","1681_수남면_009a")</f>
        <v>1681_수남면_009a</v>
      </c>
      <c r="B645" s="2">
        <v>1681</v>
      </c>
      <c r="C645" s="2" t="s">
        <v>9954</v>
      </c>
      <c r="D645" s="2" t="s">
        <v>9955</v>
      </c>
      <c r="E645" s="2">
        <v>644</v>
      </c>
      <c r="F645" s="1">
        <v>2</v>
      </c>
      <c r="G645" s="1" t="s">
        <v>877</v>
      </c>
      <c r="H645" s="1" t="s">
        <v>4961</v>
      </c>
      <c r="I645" s="1">
        <v>10</v>
      </c>
      <c r="L645" s="1">
        <v>4</v>
      </c>
      <c r="M645" s="1" t="s">
        <v>8933</v>
      </c>
      <c r="N645" s="1" t="s">
        <v>8934</v>
      </c>
      <c r="S645" s="1" t="s">
        <v>43</v>
      </c>
      <c r="T645" s="1" t="s">
        <v>5000</v>
      </c>
      <c r="W645" s="1" t="s">
        <v>1117</v>
      </c>
      <c r="X645" s="1" t="s">
        <v>5265</v>
      </c>
      <c r="Y645" s="1" t="s">
        <v>136</v>
      </c>
      <c r="Z645" s="1" t="s">
        <v>5313</v>
      </c>
      <c r="AC645" s="1">
        <v>46</v>
      </c>
      <c r="AD645" s="1" t="s">
        <v>722</v>
      </c>
      <c r="AE645" s="1" t="s">
        <v>6667</v>
      </c>
      <c r="AJ645" s="1" t="s">
        <v>16</v>
      </c>
      <c r="AK645" s="1" t="s">
        <v>6856</v>
      </c>
      <c r="AL645" s="1" t="s">
        <v>323</v>
      </c>
      <c r="AM645" s="1" t="s">
        <v>6841</v>
      </c>
      <c r="AT645" s="1" t="s">
        <v>123</v>
      </c>
      <c r="AU645" s="1" t="s">
        <v>7000</v>
      </c>
      <c r="AV645" s="1" t="s">
        <v>1600</v>
      </c>
      <c r="AW645" s="1" t="s">
        <v>7412</v>
      </c>
      <c r="BG645" s="1" t="s">
        <v>1601</v>
      </c>
      <c r="BH645" s="1" t="s">
        <v>7625</v>
      </c>
      <c r="BI645" s="1" t="s">
        <v>1602</v>
      </c>
      <c r="BJ645" s="1" t="s">
        <v>7892</v>
      </c>
      <c r="BK645" s="1" t="s">
        <v>110</v>
      </c>
      <c r="BL645" s="1" t="s">
        <v>5146</v>
      </c>
      <c r="BM645" s="1" t="s">
        <v>1603</v>
      </c>
      <c r="BN645" s="1" t="s">
        <v>7836</v>
      </c>
      <c r="BO645" s="1" t="s">
        <v>1604</v>
      </c>
      <c r="BP645" s="1" t="s">
        <v>8313</v>
      </c>
      <c r="BQ645" s="1" t="s">
        <v>1605</v>
      </c>
      <c r="BR645" s="1" t="s">
        <v>8642</v>
      </c>
      <c r="BS645" s="1" t="s">
        <v>36</v>
      </c>
      <c r="BT645" s="1" t="s">
        <v>6885</v>
      </c>
    </row>
    <row r="646" spans="1:73" ht="13.5" customHeight="1">
      <c r="A646" s="8" t="str">
        <f>HYPERLINK("http://kyu.snu.ac.kr/sdhj/index.jsp?type=hj/GK14810_00IM0001_009a.jpg","1681_수남면_009a")</f>
        <v>1681_수남면_009a</v>
      </c>
      <c r="B646" s="2">
        <v>1681</v>
      </c>
      <c r="C646" s="2" t="s">
        <v>10602</v>
      </c>
      <c r="D646" s="2" t="s">
        <v>10603</v>
      </c>
      <c r="E646" s="2">
        <v>645</v>
      </c>
      <c r="F646" s="1">
        <v>2</v>
      </c>
      <c r="G646" s="1" t="s">
        <v>877</v>
      </c>
      <c r="H646" s="1" t="s">
        <v>4961</v>
      </c>
      <c r="I646" s="1">
        <v>10</v>
      </c>
      <c r="L646" s="1">
        <v>4</v>
      </c>
      <c r="M646" s="1" t="s">
        <v>8933</v>
      </c>
      <c r="N646" s="1" t="s">
        <v>8934</v>
      </c>
      <c r="S646" s="1" t="s">
        <v>54</v>
      </c>
      <c r="T646" s="1" t="s">
        <v>5003</v>
      </c>
      <c r="Y646" s="1" t="s">
        <v>1606</v>
      </c>
      <c r="Z646" s="1" t="s">
        <v>6347</v>
      </c>
      <c r="AC646" s="1">
        <v>21</v>
      </c>
      <c r="AD646" s="1" t="s">
        <v>129</v>
      </c>
      <c r="AE646" s="1" t="s">
        <v>6638</v>
      </c>
    </row>
    <row r="647" spans="1:73" ht="13.5" customHeight="1">
      <c r="A647" s="8" t="str">
        <f>HYPERLINK("http://kyu.snu.ac.kr/sdhj/index.jsp?type=hj/GK14810_00IM0001_009a.jpg","1681_수남면_009a")</f>
        <v>1681_수남면_009a</v>
      </c>
      <c r="B647" s="2">
        <v>1681</v>
      </c>
      <c r="C647" s="2" t="s">
        <v>9954</v>
      </c>
      <c r="D647" s="2" t="s">
        <v>9955</v>
      </c>
      <c r="E647" s="2">
        <v>646</v>
      </c>
      <c r="F647" s="1">
        <v>2</v>
      </c>
      <c r="G647" s="1" t="s">
        <v>877</v>
      </c>
      <c r="H647" s="1" t="s">
        <v>4961</v>
      </c>
      <c r="I647" s="1">
        <v>10</v>
      </c>
      <c r="L647" s="1">
        <v>4</v>
      </c>
      <c r="M647" s="1" t="s">
        <v>8933</v>
      </c>
      <c r="N647" s="1" t="s">
        <v>8934</v>
      </c>
      <c r="S647" s="1" t="s">
        <v>99</v>
      </c>
      <c r="T647" s="1" t="s">
        <v>252</v>
      </c>
      <c r="Y647" s="1" t="s">
        <v>1607</v>
      </c>
      <c r="Z647" s="1" t="s">
        <v>6346</v>
      </c>
      <c r="AC647" s="1">
        <v>16</v>
      </c>
      <c r="AD647" s="1" t="s">
        <v>254</v>
      </c>
      <c r="AE647" s="1" t="s">
        <v>6677</v>
      </c>
      <c r="BF647" s="1" t="s">
        <v>78</v>
      </c>
    </row>
    <row r="648" spans="1:73" ht="13.5" customHeight="1">
      <c r="A648" s="8" t="str">
        <f>HYPERLINK("http://kyu.snu.ac.kr/sdhj/index.jsp?type=hj/GK14810_00IM0001_009a.jpg","1681_수남면_009a")</f>
        <v>1681_수남면_009a</v>
      </c>
      <c r="B648" s="2">
        <v>1681</v>
      </c>
      <c r="C648" s="2" t="s">
        <v>9954</v>
      </c>
      <c r="D648" s="2" t="s">
        <v>9955</v>
      </c>
      <c r="E648" s="2">
        <v>647</v>
      </c>
      <c r="F648" s="1">
        <v>2</v>
      </c>
      <c r="G648" s="1" t="s">
        <v>877</v>
      </c>
      <c r="H648" s="1" t="s">
        <v>4961</v>
      </c>
      <c r="I648" s="1">
        <v>10</v>
      </c>
      <c r="L648" s="1">
        <v>4</v>
      </c>
      <c r="M648" s="1" t="s">
        <v>8933</v>
      </c>
      <c r="N648" s="1" t="s">
        <v>8934</v>
      </c>
      <c r="S648" s="1" t="s">
        <v>191</v>
      </c>
      <c r="T648" s="1" t="s">
        <v>5004</v>
      </c>
      <c r="AC648" s="1">
        <v>19</v>
      </c>
      <c r="AD648" s="1" t="s">
        <v>177</v>
      </c>
      <c r="AE648" s="1" t="s">
        <v>6639</v>
      </c>
    </row>
    <row r="649" spans="1:73" ht="13.5" customHeight="1">
      <c r="A649" s="8" t="str">
        <f>HYPERLINK("http://kyu.snu.ac.kr/sdhj/index.jsp?type=hj/GK14810_00IM0001_009a.jpg","1681_수남면_009a")</f>
        <v>1681_수남면_009a</v>
      </c>
      <c r="B649" s="2">
        <v>1681</v>
      </c>
      <c r="C649" s="2" t="s">
        <v>9954</v>
      </c>
      <c r="D649" s="2" t="s">
        <v>9955</v>
      </c>
      <c r="E649" s="2">
        <v>648</v>
      </c>
      <c r="F649" s="1">
        <v>2</v>
      </c>
      <c r="G649" s="1" t="s">
        <v>877</v>
      </c>
      <c r="H649" s="1" t="s">
        <v>4961</v>
      </c>
      <c r="I649" s="1">
        <v>10</v>
      </c>
      <c r="L649" s="1">
        <v>4</v>
      </c>
      <c r="M649" s="1" t="s">
        <v>8933</v>
      </c>
      <c r="N649" s="1" t="s">
        <v>8934</v>
      </c>
      <c r="T649" s="1" t="s">
        <v>10182</v>
      </c>
      <c r="U649" s="1" t="s">
        <v>146</v>
      </c>
      <c r="V649" s="1" t="s">
        <v>5068</v>
      </c>
      <c r="Y649" s="1" t="s">
        <v>1608</v>
      </c>
      <c r="Z649" s="1" t="s">
        <v>5344</v>
      </c>
      <c r="AC649" s="1">
        <v>37</v>
      </c>
      <c r="AD649" s="1" t="s">
        <v>259</v>
      </c>
      <c r="AE649" s="1" t="s">
        <v>6674</v>
      </c>
      <c r="AF649" s="1" t="s">
        <v>346</v>
      </c>
      <c r="AG649" s="1" t="s">
        <v>6694</v>
      </c>
      <c r="AV649" s="1" t="s">
        <v>1609</v>
      </c>
      <c r="AW649" s="1" t="s">
        <v>7314</v>
      </c>
      <c r="BD649" s="1" t="s">
        <v>499</v>
      </c>
      <c r="BE649" s="1" t="s">
        <v>7549</v>
      </c>
    </row>
    <row r="650" spans="1:73" ht="13.5" customHeight="1">
      <c r="A650" s="8" t="str">
        <f>HYPERLINK("http://kyu.snu.ac.kr/sdhj/index.jsp?type=hj/GK14810_00IM0001_009a.jpg","1681_수남면_009a")</f>
        <v>1681_수남면_009a</v>
      </c>
      <c r="B650" s="2">
        <v>1681</v>
      </c>
      <c r="C650" s="2" t="s">
        <v>10559</v>
      </c>
      <c r="D650" s="2" t="s">
        <v>10560</v>
      </c>
      <c r="E650" s="2">
        <v>649</v>
      </c>
      <c r="F650" s="1">
        <v>2</v>
      </c>
      <c r="G650" s="1" t="s">
        <v>877</v>
      </c>
      <c r="H650" s="1" t="s">
        <v>4961</v>
      </c>
      <c r="I650" s="1">
        <v>10</v>
      </c>
      <c r="L650" s="1">
        <v>4</v>
      </c>
      <c r="M650" s="1" t="s">
        <v>8933</v>
      </c>
      <c r="N650" s="1" t="s">
        <v>8934</v>
      </c>
      <c r="T650" s="1" t="s">
        <v>10182</v>
      </c>
      <c r="U650" s="1" t="s">
        <v>115</v>
      </c>
      <c r="V650" s="1" t="s">
        <v>5067</v>
      </c>
      <c r="Y650" s="1" t="s">
        <v>1610</v>
      </c>
      <c r="Z650" s="1" t="s">
        <v>6345</v>
      </c>
      <c r="AC650" s="1">
        <v>28</v>
      </c>
      <c r="AD650" s="1" t="s">
        <v>224</v>
      </c>
      <c r="AE650" s="1" t="s">
        <v>6658</v>
      </c>
      <c r="AF650" s="1" t="s">
        <v>346</v>
      </c>
      <c r="AG650" s="1" t="s">
        <v>6694</v>
      </c>
      <c r="AV650" s="1" t="s">
        <v>1609</v>
      </c>
      <c r="AW650" s="1" t="s">
        <v>7314</v>
      </c>
      <c r="BD650" s="1" t="s">
        <v>499</v>
      </c>
      <c r="BE650" s="1" t="s">
        <v>7549</v>
      </c>
      <c r="BU650" s="1" t="s">
        <v>1611</v>
      </c>
    </row>
    <row r="651" spans="1:73" ht="13.5" customHeight="1">
      <c r="A651" s="8" t="str">
        <f>HYPERLINK("http://kyu.snu.ac.kr/sdhj/index.jsp?type=hj/GK14810_00IM0001_009a.jpg","1681_수남면_009a")</f>
        <v>1681_수남면_009a</v>
      </c>
      <c r="B651" s="2">
        <v>1681</v>
      </c>
      <c r="C651" s="2" t="s">
        <v>9954</v>
      </c>
      <c r="D651" s="2" t="s">
        <v>9955</v>
      </c>
      <c r="E651" s="2">
        <v>650</v>
      </c>
      <c r="F651" s="1">
        <v>2</v>
      </c>
      <c r="G651" s="1" t="s">
        <v>877</v>
      </c>
      <c r="H651" s="1" t="s">
        <v>4961</v>
      </c>
      <c r="I651" s="1">
        <v>10</v>
      </c>
      <c r="L651" s="1">
        <v>4</v>
      </c>
      <c r="M651" s="1" t="s">
        <v>8933</v>
      </c>
      <c r="N651" s="1" t="s">
        <v>8934</v>
      </c>
      <c r="T651" s="1" t="s">
        <v>10182</v>
      </c>
      <c r="U651" s="1" t="s">
        <v>115</v>
      </c>
      <c r="V651" s="1" t="s">
        <v>5067</v>
      </c>
      <c r="Y651" s="1" t="s">
        <v>1586</v>
      </c>
      <c r="Z651" s="1" t="s">
        <v>10596</v>
      </c>
      <c r="AC651" s="1">
        <v>35</v>
      </c>
      <c r="AD651" s="1" t="s">
        <v>167</v>
      </c>
      <c r="AE651" s="1" t="s">
        <v>6644</v>
      </c>
      <c r="AV651" s="1" t="s">
        <v>1612</v>
      </c>
      <c r="AW651" s="1" t="s">
        <v>6415</v>
      </c>
      <c r="BB651" s="1" t="s">
        <v>115</v>
      </c>
      <c r="BC651" s="1" t="s">
        <v>5067</v>
      </c>
      <c r="BD651" s="1" t="s">
        <v>1574</v>
      </c>
      <c r="BE651" s="1" t="s">
        <v>10588</v>
      </c>
      <c r="BF651" s="1" t="s">
        <v>10604</v>
      </c>
    </row>
    <row r="652" spans="1:73" ht="13.5" customHeight="1">
      <c r="A652" s="8" t="str">
        <f>HYPERLINK("http://kyu.snu.ac.kr/sdhj/index.jsp?type=hj/GK14810_00IM0001_009a.jpg","1681_수남면_009a")</f>
        <v>1681_수남면_009a</v>
      </c>
      <c r="B652" s="2">
        <v>1681</v>
      </c>
      <c r="C652" s="2" t="s">
        <v>10426</v>
      </c>
      <c r="D652" s="2" t="s">
        <v>10427</v>
      </c>
      <c r="E652" s="2">
        <v>651</v>
      </c>
      <c r="F652" s="1">
        <v>2</v>
      </c>
      <c r="G652" s="1" t="s">
        <v>877</v>
      </c>
      <c r="H652" s="1" t="s">
        <v>4961</v>
      </c>
      <c r="I652" s="1">
        <v>10</v>
      </c>
      <c r="L652" s="1">
        <v>5</v>
      </c>
      <c r="M652" s="1" t="s">
        <v>8935</v>
      </c>
      <c r="N652" s="1" t="s">
        <v>8936</v>
      </c>
      <c r="T652" s="1" t="s">
        <v>10172</v>
      </c>
      <c r="U652" s="1" t="s">
        <v>226</v>
      </c>
      <c r="V652" s="1" t="s">
        <v>5070</v>
      </c>
      <c r="W652" s="1" t="s">
        <v>74</v>
      </c>
      <c r="X652" s="1" t="s">
        <v>5062</v>
      </c>
      <c r="Y652" s="1" t="s">
        <v>1613</v>
      </c>
      <c r="Z652" s="1" t="s">
        <v>6344</v>
      </c>
      <c r="AC652" s="1">
        <v>58</v>
      </c>
      <c r="AD652" s="1" t="s">
        <v>645</v>
      </c>
      <c r="AE652" s="1" t="s">
        <v>6655</v>
      </c>
      <c r="AJ652" s="1" t="s">
        <v>16</v>
      </c>
      <c r="AK652" s="1" t="s">
        <v>6856</v>
      </c>
      <c r="AL652" s="1" t="s">
        <v>1127</v>
      </c>
      <c r="AM652" s="1" t="s">
        <v>6896</v>
      </c>
      <c r="AT652" s="1" t="s">
        <v>123</v>
      </c>
      <c r="AU652" s="1" t="s">
        <v>7000</v>
      </c>
      <c r="AV652" s="1" t="s">
        <v>1275</v>
      </c>
      <c r="AW652" s="1" t="s">
        <v>7394</v>
      </c>
      <c r="BG652" s="1" t="s">
        <v>1273</v>
      </c>
      <c r="BH652" s="1" t="s">
        <v>7622</v>
      </c>
      <c r="BI652" s="1" t="s">
        <v>1557</v>
      </c>
      <c r="BJ652" s="1" t="s">
        <v>7224</v>
      </c>
      <c r="BK652" s="1" t="s">
        <v>1558</v>
      </c>
      <c r="BL652" s="1" t="s">
        <v>10580</v>
      </c>
      <c r="BM652" s="1" t="s">
        <v>1559</v>
      </c>
      <c r="BN652" s="1" t="s">
        <v>6128</v>
      </c>
      <c r="BO652" s="1" t="s">
        <v>1119</v>
      </c>
      <c r="BP652" s="1" t="s">
        <v>7044</v>
      </c>
      <c r="BQ652" s="1" t="s">
        <v>1367</v>
      </c>
      <c r="BR652" s="1" t="s">
        <v>8626</v>
      </c>
      <c r="BS652" s="1" t="s">
        <v>1158</v>
      </c>
      <c r="BT652" s="1" t="s">
        <v>6907</v>
      </c>
    </row>
    <row r="653" spans="1:73" ht="13.5" customHeight="1">
      <c r="A653" s="8" t="str">
        <f>HYPERLINK("http://kyu.snu.ac.kr/sdhj/index.jsp?type=hj/GK14810_00IM0001_009a.jpg","1681_수남면_009a")</f>
        <v>1681_수남면_009a</v>
      </c>
      <c r="B653" s="2">
        <v>1681</v>
      </c>
      <c r="C653" s="2" t="s">
        <v>9954</v>
      </c>
      <c r="D653" s="2" t="s">
        <v>9955</v>
      </c>
      <c r="E653" s="2">
        <v>652</v>
      </c>
      <c r="F653" s="1">
        <v>2</v>
      </c>
      <c r="G653" s="1" t="s">
        <v>877</v>
      </c>
      <c r="H653" s="1" t="s">
        <v>4961</v>
      </c>
      <c r="I653" s="1">
        <v>10</v>
      </c>
      <c r="L653" s="1">
        <v>5</v>
      </c>
      <c r="M653" s="1" t="s">
        <v>8935</v>
      </c>
      <c r="N653" s="1" t="s">
        <v>8936</v>
      </c>
      <c r="S653" s="1" t="s">
        <v>394</v>
      </c>
      <c r="T653" s="1" t="s">
        <v>5036</v>
      </c>
      <c r="W653" s="1" t="s">
        <v>1149</v>
      </c>
      <c r="X653" s="1" t="s">
        <v>5287</v>
      </c>
      <c r="Y653" s="1" t="s">
        <v>90</v>
      </c>
      <c r="Z653" s="1" t="s">
        <v>5302</v>
      </c>
      <c r="AF653" s="1" t="s">
        <v>190</v>
      </c>
      <c r="AG653" s="1" t="s">
        <v>6699</v>
      </c>
    </row>
    <row r="654" spans="1:73" ht="13.5" customHeight="1">
      <c r="A654" s="8" t="str">
        <f>HYPERLINK("http://kyu.snu.ac.kr/sdhj/index.jsp?type=hj/GK14810_00IM0001_009a.jpg","1681_수남면_009a")</f>
        <v>1681_수남면_009a</v>
      </c>
      <c r="B654" s="2">
        <v>1681</v>
      </c>
      <c r="C654" s="2" t="s">
        <v>9954</v>
      </c>
      <c r="D654" s="2" t="s">
        <v>9955</v>
      </c>
      <c r="E654" s="2">
        <v>653</v>
      </c>
      <c r="F654" s="1">
        <v>2</v>
      </c>
      <c r="G654" s="1" t="s">
        <v>877</v>
      </c>
      <c r="H654" s="1" t="s">
        <v>4961</v>
      </c>
      <c r="I654" s="1">
        <v>10</v>
      </c>
      <c r="L654" s="1">
        <v>5</v>
      </c>
      <c r="M654" s="1" t="s">
        <v>8935</v>
      </c>
      <c r="N654" s="1" t="s">
        <v>8936</v>
      </c>
      <c r="S654" s="1" t="s">
        <v>54</v>
      </c>
      <c r="T654" s="1" t="s">
        <v>5003</v>
      </c>
      <c r="Y654" s="1" t="s">
        <v>1614</v>
      </c>
      <c r="Z654" s="1" t="s">
        <v>6343</v>
      </c>
      <c r="AC654" s="1">
        <v>31</v>
      </c>
      <c r="AD654" s="1" t="s">
        <v>57</v>
      </c>
      <c r="AE654" s="1" t="s">
        <v>6650</v>
      </c>
    </row>
    <row r="655" spans="1:73" ht="13.5" customHeight="1">
      <c r="A655" s="8" t="str">
        <f>HYPERLINK("http://kyu.snu.ac.kr/sdhj/index.jsp?type=hj/GK14810_00IM0001_009a.jpg","1681_수남면_009a")</f>
        <v>1681_수남면_009a</v>
      </c>
      <c r="B655" s="2">
        <v>1681</v>
      </c>
      <c r="C655" s="2" t="s">
        <v>9954</v>
      </c>
      <c r="D655" s="2" t="s">
        <v>9955</v>
      </c>
      <c r="E655" s="2">
        <v>654</v>
      </c>
      <c r="F655" s="1">
        <v>2</v>
      </c>
      <c r="G655" s="1" t="s">
        <v>877</v>
      </c>
      <c r="H655" s="1" t="s">
        <v>4961</v>
      </c>
      <c r="I655" s="1">
        <v>10</v>
      </c>
      <c r="L655" s="1">
        <v>5</v>
      </c>
      <c r="M655" s="1" t="s">
        <v>8935</v>
      </c>
      <c r="N655" s="1" t="s">
        <v>8936</v>
      </c>
      <c r="S655" s="1" t="s">
        <v>99</v>
      </c>
      <c r="T655" s="1" t="s">
        <v>252</v>
      </c>
      <c r="Y655" s="1" t="s">
        <v>1615</v>
      </c>
      <c r="Z655" s="1" t="s">
        <v>6342</v>
      </c>
      <c r="AC655" s="1">
        <v>19</v>
      </c>
      <c r="AD655" s="1" t="s">
        <v>177</v>
      </c>
      <c r="AE655" s="1" t="s">
        <v>6639</v>
      </c>
      <c r="AF655" s="1" t="s">
        <v>175</v>
      </c>
      <c r="AG655" s="1" t="s">
        <v>6685</v>
      </c>
    </row>
    <row r="656" spans="1:73" ht="13.5" customHeight="1">
      <c r="A656" s="8" t="str">
        <f>HYPERLINK("http://kyu.snu.ac.kr/sdhj/index.jsp?type=hj/GK14810_00IM0001_009a.jpg","1681_수남면_009a")</f>
        <v>1681_수남면_009a</v>
      </c>
      <c r="B656" s="2">
        <v>1681</v>
      </c>
      <c r="C656" s="2" t="s">
        <v>9682</v>
      </c>
      <c r="D656" s="2" t="s">
        <v>9683</v>
      </c>
      <c r="E656" s="2">
        <v>655</v>
      </c>
      <c r="F656" s="1">
        <v>2</v>
      </c>
      <c r="G656" s="1" t="s">
        <v>877</v>
      </c>
      <c r="H656" s="1" t="s">
        <v>4961</v>
      </c>
      <c r="I656" s="1">
        <v>10</v>
      </c>
      <c r="L656" s="1">
        <v>5</v>
      </c>
      <c r="M656" s="1" t="s">
        <v>8935</v>
      </c>
      <c r="N656" s="1" t="s">
        <v>8936</v>
      </c>
      <c r="S656" s="1" t="s">
        <v>191</v>
      </c>
      <c r="T656" s="1" t="s">
        <v>5004</v>
      </c>
      <c r="Y656" s="1" t="s">
        <v>90</v>
      </c>
      <c r="Z656" s="1" t="s">
        <v>5302</v>
      </c>
      <c r="AC656" s="1">
        <v>21</v>
      </c>
      <c r="AD656" s="1" t="s">
        <v>129</v>
      </c>
      <c r="AE656" s="1" t="s">
        <v>6638</v>
      </c>
    </row>
    <row r="657" spans="1:73" ht="13.5" customHeight="1">
      <c r="A657" s="8" t="str">
        <f>HYPERLINK("http://kyu.snu.ac.kr/sdhj/index.jsp?type=hj/GK14810_00IM0001_009a.jpg","1681_수남면_009a")</f>
        <v>1681_수남면_009a</v>
      </c>
      <c r="B657" s="2">
        <v>1681</v>
      </c>
      <c r="C657" s="2" t="s">
        <v>9954</v>
      </c>
      <c r="D657" s="2" t="s">
        <v>9955</v>
      </c>
      <c r="E657" s="2">
        <v>656</v>
      </c>
      <c r="F657" s="1">
        <v>2</v>
      </c>
      <c r="G657" s="1" t="s">
        <v>877</v>
      </c>
      <c r="H657" s="1" t="s">
        <v>4961</v>
      </c>
      <c r="I657" s="1">
        <v>10</v>
      </c>
      <c r="L657" s="1">
        <v>5</v>
      </c>
      <c r="M657" s="1" t="s">
        <v>8935</v>
      </c>
      <c r="N657" s="1" t="s">
        <v>8936</v>
      </c>
      <c r="S657" s="1" t="s">
        <v>191</v>
      </c>
      <c r="T657" s="1" t="s">
        <v>5004</v>
      </c>
      <c r="AC657" s="1">
        <v>16</v>
      </c>
      <c r="AD657" s="1" t="s">
        <v>254</v>
      </c>
      <c r="AE657" s="1" t="s">
        <v>6677</v>
      </c>
    </row>
    <row r="658" spans="1:73" ht="13.5" customHeight="1">
      <c r="A658" s="8" t="str">
        <f>HYPERLINK("http://kyu.snu.ac.kr/sdhj/index.jsp?type=hj/GK14810_00IM0001_009a.jpg","1681_수남면_009a")</f>
        <v>1681_수남면_009a</v>
      </c>
      <c r="B658" s="2">
        <v>1681</v>
      </c>
      <c r="C658" s="2" t="s">
        <v>9954</v>
      </c>
      <c r="D658" s="2" t="s">
        <v>9955</v>
      </c>
      <c r="E658" s="2">
        <v>657</v>
      </c>
      <c r="F658" s="1">
        <v>2</v>
      </c>
      <c r="G658" s="1" t="s">
        <v>877</v>
      </c>
      <c r="H658" s="1" t="s">
        <v>4961</v>
      </c>
      <c r="I658" s="1">
        <v>10</v>
      </c>
      <c r="L658" s="1">
        <v>5</v>
      </c>
      <c r="M658" s="1" t="s">
        <v>8935</v>
      </c>
      <c r="N658" s="1" t="s">
        <v>8936</v>
      </c>
      <c r="T658" s="1" t="s">
        <v>10182</v>
      </c>
      <c r="U658" s="1" t="s">
        <v>115</v>
      </c>
      <c r="V658" s="1" t="s">
        <v>5067</v>
      </c>
      <c r="Y658" s="1" t="s">
        <v>1616</v>
      </c>
      <c r="Z658" s="1" t="s">
        <v>6341</v>
      </c>
      <c r="AC658" s="1">
        <v>45</v>
      </c>
      <c r="AD658" s="1" t="s">
        <v>586</v>
      </c>
      <c r="AE658" s="1" t="s">
        <v>6651</v>
      </c>
      <c r="AF658" s="1" t="s">
        <v>1617</v>
      </c>
      <c r="AG658" s="1" t="s">
        <v>6742</v>
      </c>
      <c r="AV658" s="1" t="s">
        <v>1596</v>
      </c>
      <c r="AW658" s="1" t="s">
        <v>6263</v>
      </c>
      <c r="BD658" s="1" t="s">
        <v>1576</v>
      </c>
      <c r="BE658" s="1" t="s">
        <v>7548</v>
      </c>
    </row>
    <row r="659" spans="1:73" ht="13.5" customHeight="1">
      <c r="A659" s="8" t="str">
        <f>HYPERLINK("http://kyu.snu.ac.kr/sdhj/index.jsp?type=hj/GK14810_00IM0001_009a.jpg","1681_수남면_009a")</f>
        <v>1681_수남면_009a</v>
      </c>
      <c r="B659" s="2">
        <v>1681</v>
      </c>
      <c r="C659" s="2" t="s">
        <v>9954</v>
      </c>
      <c r="D659" s="2" t="s">
        <v>9955</v>
      </c>
      <c r="E659" s="2">
        <v>658</v>
      </c>
      <c r="F659" s="1">
        <v>2</v>
      </c>
      <c r="G659" s="1" t="s">
        <v>877</v>
      </c>
      <c r="H659" s="1" t="s">
        <v>4961</v>
      </c>
      <c r="I659" s="1">
        <v>10</v>
      </c>
      <c r="L659" s="1">
        <v>5</v>
      </c>
      <c r="M659" s="1" t="s">
        <v>8935</v>
      </c>
      <c r="N659" s="1" t="s">
        <v>8936</v>
      </c>
      <c r="T659" s="1" t="s">
        <v>10182</v>
      </c>
      <c r="U659" s="1" t="s">
        <v>146</v>
      </c>
      <c r="V659" s="1" t="s">
        <v>5068</v>
      </c>
      <c r="Y659" s="1" t="s">
        <v>1618</v>
      </c>
      <c r="Z659" s="1" t="s">
        <v>6340</v>
      </c>
      <c r="AC659" s="1">
        <v>46</v>
      </c>
      <c r="AD659" s="1" t="s">
        <v>722</v>
      </c>
      <c r="AE659" s="1" t="s">
        <v>6667</v>
      </c>
      <c r="AF659" s="1" t="s">
        <v>1619</v>
      </c>
      <c r="AG659" s="1" t="s">
        <v>6748</v>
      </c>
      <c r="AV659" s="1" t="s">
        <v>1620</v>
      </c>
      <c r="AW659" s="1" t="s">
        <v>10605</v>
      </c>
      <c r="BD659" s="1" t="s">
        <v>1621</v>
      </c>
      <c r="BE659" s="1" t="s">
        <v>5332</v>
      </c>
    </row>
    <row r="660" spans="1:73" ht="13.5" customHeight="1">
      <c r="A660" s="8" t="str">
        <f>HYPERLINK("http://kyu.snu.ac.kr/sdhj/index.jsp?type=hj/GK14810_00IM0001_009a.jpg","1681_수남면_009a")</f>
        <v>1681_수남면_009a</v>
      </c>
      <c r="B660" s="2">
        <v>1681</v>
      </c>
      <c r="C660" s="2" t="s">
        <v>9954</v>
      </c>
      <c r="D660" s="2" t="s">
        <v>9955</v>
      </c>
      <c r="E660" s="2">
        <v>659</v>
      </c>
      <c r="F660" s="1">
        <v>2</v>
      </c>
      <c r="G660" s="1" t="s">
        <v>877</v>
      </c>
      <c r="H660" s="1" t="s">
        <v>4961</v>
      </c>
      <c r="I660" s="1">
        <v>11</v>
      </c>
      <c r="J660" s="1" t="s">
        <v>1622</v>
      </c>
      <c r="K660" s="1" t="s">
        <v>4978</v>
      </c>
      <c r="L660" s="1">
        <v>1</v>
      </c>
      <c r="M660" s="1" t="s">
        <v>1623</v>
      </c>
      <c r="N660" s="1" t="s">
        <v>6339</v>
      </c>
      <c r="T660" s="1" t="s">
        <v>10172</v>
      </c>
      <c r="U660" s="1" t="s">
        <v>33</v>
      </c>
      <c r="V660" s="1" t="s">
        <v>5076</v>
      </c>
      <c r="Y660" s="1" t="s">
        <v>1623</v>
      </c>
      <c r="Z660" s="1" t="s">
        <v>6339</v>
      </c>
      <c r="AC660" s="1">
        <v>52</v>
      </c>
      <c r="AD660" s="1" t="s">
        <v>1167</v>
      </c>
      <c r="AE660" s="1" t="s">
        <v>6665</v>
      </c>
      <c r="AJ660" s="1" t="s">
        <v>16</v>
      </c>
      <c r="AK660" s="1" t="s">
        <v>6856</v>
      </c>
      <c r="AL660" s="1" t="s">
        <v>46</v>
      </c>
      <c r="AM660" s="1" t="s">
        <v>6816</v>
      </c>
      <c r="AN660" s="1" t="s">
        <v>46</v>
      </c>
      <c r="AO660" s="1" t="s">
        <v>6816</v>
      </c>
      <c r="AR660" s="1" t="s">
        <v>1520</v>
      </c>
      <c r="AS660" s="1" t="s">
        <v>10562</v>
      </c>
      <c r="AT660" s="1" t="s">
        <v>33</v>
      </c>
      <c r="AU660" s="1" t="s">
        <v>5076</v>
      </c>
      <c r="AV660" s="1" t="s">
        <v>371</v>
      </c>
      <c r="AW660" s="1" t="s">
        <v>6365</v>
      </c>
      <c r="BB660" s="1" t="s">
        <v>38</v>
      </c>
      <c r="BC660" s="1" t="s">
        <v>5065</v>
      </c>
      <c r="BD660" s="1" t="s">
        <v>1524</v>
      </c>
      <c r="BE660" s="1" t="s">
        <v>5959</v>
      </c>
      <c r="BG660" s="1" t="s">
        <v>110</v>
      </c>
      <c r="BH660" s="1" t="s">
        <v>5146</v>
      </c>
      <c r="BI660" s="1" t="s">
        <v>1525</v>
      </c>
      <c r="BJ660" s="1" t="s">
        <v>6374</v>
      </c>
      <c r="BK660" s="1" t="s">
        <v>110</v>
      </c>
      <c r="BL660" s="1" t="s">
        <v>5146</v>
      </c>
      <c r="BM660" s="1" t="s">
        <v>1526</v>
      </c>
      <c r="BN660" s="1" t="s">
        <v>8247</v>
      </c>
      <c r="BQ660" s="1" t="s">
        <v>1527</v>
      </c>
      <c r="BR660" s="1" t="s">
        <v>10566</v>
      </c>
      <c r="BS660" s="1" t="s">
        <v>46</v>
      </c>
      <c r="BT660" s="1" t="s">
        <v>6816</v>
      </c>
    </row>
    <row r="661" spans="1:73" ht="13.5" customHeight="1">
      <c r="A661" s="8" t="str">
        <f>HYPERLINK("http://kyu.snu.ac.kr/sdhj/index.jsp?type=hj/GK14810_00IM0001_009a.jpg","1681_수남면_009a")</f>
        <v>1681_수남면_009a</v>
      </c>
      <c r="B661" s="2">
        <v>1681</v>
      </c>
      <c r="C661" s="2" t="s">
        <v>10567</v>
      </c>
      <c r="D661" s="2" t="s">
        <v>10568</v>
      </c>
      <c r="E661" s="2">
        <v>660</v>
      </c>
      <c r="F661" s="1">
        <v>2</v>
      </c>
      <c r="G661" s="1" t="s">
        <v>877</v>
      </c>
      <c r="H661" s="1" t="s">
        <v>4961</v>
      </c>
      <c r="I661" s="1">
        <v>11</v>
      </c>
      <c r="L661" s="1">
        <v>1</v>
      </c>
      <c r="M661" s="1" t="s">
        <v>1623</v>
      </c>
      <c r="N661" s="1" t="s">
        <v>6339</v>
      </c>
      <c r="S661" s="1" t="s">
        <v>43</v>
      </c>
      <c r="T661" s="1" t="s">
        <v>5000</v>
      </c>
      <c r="U661" s="1" t="s">
        <v>38</v>
      </c>
      <c r="V661" s="1" t="s">
        <v>5065</v>
      </c>
      <c r="Y661" s="1" t="s">
        <v>760</v>
      </c>
      <c r="Z661" s="1" t="s">
        <v>5425</v>
      </c>
      <c r="AC661" s="1">
        <v>44</v>
      </c>
      <c r="AD661" s="1" t="s">
        <v>683</v>
      </c>
      <c r="AE661" s="1" t="s">
        <v>6643</v>
      </c>
      <c r="AJ661" s="1" t="s">
        <v>16</v>
      </c>
      <c r="AK661" s="1" t="s">
        <v>6856</v>
      </c>
      <c r="AL661" s="1" t="s">
        <v>60</v>
      </c>
      <c r="AM661" s="1" t="s">
        <v>6863</v>
      </c>
      <c r="AN661" s="1" t="s">
        <v>61</v>
      </c>
      <c r="AO661" s="1" t="s">
        <v>5034</v>
      </c>
      <c r="AR661" s="1" t="s">
        <v>1624</v>
      </c>
      <c r="AS661" s="1" t="s">
        <v>6979</v>
      </c>
      <c r="AV661" s="1" t="s">
        <v>1074</v>
      </c>
      <c r="AW661" s="1" t="s">
        <v>5973</v>
      </c>
      <c r="BB661" s="1" t="s">
        <v>38</v>
      </c>
      <c r="BC661" s="1" t="s">
        <v>5065</v>
      </c>
      <c r="BD661" s="1" t="s">
        <v>1581</v>
      </c>
      <c r="BE661" s="1" t="s">
        <v>7547</v>
      </c>
      <c r="BI661" s="1" t="s">
        <v>1257</v>
      </c>
      <c r="BJ661" s="1" t="s">
        <v>7414</v>
      </c>
      <c r="BM661" s="1" t="s">
        <v>1239</v>
      </c>
      <c r="BN661" s="1" t="s">
        <v>7108</v>
      </c>
      <c r="BO661" s="1" t="s">
        <v>33</v>
      </c>
      <c r="BP661" s="1" t="s">
        <v>5076</v>
      </c>
      <c r="BQ661" s="1" t="s">
        <v>1625</v>
      </c>
      <c r="BR661" s="1" t="s">
        <v>10606</v>
      </c>
      <c r="BS661" s="1" t="s">
        <v>60</v>
      </c>
      <c r="BT661" s="1" t="s">
        <v>6863</v>
      </c>
    </row>
    <row r="662" spans="1:73" ht="13.5" customHeight="1">
      <c r="A662" s="8" t="str">
        <f>HYPERLINK("http://kyu.snu.ac.kr/sdhj/index.jsp?type=hj/GK14810_00IM0001_009a.jpg","1681_수남면_009a")</f>
        <v>1681_수남면_009a</v>
      </c>
      <c r="B662" s="2">
        <v>1681</v>
      </c>
      <c r="C662" s="2" t="s">
        <v>9597</v>
      </c>
      <c r="D662" s="2" t="s">
        <v>9598</v>
      </c>
      <c r="E662" s="2">
        <v>661</v>
      </c>
      <c r="F662" s="1">
        <v>2</v>
      </c>
      <c r="G662" s="1" t="s">
        <v>877</v>
      </c>
      <c r="H662" s="1" t="s">
        <v>4961</v>
      </c>
      <c r="I662" s="1">
        <v>11</v>
      </c>
      <c r="L662" s="1">
        <v>1</v>
      </c>
      <c r="M662" s="1" t="s">
        <v>1623</v>
      </c>
      <c r="N662" s="1" t="s">
        <v>6339</v>
      </c>
      <c r="S662" s="1" t="s">
        <v>54</v>
      </c>
      <c r="T662" s="1" t="s">
        <v>5003</v>
      </c>
      <c r="Y662" s="1" t="s">
        <v>1584</v>
      </c>
      <c r="Z662" s="1" t="s">
        <v>6338</v>
      </c>
      <c r="AC662" s="1">
        <v>2</v>
      </c>
      <c r="AD662" s="1" t="s">
        <v>152</v>
      </c>
      <c r="AE662" s="1" t="s">
        <v>5812</v>
      </c>
      <c r="AF662" s="1" t="s">
        <v>192</v>
      </c>
      <c r="AG662" s="1" t="s">
        <v>6692</v>
      </c>
    </row>
    <row r="663" spans="1:73" ht="13.5" customHeight="1">
      <c r="A663" s="8" t="str">
        <f>HYPERLINK("http://kyu.snu.ac.kr/sdhj/index.jsp?type=hj/GK14810_00IM0001_009a.jpg","1681_수남면_009a")</f>
        <v>1681_수남면_009a</v>
      </c>
      <c r="B663" s="2">
        <v>1681</v>
      </c>
      <c r="C663" s="2" t="s">
        <v>9954</v>
      </c>
      <c r="D663" s="2" t="s">
        <v>9955</v>
      </c>
      <c r="E663" s="2">
        <v>662</v>
      </c>
      <c r="F663" s="1">
        <v>2</v>
      </c>
      <c r="G663" s="1" t="s">
        <v>877</v>
      </c>
      <c r="H663" s="1" t="s">
        <v>4961</v>
      </c>
      <c r="I663" s="1">
        <v>11</v>
      </c>
      <c r="L663" s="1">
        <v>2</v>
      </c>
      <c r="M663" s="1" t="s">
        <v>8937</v>
      </c>
      <c r="N663" s="1" t="s">
        <v>8938</v>
      </c>
      <c r="T663" s="1" t="s">
        <v>9641</v>
      </c>
      <c r="U663" s="1" t="s">
        <v>1626</v>
      </c>
      <c r="V663" s="1" t="s">
        <v>10607</v>
      </c>
      <c r="W663" s="1" t="s">
        <v>89</v>
      </c>
      <c r="X663" s="1" t="s">
        <v>9646</v>
      </c>
      <c r="Y663" s="1" t="s">
        <v>1627</v>
      </c>
      <c r="Z663" s="1" t="s">
        <v>6337</v>
      </c>
      <c r="AC663" s="1">
        <v>31</v>
      </c>
      <c r="AD663" s="1" t="s">
        <v>57</v>
      </c>
      <c r="AE663" s="1" t="s">
        <v>6650</v>
      </c>
      <c r="AJ663" s="1" t="s">
        <v>16</v>
      </c>
      <c r="AK663" s="1" t="s">
        <v>6856</v>
      </c>
      <c r="AL663" s="1" t="s">
        <v>92</v>
      </c>
      <c r="AM663" s="1" t="s">
        <v>9642</v>
      </c>
      <c r="AV663" s="1" t="s">
        <v>1628</v>
      </c>
      <c r="AW663" s="1" t="s">
        <v>7411</v>
      </c>
      <c r="BI663" s="1" t="s">
        <v>1629</v>
      </c>
      <c r="BJ663" s="1" t="s">
        <v>7891</v>
      </c>
      <c r="BM663" s="1" t="s">
        <v>1630</v>
      </c>
      <c r="BN663" s="1" t="s">
        <v>8246</v>
      </c>
      <c r="BQ663" s="1" t="s">
        <v>1631</v>
      </c>
      <c r="BR663" s="1" t="s">
        <v>10608</v>
      </c>
      <c r="BS663" s="1" t="s">
        <v>554</v>
      </c>
      <c r="BT663" s="1" t="s">
        <v>6867</v>
      </c>
    </row>
    <row r="664" spans="1:73" ht="13.5" customHeight="1">
      <c r="A664" s="8" t="str">
        <f>HYPERLINK("http://kyu.snu.ac.kr/sdhj/index.jsp?type=hj/GK14810_00IM0001_009a.jpg","1681_수남면_009a")</f>
        <v>1681_수남면_009a</v>
      </c>
      <c r="B664" s="2">
        <v>1681</v>
      </c>
      <c r="C664" s="2" t="s">
        <v>10609</v>
      </c>
      <c r="D664" s="2" t="s">
        <v>10610</v>
      </c>
      <c r="E664" s="2">
        <v>663</v>
      </c>
      <c r="F664" s="1">
        <v>2</v>
      </c>
      <c r="G664" s="1" t="s">
        <v>877</v>
      </c>
      <c r="H664" s="1" t="s">
        <v>4961</v>
      </c>
      <c r="I664" s="1">
        <v>11</v>
      </c>
      <c r="L664" s="1">
        <v>3</v>
      </c>
      <c r="M664" s="1" t="s">
        <v>1632</v>
      </c>
      <c r="N664" s="1" t="s">
        <v>6145</v>
      </c>
      <c r="T664" s="1" t="s">
        <v>10172</v>
      </c>
      <c r="U664" s="1" t="s">
        <v>33</v>
      </c>
      <c r="V664" s="1" t="s">
        <v>5076</v>
      </c>
      <c r="Y664" s="1" t="s">
        <v>1632</v>
      </c>
      <c r="Z664" s="1" t="s">
        <v>6145</v>
      </c>
      <c r="AC664" s="1">
        <v>47</v>
      </c>
      <c r="AD664" s="1" t="s">
        <v>440</v>
      </c>
      <c r="AE664" s="1" t="s">
        <v>6635</v>
      </c>
      <c r="AJ664" s="1" t="s">
        <v>16</v>
      </c>
      <c r="AK664" s="1" t="s">
        <v>6856</v>
      </c>
      <c r="AL664" s="1" t="s">
        <v>60</v>
      </c>
      <c r="AM664" s="1" t="s">
        <v>6863</v>
      </c>
      <c r="AN664" s="1" t="s">
        <v>61</v>
      </c>
      <c r="AO664" s="1" t="s">
        <v>5034</v>
      </c>
      <c r="AR664" s="1" t="s">
        <v>1633</v>
      </c>
      <c r="AS664" s="1" t="s">
        <v>6974</v>
      </c>
      <c r="AV664" s="1" t="s">
        <v>1634</v>
      </c>
      <c r="AW664" s="1" t="s">
        <v>10611</v>
      </c>
      <c r="BB664" s="1" t="s">
        <v>38</v>
      </c>
      <c r="BC664" s="1" t="s">
        <v>5065</v>
      </c>
      <c r="BD664" s="1" t="s">
        <v>1292</v>
      </c>
      <c r="BE664" s="1" t="s">
        <v>7546</v>
      </c>
      <c r="BI664" s="1" t="s">
        <v>1635</v>
      </c>
      <c r="BJ664" s="1" t="s">
        <v>7851</v>
      </c>
      <c r="BM664" s="1" t="s">
        <v>1552</v>
      </c>
      <c r="BN664" s="1" t="s">
        <v>7085</v>
      </c>
      <c r="BO664" s="1" t="s">
        <v>33</v>
      </c>
      <c r="BP664" s="1" t="s">
        <v>5076</v>
      </c>
      <c r="BQ664" s="1" t="s">
        <v>836</v>
      </c>
      <c r="BR664" s="1" t="s">
        <v>7228</v>
      </c>
      <c r="BS664" s="1" t="s">
        <v>60</v>
      </c>
      <c r="BT664" s="1" t="s">
        <v>6863</v>
      </c>
    </row>
    <row r="665" spans="1:73" ht="13.5" customHeight="1">
      <c r="A665" s="8" t="str">
        <f>HYPERLINK("http://kyu.snu.ac.kr/sdhj/index.jsp?type=hj/GK14810_00IM0001_009a.jpg","1681_수남면_009a")</f>
        <v>1681_수남면_009a</v>
      </c>
      <c r="B665" s="2">
        <v>1681</v>
      </c>
      <c r="C665" s="2" t="s">
        <v>10567</v>
      </c>
      <c r="D665" s="2" t="s">
        <v>10568</v>
      </c>
      <c r="E665" s="2">
        <v>664</v>
      </c>
      <c r="F665" s="1">
        <v>2</v>
      </c>
      <c r="G665" s="1" t="s">
        <v>877</v>
      </c>
      <c r="H665" s="1" t="s">
        <v>4961</v>
      </c>
      <c r="I665" s="1">
        <v>11</v>
      </c>
      <c r="L665" s="1">
        <v>3</v>
      </c>
      <c r="M665" s="1" t="s">
        <v>1632</v>
      </c>
      <c r="N665" s="1" t="s">
        <v>6145</v>
      </c>
      <c r="S665" s="1" t="s">
        <v>43</v>
      </c>
      <c r="T665" s="1" t="s">
        <v>5000</v>
      </c>
      <c r="AF665" s="1" t="s">
        <v>10612</v>
      </c>
      <c r="AG665" s="1" t="s">
        <v>10613</v>
      </c>
    </row>
    <row r="666" spans="1:73" ht="13.5" customHeight="1">
      <c r="A666" s="8" t="str">
        <f>HYPERLINK("http://kyu.snu.ac.kr/sdhj/index.jsp?type=hj/GK14810_00IM0001_009a.jpg","1681_수남면_009a")</f>
        <v>1681_수남면_009a</v>
      </c>
      <c r="B666" s="2">
        <v>1681</v>
      </c>
      <c r="C666" s="2" t="s">
        <v>9954</v>
      </c>
      <c r="D666" s="2" t="s">
        <v>9955</v>
      </c>
      <c r="E666" s="2">
        <v>665</v>
      </c>
      <c r="F666" s="1">
        <v>2</v>
      </c>
      <c r="G666" s="1" t="s">
        <v>877</v>
      </c>
      <c r="H666" s="1" t="s">
        <v>4961</v>
      </c>
      <c r="I666" s="1">
        <v>11</v>
      </c>
      <c r="L666" s="1">
        <v>4</v>
      </c>
      <c r="M666" s="1" t="s">
        <v>1636</v>
      </c>
      <c r="N666" s="1" t="s">
        <v>6336</v>
      </c>
      <c r="T666" s="1" t="s">
        <v>10172</v>
      </c>
      <c r="U666" s="1" t="s">
        <v>33</v>
      </c>
      <c r="V666" s="1" t="s">
        <v>5076</v>
      </c>
      <c r="Y666" s="1" t="s">
        <v>1636</v>
      </c>
      <c r="Z666" s="1" t="s">
        <v>6336</v>
      </c>
      <c r="AC666" s="1">
        <v>59</v>
      </c>
      <c r="AD666" s="1" t="s">
        <v>208</v>
      </c>
      <c r="AE666" s="1" t="s">
        <v>6672</v>
      </c>
      <c r="AJ666" s="1" t="s">
        <v>16</v>
      </c>
      <c r="AK666" s="1" t="s">
        <v>6856</v>
      </c>
      <c r="AL666" s="1" t="s">
        <v>1637</v>
      </c>
      <c r="AM666" s="1" t="s">
        <v>6915</v>
      </c>
      <c r="AN666" s="1" t="s">
        <v>1637</v>
      </c>
      <c r="AO666" s="1" t="s">
        <v>6915</v>
      </c>
      <c r="AR666" s="1" t="s">
        <v>1638</v>
      </c>
      <c r="AS666" s="1" t="s">
        <v>6978</v>
      </c>
      <c r="AV666" s="1" t="s">
        <v>1639</v>
      </c>
      <c r="AW666" s="1" t="s">
        <v>5805</v>
      </c>
      <c r="BI666" s="1" t="s">
        <v>10614</v>
      </c>
      <c r="BJ666" s="1" t="s">
        <v>7890</v>
      </c>
      <c r="BM666" s="1" t="s">
        <v>1552</v>
      </c>
      <c r="BN666" s="1" t="s">
        <v>7085</v>
      </c>
      <c r="BQ666" s="1" t="s">
        <v>1640</v>
      </c>
      <c r="BR666" s="1" t="s">
        <v>8641</v>
      </c>
      <c r="BS666" s="1" t="s">
        <v>1641</v>
      </c>
      <c r="BT666" s="1" t="s">
        <v>10615</v>
      </c>
    </row>
    <row r="667" spans="1:73" ht="13.5" customHeight="1">
      <c r="A667" s="8" t="str">
        <f>HYPERLINK("http://kyu.snu.ac.kr/sdhj/index.jsp?type=hj/GK14810_00IM0001_009a.jpg","1681_수남면_009a")</f>
        <v>1681_수남면_009a</v>
      </c>
      <c r="B667" s="2">
        <v>1681</v>
      </c>
      <c r="C667" s="2" t="s">
        <v>9769</v>
      </c>
      <c r="D667" s="2" t="s">
        <v>9770</v>
      </c>
      <c r="E667" s="2">
        <v>666</v>
      </c>
      <c r="F667" s="1">
        <v>2</v>
      </c>
      <c r="G667" s="1" t="s">
        <v>877</v>
      </c>
      <c r="H667" s="1" t="s">
        <v>4961</v>
      </c>
      <c r="I667" s="1">
        <v>11</v>
      </c>
      <c r="L667" s="1">
        <v>4</v>
      </c>
      <c r="M667" s="1" t="s">
        <v>1636</v>
      </c>
      <c r="N667" s="1" t="s">
        <v>6336</v>
      </c>
      <c r="S667" s="1" t="s">
        <v>206</v>
      </c>
      <c r="T667" s="1" t="s">
        <v>5008</v>
      </c>
      <c r="U667" s="1" t="s">
        <v>38</v>
      </c>
      <c r="V667" s="1" t="s">
        <v>5065</v>
      </c>
      <c r="Y667" s="1" t="s">
        <v>743</v>
      </c>
      <c r="Z667" s="1" t="s">
        <v>5498</v>
      </c>
      <c r="AC667" s="1">
        <v>81</v>
      </c>
      <c r="AD667" s="1" t="s">
        <v>129</v>
      </c>
      <c r="AE667" s="1" t="s">
        <v>6638</v>
      </c>
    </row>
    <row r="668" spans="1:73" ht="13.5" customHeight="1">
      <c r="A668" s="8" t="str">
        <f>HYPERLINK("http://kyu.snu.ac.kr/sdhj/index.jsp?type=hj/GK14810_00IM0001_009a.jpg","1681_수남면_009a")</f>
        <v>1681_수남면_009a</v>
      </c>
      <c r="B668" s="2">
        <v>1681</v>
      </c>
      <c r="C668" s="2" t="s">
        <v>9954</v>
      </c>
      <c r="D668" s="2" t="s">
        <v>9955</v>
      </c>
      <c r="E668" s="2">
        <v>667</v>
      </c>
      <c r="F668" s="1">
        <v>2</v>
      </c>
      <c r="G668" s="1" t="s">
        <v>877</v>
      </c>
      <c r="H668" s="1" t="s">
        <v>4961</v>
      </c>
      <c r="I668" s="1">
        <v>11</v>
      </c>
      <c r="L668" s="1">
        <v>4</v>
      </c>
      <c r="M668" s="1" t="s">
        <v>1636</v>
      </c>
      <c r="N668" s="1" t="s">
        <v>6336</v>
      </c>
      <c r="S668" s="1" t="s">
        <v>861</v>
      </c>
      <c r="T668" s="1" t="s">
        <v>5016</v>
      </c>
      <c r="U668" s="1" t="s">
        <v>33</v>
      </c>
      <c r="V668" s="1" t="s">
        <v>5076</v>
      </c>
      <c r="Y668" s="1" t="s">
        <v>1642</v>
      </c>
      <c r="Z668" s="1" t="s">
        <v>5622</v>
      </c>
      <c r="AC668" s="1">
        <v>38</v>
      </c>
      <c r="AD668" s="1" t="s">
        <v>182</v>
      </c>
      <c r="AE668" s="1" t="s">
        <v>6634</v>
      </c>
      <c r="AN668" s="1" t="s">
        <v>1637</v>
      </c>
      <c r="AO668" s="1" t="s">
        <v>6915</v>
      </c>
      <c r="AR668" s="1" t="s">
        <v>1638</v>
      </c>
      <c r="AS668" s="1" t="s">
        <v>6978</v>
      </c>
      <c r="AT668" s="1" t="s">
        <v>382</v>
      </c>
      <c r="AU668" s="1" t="s">
        <v>10616</v>
      </c>
      <c r="AV668" s="1" t="s">
        <v>1643</v>
      </c>
      <c r="AW668" s="1" t="s">
        <v>7410</v>
      </c>
      <c r="BB668" s="1" t="s">
        <v>38</v>
      </c>
      <c r="BC668" s="1" t="s">
        <v>5065</v>
      </c>
      <c r="BD668" s="1" t="s">
        <v>1644</v>
      </c>
      <c r="BE668" s="1" t="s">
        <v>7545</v>
      </c>
    </row>
    <row r="669" spans="1:73" ht="13.5" customHeight="1">
      <c r="A669" s="8" t="str">
        <f>HYPERLINK("http://kyu.snu.ac.kr/sdhj/index.jsp?type=hj/GK14810_00IM0001_009b.jpg","1681_수남면_009b")</f>
        <v>1681_수남면_009b</v>
      </c>
      <c r="B669" s="2">
        <v>1681</v>
      </c>
      <c r="C669" s="2" t="s">
        <v>9838</v>
      </c>
      <c r="D669" s="2" t="s">
        <v>9839</v>
      </c>
      <c r="E669" s="2">
        <v>668</v>
      </c>
      <c r="F669" s="1">
        <v>2</v>
      </c>
      <c r="G669" s="1" t="s">
        <v>877</v>
      </c>
      <c r="H669" s="1" t="s">
        <v>4961</v>
      </c>
      <c r="I669" s="1">
        <v>11</v>
      </c>
      <c r="L669" s="1">
        <v>5</v>
      </c>
      <c r="M669" s="1" t="s">
        <v>8939</v>
      </c>
      <c r="N669" s="1" t="s">
        <v>8940</v>
      </c>
      <c r="T669" s="1" t="s">
        <v>10617</v>
      </c>
      <c r="U669" s="1" t="s">
        <v>1195</v>
      </c>
      <c r="V669" s="1" t="s">
        <v>5137</v>
      </c>
      <c r="W669" s="1" t="s">
        <v>1645</v>
      </c>
      <c r="X669" s="1" t="s">
        <v>5264</v>
      </c>
      <c r="Y669" s="1" t="s">
        <v>1646</v>
      </c>
      <c r="Z669" s="1" t="s">
        <v>6335</v>
      </c>
      <c r="AC669" s="1">
        <v>51</v>
      </c>
      <c r="AD669" s="1" t="s">
        <v>544</v>
      </c>
      <c r="AE669" s="1" t="s">
        <v>6668</v>
      </c>
      <c r="AJ669" s="1" t="s">
        <v>16</v>
      </c>
      <c r="AK669" s="1" t="s">
        <v>6856</v>
      </c>
      <c r="AL669" s="1" t="s">
        <v>554</v>
      </c>
      <c r="AM669" s="1" t="s">
        <v>6867</v>
      </c>
      <c r="AT669" s="1" t="s">
        <v>1647</v>
      </c>
      <c r="AU669" s="1" t="s">
        <v>7041</v>
      </c>
      <c r="AV669" s="1" t="s">
        <v>1648</v>
      </c>
      <c r="AW669" s="1" t="s">
        <v>6337</v>
      </c>
      <c r="BG669" s="1" t="s">
        <v>1649</v>
      </c>
      <c r="BH669" s="1" t="s">
        <v>10618</v>
      </c>
      <c r="BI669" s="1" t="s">
        <v>1650</v>
      </c>
      <c r="BJ669" s="1" t="s">
        <v>7142</v>
      </c>
      <c r="BK669" s="1" t="s">
        <v>1651</v>
      </c>
      <c r="BL669" s="1" t="s">
        <v>10619</v>
      </c>
      <c r="BM669" s="1" t="s">
        <v>4906</v>
      </c>
      <c r="BN669" s="1" t="s">
        <v>8229</v>
      </c>
      <c r="BO669" s="1" t="s">
        <v>63</v>
      </c>
      <c r="BP669" s="1" t="s">
        <v>5113</v>
      </c>
      <c r="BQ669" s="1" t="s">
        <v>1652</v>
      </c>
      <c r="BR669" s="1" t="s">
        <v>8640</v>
      </c>
      <c r="BS669" s="1" t="s">
        <v>1653</v>
      </c>
      <c r="BT669" s="1" t="s">
        <v>8708</v>
      </c>
    </row>
    <row r="670" spans="1:73" ht="13.5" customHeight="1">
      <c r="A670" s="8" t="str">
        <f>HYPERLINK("http://kyu.snu.ac.kr/sdhj/index.jsp?type=hj/GK14810_00IM0001_009b.jpg","1681_수남면_009b")</f>
        <v>1681_수남면_009b</v>
      </c>
      <c r="B670" s="2">
        <v>1681</v>
      </c>
      <c r="C670" s="2" t="s">
        <v>9884</v>
      </c>
      <c r="D670" s="2" t="s">
        <v>9885</v>
      </c>
      <c r="E670" s="2">
        <v>669</v>
      </c>
      <c r="F670" s="1">
        <v>2</v>
      </c>
      <c r="G670" s="1" t="s">
        <v>877</v>
      </c>
      <c r="H670" s="1" t="s">
        <v>4961</v>
      </c>
      <c r="I670" s="1">
        <v>11</v>
      </c>
      <c r="L670" s="1">
        <v>5</v>
      </c>
      <c r="M670" s="1" t="s">
        <v>8939</v>
      </c>
      <c r="N670" s="1" t="s">
        <v>8940</v>
      </c>
      <c r="S670" s="1" t="s">
        <v>43</v>
      </c>
      <c r="T670" s="1" t="s">
        <v>5000</v>
      </c>
      <c r="W670" s="1" t="s">
        <v>393</v>
      </c>
      <c r="X670" s="1" t="s">
        <v>5259</v>
      </c>
      <c r="Y670" s="1" t="s">
        <v>90</v>
      </c>
      <c r="Z670" s="1" t="s">
        <v>5302</v>
      </c>
      <c r="AC670" s="1">
        <v>42</v>
      </c>
      <c r="AD670" s="1" t="s">
        <v>159</v>
      </c>
      <c r="AE670" s="1" t="s">
        <v>5400</v>
      </c>
      <c r="AJ670" s="1" t="s">
        <v>16</v>
      </c>
      <c r="AK670" s="1" t="s">
        <v>6856</v>
      </c>
      <c r="AL670" s="1" t="s">
        <v>138</v>
      </c>
      <c r="AM670" s="1" t="s">
        <v>6794</v>
      </c>
      <c r="AT670" s="1" t="s">
        <v>63</v>
      </c>
      <c r="AU670" s="1" t="s">
        <v>5113</v>
      </c>
      <c r="AV670" s="1" t="s">
        <v>1654</v>
      </c>
      <c r="AW670" s="1" t="s">
        <v>7288</v>
      </c>
      <c r="BG670" s="1" t="s">
        <v>110</v>
      </c>
      <c r="BH670" s="1" t="s">
        <v>5146</v>
      </c>
      <c r="BI670" s="1" t="s">
        <v>1655</v>
      </c>
      <c r="BJ670" s="1" t="s">
        <v>5919</v>
      </c>
      <c r="BK670" s="1" t="s">
        <v>63</v>
      </c>
      <c r="BL670" s="1" t="s">
        <v>5113</v>
      </c>
      <c r="BM670" s="1" t="s">
        <v>1656</v>
      </c>
      <c r="BN670" s="1" t="s">
        <v>8245</v>
      </c>
      <c r="BO670" s="1" t="s">
        <v>63</v>
      </c>
      <c r="BP670" s="1" t="s">
        <v>5113</v>
      </c>
      <c r="BQ670" s="1" t="s">
        <v>1657</v>
      </c>
      <c r="BR670" s="1" t="s">
        <v>8639</v>
      </c>
      <c r="BS670" s="1" t="s">
        <v>53</v>
      </c>
      <c r="BT670" s="1" t="s">
        <v>6356</v>
      </c>
      <c r="BU670" s="1" t="s">
        <v>10620</v>
      </c>
    </row>
    <row r="671" spans="1:73" ht="13.5" customHeight="1">
      <c r="A671" s="8" t="str">
        <f>HYPERLINK("http://kyu.snu.ac.kr/sdhj/index.jsp?type=hj/GK14810_00IM0001_009b.jpg","1681_수남면_009b")</f>
        <v>1681_수남면_009b</v>
      </c>
      <c r="B671" s="2">
        <v>1681</v>
      </c>
      <c r="C671" s="2" t="s">
        <v>10621</v>
      </c>
      <c r="D671" s="2" t="s">
        <v>10622</v>
      </c>
      <c r="E671" s="2">
        <v>670</v>
      </c>
      <c r="F671" s="1">
        <v>2</v>
      </c>
      <c r="G671" s="1" t="s">
        <v>877</v>
      </c>
      <c r="H671" s="1" t="s">
        <v>4961</v>
      </c>
      <c r="I671" s="1">
        <v>11</v>
      </c>
      <c r="L671" s="1">
        <v>5</v>
      </c>
      <c r="M671" s="1" t="s">
        <v>8939</v>
      </c>
      <c r="N671" s="1" t="s">
        <v>8940</v>
      </c>
      <c r="S671" s="1" t="s">
        <v>98</v>
      </c>
      <c r="T671" s="1" t="s">
        <v>5001</v>
      </c>
      <c r="Y671" s="1" t="s">
        <v>90</v>
      </c>
      <c r="Z671" s="1" t="s">
        <v>5302</v>
      </c>
      <c r="AC671" s="1">
        <v>5</v>
      </c>
      <c r="AD671" s="1" t="s">
        <v>101</v>
      </c>
      <c r="AE671" s="1" t="s">
        <v>6648</v>
      </c>
      <c r="AF671" s="1" t="s">
        <v>129</v>
      </c>
      <c r="AG671" s="1" t="s">
        <v>6638</v>
      </c>
    </row>
    <row r="672" spans="1:73" ht="13.5" customHeight="1">
      <c r="A672" s="8" t="str">
        <f>HYPERLINK("http://kyu.snu.ac.kr/sdhj/index.jsp?type=hj/GK14810_00IM0001_009b.jpg","1681_수남면_009b")</f>
        <v>1681_수남면_009b</v>
      </c>
      <c r="B672" s="2">
        <v>1681</v>
      </c>
      <c r="C672" s="2" t="s">
        <v>10621</v>
      </c>
      <c r="D672" s="2" t="s">
        <v>10622</v>
      </c>
      <c r="E672" s="2">
        <v>671</v>
      </c>
      <c r="F672" s="1">
        <v>2</v>
      </c>
      <c r="G672" s="1" t="s">
        <v>877</v>
      </c>
      <c r="H672" s="1" t="s">
        <v>4961</v>
      </c>
      <c r="I672" s="1">
        <v>11</v>
      </c>
      <c r="L672" s="1">
        <v>5</v>
      </c>
      <c r="M672" s="1" t="s">
        <v>8939</v>
      </c>
      <c r="N672" s="1" t="s">
        <v>8940</v>
      </c>
      <c r="T672" s="1" t="s">
        <v>10623</v>
      </c>
      <c r="U672" s="1" t="s">
        <v>1658</v>
      </c>
      <c r="V672" s="1" t="s">
        <v>5225</v>
      </c>
      <c r="Y672" s="1" t="s">
        <v>1659</v>
      </c>
      <c r="Z672" s="1" t="s">
        <v>6180</v>
      </c>
      <c r="AF672" s="1" t="s">
        <v>1660</v>
      </c>
      <c r="AG672" s="1" t="s">
        <v>6747</v>
      </c>
    </row>
    <row r="673" spans="1:73" ht="13.5" customHeight="1">
      <c r="A673" s="8" t="str">
        <f>HYPERLINK("http://kyu.snu.ac.kr/sdhj/index.jsp?type=hj/GK14810_00IM0001_009b.jpg","1681_수남면_009b")</f>
        <v>1681_수남면_009b</v>
      </c>
      <c r="B673" s="2">
        <v>1681</v>
      </c>
      <c r="C673" s="2" t="s">
        <v>9658</v>
      </c>
      <c r="D673" s="2" t="s">
        <v>9659</v>
      </c>
      <c r="E673" s="2">
        <v>672</v>
      </c>
      <c r="F673" s="1">
        <v>2</v>
      </c>
      <c r="G673" s="1" t="s">
        <v>877</v>
      </c>
      <c r="H673" s="1" t="s">
        <v>4961</v>
      </c>
      <c r="I673" s="1">
        <v>11</v>
      </c>
      <c r="L673" s="1">
        <v>5</v>
      </c>
      <c r="M673" s="1" t="s">
        <v>8939</v>
      </c>
      <c r="N673" s="1" t="s">
        <v>8940</v>
      </c>
      <c r="T673" s="1" t="s">
        <v>10623</v>
      </c>
      <c r="U673" s="1" t="s">
        <v>115</v>
      </c>
      <c r="V673" s="1" t="s">
        <v>5067</v>
      </c>
      <c r="Y673" s="1" t="s">
        <v>1095</v>
      </c>
      <c r="Z673" s="1" t="s">
        <v>6334</v>
      </c>
      <c r="AC673" s="1">
        <v>33</v>
      </c>
      <c r="AD673" s="1" t="s">
        <v>91</v>
      </c>
      <c r="AE673" s="1" t="s">
        <v>6675</v>
      </c>
      <c r="AT673" s="1" t="s">
        <v>146</v>
      </c>
      <c r="AU673" s="1" t="s">
        <v>5068</v>
      </c>
      <c r="AV673" s="1" t="s">
        <v>1661</v>
      </c>
      <c r="AW673" s="1" t="s">
        <v>7374</v>
      </c>
      <c r="BB673" s="1" t="s">
        <v>285</v>
      </c>
      <c r="BC673" s="1" t="s">
        <v>10624</v>
      </c>
      <c r="BD673" s="1" t="s">
        <v>281</v>
      </c>
      <c r="BE673" s="1" t="s">
        <v>5915</v>
      </c>
      <c r="BF673" s="1" t="s">
        <v>10625</v>
      </c>
    </row>
    <row r="674" spans="1:73" ht="13.5" customHeight="1">
      <c r="A674" s="8" t="str">
        <f>HYPERLINK("http://kyu.snu.ac.kr/sdhj/index.jsp?type=hj/GK14810_00IM0001_009b.jpg","1681_수남면_009b")</f>
        <v>1681_수남면_009b</v>
      </c>
      <c r="B674" s="2">
        <v>1681</v>
      </c>
      <c r="C674" s="2" t="s">
        <v>9951</v>
      </c>
      <c r="D674" s="2" t="s">
        <v>9952</v>
      </c>
      <c r="E674" s="2">
        <v>673</v>
      </c>
      <c r="F674" s="1">
        <v>2</v>
      </c>
      <c r="G674" s="1" t="s">
        <v>877</v>
      </c>
      <c r="H674" s="1" t="s">
        <v>4961</v>
      </c>
      <c r="I674" s="1">
        <v>11</v>
      </c>
      <c r="L674" s="1">
        <v>5</v>
      </c>
      <c r="M674" s="1" t="s">
        <v>8939</v>
      </c>
      <c r="N674" s="1" t="s">
        <v>8940</v>
      </c>
      <c r="T674" s="1" t="s">
        <v>10623</v>
      </c>
      <c r="U674" s="1" t="s">
        <v>146</v>
      </c>
      <c r="V674" s="1" t="s">
        <v>5068</v>
      </c>
      <c r="Y674" s="1" t="s">
        <v>1662</v>
      </c>
      <c r="Z674" s="1" t="s">
        <v>6333</v>
      </c>
      <c r="AC674" s="1">
        <v>30</v>
      </c>
      <c r="AD674" s="1" t="s">
        <v>106</v>
      </c>
      <c r="AE674" s="1" t="s">
        <v>5531</v>
      </c>
      <c r="AF674" s="1" t="s">
        <v>225</v>
      </c>
      <c r="AG674" s="1" t="s">
        <v>6686</v>
      </c>
      <c r="BB674" s="1" t="s">
        <v>115</v>
      </c>
      <c r="BC674" s="1" t="s">
        <v>5067</v>
      </c>
      <c r="BD674" s="1" t="s">
        <v>10626</v>
      </c>
      <c r="BE674" s="1" t="s">
        <v>10627</v>
      </c>
      <c r="BF674" s="1" t="s">
        <v>10628</v>
      </c>
    </row>
    <row r="675" spans="1:73" ht="13.5" customHeight="1">
      <c r="A675" s="8" t="str">
        <f>HYPERLINK("http://kyu.snu.ac.kr/sdhj/index.jsp?type=hj/GK14810_00IM0001_009b.jpg","1681_수남면_009b")</f>
        <v>1681_수남면_009b</v>
      </c>
      <c r="B675" s="2">
        <v>1681</v>
      </c>
      <c r="C675" s="2" t="s">
        <v>10621</v>
      </c>
      <c r="D675" s="2" t="s">
        <v>10622</v>
      </c>
      <c r="E675" s="2">
        <v>674</v>
      </c>
      <c r="F675" s="1">
        <v>2</v>
      </c>
      <c r="G675" s="1" t="s">
        <v>877</v>
      </c>
      <c r="H675" s="1" t="s">
        <v>4961</v>
      </c>
      <c r="I675" s="1">
        <v>12</v>
      </c>
      <c r="J675" s="1" t="s">
        <v>1663</v>
      </c>
      <c r="K675" s="1" t="s">
        <v>10629</v>
      </c>
      <c r="L675" s="1">
        <v>1</v>
      </c>
      <c r="M675" s="1" t="s">
        <v>8941</v>
      </c>
      <c r="N675" s="1" t="s">
        <v>8942</v>
      </c>
      <c r="T675" s="1" t="s">
        <v>10172</v>
      </c>
      <c r="U675" s="1" t="s">
        <v>1116</v>
      </c>
      <c r="V675" s="1" t="s">
        <v>10291</v>
      </c>
      <c r="W675" s="1" t="s">
        <v>1645</v>
      </c>
      <c r="X675" s="1" t="s">
        <v>5264</v>
      </c>
      <c r="Y675" s="1" t="s">
        <v>1664</v>
      </c>
      <c r="Z675" s="1" t="s">
        <v>6332</v>
      </c>
      <c r="AC675" s="1">
        <v>56</v>
      </c>
      <c r="AD675" s="1" t="s">
        <v>376</v>
      </c>
      <c r="AE675" s="1" t="s">
        <v>5083</v>
      </c>
      <c r="AJ675" s="1" t="s">
        <v>16</v>
      </c>
      <c r="AK675" s="1" t="s">
        <v>6856</v>
      </c>
      <c r="AL675" s="1" t="s">
        <v>554</v>
      </c>
      <c r="AM675" s="1" t="s">
        <v>6867</v>
      </c>
      <c r="AT675" s="1" t="s">
        <v>1647</v>
      </c>
      <c r="AU675" s="1" t="s">
        <v>7041</v>
      </c>
      <c r="AV675" s="1" t="s">
        <v>1648</v>
      </c>
      <c r="AW675" s="1" t="s">
        <v>6337</v>
      </c>
      <c r="BG675" s="1" t="s">
        <v>1649</v>
      </c>
      <c r="BH675" s="1" t="s">
        <v>7620</v>
      </c>
      <c r="BI675" s="1" t="s">
        <v>1650</v>
      </c>
      <c r="BJ675" s="1" t="s">
        <v>7142</v>
      </c>
      <c r="BK675" s="1" t="s">
        <v>1651</v>
      </c>
      <c r="BL675" s="1" t="s">
        <v>10630</v>
      </c>
      <c r="BM675" s="1" t="s">
        <v>4906</v>
      </c>
      <c r="BN675" s="1" t="s">
        <v>8229</v>
      </c>
      <c r="BQ675" s="1" t="s">
        <v>10631</v>
      </c>
      <c r="BR675" s="1" t="s">
        <v>8609</v>
      </c>
      <c r="BS675" s="1" t="s">
        <v>1653</v>
      </c>
      <c r="BT675" s="1" t="s">
        <v>8708</v>
      </c>
    </row>
    <row r="676" spans="1:73" ht="13.5" customHeight="1">
      <c r="A676" s="8" t="str">
        <f>HYPERLINK("http://kyu.snu.ac.kr/sdhj/index.jsp?type=hj/GK14810_00IM0001_009b.jpg","1681_수남면_009b")</f>
        <v>1681_수남면_009b</v>
      </c>
      <c r="B676" s="2">
        <v>1681</v>
      </c>
      <c r="C676" s="2" t="s">
        <v>9884</v>
      </c>
      <c r="D676" s="2" t="s">
        <v>9885</v>
      </c>
      <c r="E676" s="2">
        <v>675</v>
      </c>
      <c r="F676" s="1">
        <v>2</v>
      </c>
      <c r="G676" s="1" t="s">
        <v>877</v>
      </c>
      <c r="H676" s="1" t="s">
        <v>4961</v>
      </c>
      <c r="I676" s="1">
        <v>12</v>
      </c>
      <c r="L676" s="1">
        <v>1</v>
      </c>
      <c r="M676" s="1" t="s">
        <v>8941</v>
      </c>
      <c r="N676" s="1" t="s">
        <v>8942</v>
      </c>
      <c r="S676" s="1" t="s">
        <v>43</v>
      </c>
      <c r="T676" s="1" t="s">
        <v>5000</v>
      </c>
      <c r="W676" s="1" t="s">
        <v>79</v>
      </c>
      <c r="X676" s="1" t="s">
        <v>10243</v>
      </c>
      <c r="Y676" s="1" t="s">
        <v>90</v>
      </c>
      <c r="Z676" s="1" t="s">
        <v>5302</v>
      </c>
      <c r="AC676" s="1">
        <v>45</v>
      </c>
      <c r="AD676" s="1" t="s">
        <v>156</v>
      </c>
      <c r="AE676" s="1" t="s">
        <v>6642</v>
      </c>
      <c r="AJ676" s="1" t="s">
        <v>16</v>
      </c>
      <c r="AK676" s="1" t="s">
        <v>6856</v>
      </c>
      <c r="AL676" s="1" t="s">
        <v>377</v>
      </c>
      <c r="AM676" s="1" t="s">
        <v>6803</v>
      </c>
      <c r="AT676" s="1" t="s">
        <v>1665</v>
      </c>
      <c r="AU676" s="1" t="s">
        <v>10632</v>
      </c>
      <c r="AV676" s="1" t="s">
        <v>1666</v>
      </c>
      <c r="AW676" s="1" t="s">
        <v>7409</v>
      </c>
      <c r="BG676" s="1" t="s">
        <v>110</v>
      </c>
      <c r="BH676" s="1" t="s">
        <v>5146</v>
      </c>
      <c r="BI676" s="1" t="s">
        <v>1667</v>
      </c>
      <c r="BJ676" s="1" t="s">
        <v>6185</v>
      </c>
      <c r="BK676" s="1" t="s">
        <v>110</v>
      </c>
      <c r="BL676" s="1" t="s">
        <v>5146</v>
      </c>
      <c r="BM676" s="1" t="s">
        <v>1668</v>
      </c>
      <c r="BN676" s="1" t="s">
        <v>8244</v>
      </c>
      <c r="BO676" s="1" t="s">
        <v>185</v>
      </c>
      <c r="BP676" s="1" t="s">
        <v>7001</v>
      </c>
      <c r="BQ676" s="1" t="s">
        <v>1669</v>
      </c>
      <c r="BR676" s="1" t="s">
        <v>8758</v>
      </c>
      <c r="BS676" s="1" t="s">
        <v>1037</v>
      </c>
      <c r="BT676" s="1" t="s">
        <v>6460</v>
      </c>
    </row>
    <row r="677" spans="1:73" ht="13.5" customHeight="1">
      <c r="A677" s="8" t="str">
        <f>HYPERLINK("http://kyu.snu.ac.kr/sdhj/index.jsp?type=hj/GK14810_00IM0001_009b.jpg","1681_수남면_009b")</f>
        <v>1681_수남면_009b</v>
      </c>
      <c r="B677" s="2">
        <v>1681</v>
      </c>
      <c r="C677" s="2" t="s">
        <v>10045</v>
      </c>
      <c r="D677" s="2" t="s">
        <v>10046</v>
      </c>
      <c r="E677" s="2">
        <v>676</v>
      </c>
      <c r="F677" s="1">
        <v>2</v>
      </c>
      <c r="G677" s="1" t="s">
        <v>877</v>
      </c>
      <c r="H677" s="1" t="s">
        <v>4961</v>
      </c>
      <c r="I677" s="1">
        <v>12</v>
      </c>
      <c r="L677" s="1">
        <v>1</v>
      </c>
      <c r="M677" s="1" t="s">
        <v>8941</v>
      </c>
      <c r="N677" s="1" t="s">
        <v>8942</v>
      </c>
      <c r="S677" s="1" t="s">
        <v>54</v>
      </c>
      <c r="T677" s="1" t="s">
        <v>5003</v>
      </c>
      <c r="U677" s="1" t="s">
        <v>834</v>
      </c>
      <c r="V677" s="1" t="s">
        <v>5082</v>
      </c>
      <c r="Y677" s="1" t="s">
        <v>1670</v>
      </c>
      <c r="Z677" s="1" t="s">
        <v>6331</v>
      </c>
      <c r="AC677" s="1">
        <v>19</v>
      </c>
      <c r="AD677" s="1" t="s">
        <v>177</v>
      </c>
      <c r="AE677" s="1" t="s">
        <v>6639</v>
      </c>
    </row>
    <row r="678" spans="1:73" ht="13.5" customHeight="1">
      <c r="A678" s="8" t="str">
        <f>HYPERLINK("http://kyu.snu.ac.kr/sdhj/index.jsp?type=hj/GK14810_00IM0001_009b.jpg","1681_수남면_009b")</f>
        <v>1681_수남면_009b</v>
      </c>
      <c r="B678" s="2">
        <v>1681</v>
      </c>
      <c r="C678" s="2" t="s">
        <v>9954</v>
      </c>
      <c r="D678" s="2" t="s">
        <v>9955</v>
      </c>
      <c r="E678" s="2">
        <v>677</v>
      </c>
      <c r="F678" s="1">
        <v>2</v>
      </c>
      <c r="G678" s="1" t="s">
        <v>877</v>
      </c>
      <c r="H678" s="1" t="s">
        <v>4961</v>
      </c>
      <c r="I678" s="1">
        <v>12</v>
      </c>
      <c r="L678" s="1">
        <v>1</v>
      </c>
      <c r="M678" s="1" t="s">
        <v>8941</v>
      </c>
      <c r="N678" s="1" t="s">
        <v>8942</v>
      </c>
      <c r="T678" s="1" t="s">
        <v>10182</v>
      </c>
      <c r="U678" s="1" t="s">
        <v>115</v>
      </c>
      <c r="V678" s="1" t="s">
        <v>5067</v>
      </c>
      <c r="Y678" s="1" t="s">
        <v>1671</v>
      </c>
      <c r="Z678" s="1" t="s">
        <v>6330</v>
      </c>
      <c r="AC678" s="1">
        <v>30</v>
      </c>
      <c r="AD678" s="1" t="s">
        <v>106</v>
      </c>
      <c r="AE678" s="1" t="s">
        <v>5531</v>
      </c>
      <c r="AF678" s="1" t="s">
        <v>190</v>
      </c>
      <c r="AG678" s="1" t="s">
        <v>6699</v>
      </c>
      <c r="BB678" s="1" t="s">
        <v>115</v>
      </c>
      <c r="BC678" s="1" t="s">
        <v>5067</v>
      </c>
      <c r="BD678" s="1" t="s">
        <v>1672</v>
      </c>
      <c r="BE678" s="1" t="s">
        <v>7544</v>
      </c>
      <c r="BF678" s="1" t="s">
        <v>10593</v>
      </c>
    </row>
    <row r="679" spans="1:73" ht="13.5" customHeight="1">
      <c r="A679" s="8" t="str">
        <f>HYPERLINK("http://kyu.snu.ac.kr/sdhj/index.jsp?type=hj/GK14810_00IM0001_009b.jpg","1681_수남면_009b")</f>
        <v>1681_수남면_009b</v>
      </c>
      <c r="B679" s="2">
        <v>1681</v>
      </c>
      <c r="C679" s="2" t="s">
        <v>9954</v>
      </c>
      <c r="D679" s="2" t="s">
        <v>9955</v>
      </c>
      <c r="E679" s="2">
        <v>678</v>
      </c>
      <c r="F679" s="1">
        <v>2</v>
      </c>
      <c r="G679" s="1" t="s">
        <v>877</v>
      </c>
      <c r="H679" s="1" t="s">
        <v>4961</v>
      </c>
      <c r="I679" s="1">
        <v>12</v>
      </c>
      <c r="L679" s="1">
        <v>1</v>
      </c>
      <c r="M679" s="1" t="s">
        <v>8941</v>
      </c>
      <c r="N679" s="1" t="s">
        <v>8942</v>
      </c>
      <c r="T679" s="1" t="s">
        <v>10182</v>
      </c>
      <c r="U679" s="1" t="s">
        <v>146</v>
      </c>
      <c r="V679" s="1" t="s">
        <v>5068</v>
      </c>
      <c r="Y679" s="1" t="s">
        <v>1673</v>
      </c>
      <c r="Z679" s="1" t="s">
        <v>5458</v>
      </c>
      <c r="AC679" s="1">
        <v>48</v>
      </c>
      <c r="AD679" s="1" t="s">
        <v>156</v>
      </c>
      <c r="AE679" s="1" t="s">
        <v>6642</v>
      </c>
      <c r="AG679" s="1" t="s">
        <v>10633</v>
      </c>
      <c r="AI679" s="1" t="s">
        <v>6798</v>
      </c>
      <c r="BB679" s="1" t="s">
        <v>115</v>
      </c>
      <c r="BC679" s="1" t="s">
        <v>5067</v>
      </c>
      <c r="BD679" s="1" t="s">
        <v>257</v>
      </c>
      <c r="BE679" s="1" t="s">
        <v>5741</v>
      </c>
      <c r="BF679" s="1" t="s">
        <v>10302</v>
      </c>
    </row>
    <row r="680" spans="1:73" ht="13.5" customHeight="1">
      <c r="A680" s="8" t="str">
        <f>HYPERLINK("http://kyu.snu.ac.kr/sdhj/index.jsp?type=hj/GK14810_00IM0001_009b.jpg","1681_수남면_009b")</f>
        <v>1681_수남면_009b</v>
      </c>
      <c r="B680" s="2">
        <v>1681</v>
      </c>
      <c r="C680" s="2" t="s">
        <v>9954</v>
      </c>
      <c r="D680" s="2" t="s">
        <v>9955</v>
      </c>
      <c r="E680" s="2">
        <v>679</v>
      </c>
      <c r="F680" s="1">
        <v>2</v>
      </c>
      <c r="G680" s="1" t="s">
        <v>877</v>
      </c>
      <c r="H680" s="1" t="s">
        <v>4961</v>
      </c>
      <c r="I680" s="1">
        <v>12</v>
      </c>
      <c r="L680" s="1">
        <v>1</v>
      </c>
      <c r="M680" s="1" t="s">
        <v>8941</v>
      </c>
      <c r="N680" s="1" t="s">
        <v>8942</v>
      </c>
      <c r="T680" s="1" t="s">
        <v>10182</v>
      </c>
      <c r="U680" s="1" t="s">
        <v>115</v>
      </c>
      <c r="V680" s="1" t="s">
        <v>5067</v>
      </c>
      <c r="Y680" s="1" t="s">
        <v>1674</v>
      </c>
      <c r="Z680" s="1" t="s">
        <v>5940</v>
      </c>
      <c r="AF680" s="1" t="s">
        <v>10634</v>
      </c>
      <c r="AG680" s="1" t="s">
        <v>10635</v>
      </c>
      <c r="AH680" s="1" t="s">
        <v>69</v>
      </c>
      <c r="AI680" s="1" t="s">
        <v>6798</v>
      </c>
      <c r="BB680" s="1" t="s">
        <v>160</v>
      </c>
      <c r="BC680" s="1" t="s">
        <v>5197</v>
      </c>
      <c r="BF680" s="1" t="s">
        <v>10593</v>
      </c>
    </row>
    <row r="681" spans="1:73" ht="13.5" customHeight="1">
      <c r="A681" s="8" t="str">
        <f>HYPERLINK("http://kyu.snu.ac.kr/sdhj/index.jsp?type=hj/GK14810_00IM0001_009b.jpg","1681_수남면_009b")</f>
        <v>1681_수남면_009b</v>
      </c>
      <c r="B681" s="2">
        <v>1681</v>
      </c>
      <c r="C681" s="2" t="s">
        <v>9954</v>
      </c>
      <c r="D681" s="2" t="s">
        <v>9955</v>
      </c>
      <c r="E681" s="2">
        <v>680</v>
      </c>
      <c r="F681" s="1">
        <v>2</v>
      </c>
      <c r="G681" s="1" t="s">
        <v>877</v>
      </c>
      <c r="H681" s="1" t="s">
        <v>4961</v>
      </c>
      <c r="I681" s="1">
        <v>12</v>
      </c>
      <c r="L681" s="1">
        <v>1</v>
      </c>
      <c r="M681" s="1" t="s">
        <v>8941</v>
      </c>
      <c r="N681" s="1" t="s">
        <v>8942</v>
      </c>
      <c r="T681" s="1" t="s">
        <v>10182</v>
      </c>
      <c r="U681" s="1" t="s">
        <v>115</v>
      </c>
      <c r="V681" s="1" t="s">
        <v>5067</v>
      </c>
      <c r="Y681" s="1" t="s">
        <v>1675</v>
      </c>
      <c r="Z681" s="1" t="s">
        <v>6329</v>
      </c>
      <c r="AC681" s="1">
        <v>25</v>
      </c>
      <c r="AD681" s="1" t="s">
        <v>288</v>
      </c>
      <c r="AE681" s="1" t="s">
        <v>6647</v>
      </c>
      <c r="BB681" s="1" t="s">
        <v>115</v>
      </c>
      <c r="BC681" s="1" t="s">
        <v>5067</v>
      </c>
      <c r="BD681" s="1" t="s">
        <v>1524</v>
      </c>
      <c r="BE681" s="1" t="s">
        <v>5959</v>
      </c>
      <c r="BF681" s="1" t="s">
        <v>10636</v>
      </c>
    </row>
    <row r="682" spans="1:73" ht="13.5" customHeight="1">
      <c r="A682" s="8" t="str">
        <f>HYPERLINK("http://kyu.snu.ac.kr/sdhj/index.jsp?type=hj/GK14810_00IM0001_009b.jpg","1681_수남면_009b")</f>
        <v>1681_수남면_009b</v>
      </c>
      <c r="B682" s="2">
        <v>1681</v>
      </c>
      <c r="C682" s="2" t="s">
        <v>9730</v>
      </c>
      <c r="D682" s="2" t="s">
        <v>9731</v>
      </c>
      <c r="E682" s="2">
        <v>681</v>
      </c>
      <c r="F682" s="1">
        <v>2</v>
      </c>
      <c r="G682" s="1" t="s">
        <v>877</v>
      </c>
      <c r="H682" s="1" t="s">
        <v>4961</v>
      </c>
      <c r="I682" s="1">
        <v>12</v>
      </c>
      <c r="L682" s="1">
        <v>1</v>
      </c>
      <c r="M682" s="1" t="s">
        <v>8941</v>
      </c>
      <c r="N682" s="1" t="s">
        <v>8942</v>
      </c>
      <c r="T682" s="1" t="s">
        <v>10182</v>
      </c>
      <c r="U682" s="1" t="s">
        <v>115</v>
      </c>
      <c r="V682" s="1" t="s">
        <v>5067</v>
      </c>
      <c r="Y682" s="1" t="s">
        <v>333</v>
      </c>
      <c r="Z682" s="1" t="s">
        <v>5874</v>
      </c>
      <c r="AC682" s="1">
        <v>37</v>
      </c>
      <c r="AD682" s="1" t="s">
        <v>259</v>
      </c>
      <c r="AE682" s="1" t="s">
        <v>6674</v>
      </c>
      <c r="AF682" s="1" t="s">
        <v>225</v>
      </c>
      <c r="AG682" s="1" t="s">
        <v>6686</v>
      </c>
      <c r="AT682" s="1" t="s">
        <v>146</v>
      </c>
      <c r="AU682" s="1" t="s">
        <v>5068</v>
      </c>
      <c r="AV682" s="1" t="s">
        <v>1676</v>
      </c>
      <c r="AW682" s="1" t="s">
        <v>7374</v>
      </c>
      <c r="BF682" s="1" t="s">
        <v>9950</v>
      </c>
    </row>
    <row r="683" spans="1:73" ht="13.5" customHeight="1">
      <c r="A683" s="8" t="str">
        <f>HYPERLINK("http://kyu.snu.ac.kr/sdhj/index.jsp?type=hj/GK14810_00IM0001_009b.jpg","1681_수남면_009b")</f>
        <v>1681_수남면_009b</v>
      </c>
      <c r="B683" s="2">
        <v>1681</v>
      </c>
      <c r="C683" s="2" t="s">
        <v>9951</v>
      </c>
      <c r="D683" s="2" t="s">
        <v>9952</v>
      </c>
      <c r="E683" s="2">
        <v>682</v>
      </c>
      <c r="F683" s="1">
        <v>2</v>
      </c>
      <c r="G683" s="1" t="s">
        <v>877</v>
      </c>
      <c r="H683" s="1" t="s">
        <v>4961</v>
      </c>
      <c r="I683" s="1">
        <v>12</v>
      </c>
      <c r="L683" s="1">
        <v>1</v>
      </c>
      <c r="M683" s="1" t="s">
        <v>8941</v>
      </c>
      <c r="N683" s="1" t="s">
        <v>8942</v>
      </c>
      <c r="S683" s="1" t="s">
        <v>861</v>
      </c>
      <c r="T683" s="1" t="s">
        <v>5016</v>
      </c>
      <c r="U683" s="1" t="s">
        <v>146</v>
      </c>
      <c r="V683" s="1" t="s">
        <v>5068</v>
      </c>
      <c r="Y683" s="1" t="s">
        <v>1677</v>
      </c>
      <c r="Z683" s="1" t="s">
        <v>6328</v>
      </c>
      <c r="AC683" s="1">
        <v>46</v>
      </c>
      <c r="AD683" s="1" t="s">
        <v>722</v>
      </c>
      <c r="AE683" s="1" t="s">
        <v>6667</v>
      </c>
      <c r="AN683" s="1" t="s">
        <v>107</v>
      </c>
      <c r="AO683" s="1" t="s">
        <v>6875</v>
      </c>
      <c r="AR683" s="1" t="s">
        <v>10637</v>
      </c>
      <c r="AS683" s="1" t="s">
        <v>10638</v>
      </c>
      <c r="AT683" s="1" t="s">
        <v>382</v>
      </c>
      <c r="AU683" s="1" t="s">
        <v>10639</v>
      </c>
      <c r="AV683" s="1" t="s">
        <v>1678</v>
      </c>
      <c r="AW683" s="1" t="s">
        <v>7408</v>
      </c>
      <c r="BB683" s="1" t="s">
        <v>38</v>
      </c>
      <c r="BC683" s="1" t="s">
        <v>5065</v>
      </c>
      <c r="BD683" s="1" t="s">
        <v>979</v>
      </c>
      <c r="BE683" s="1" t="s">
        <v>5694</v>
      </c>
      <c r="BU683" s="1" t="s">
        <v>10640</v>
      </c>
    </row>
    <row r="684" spans="1:73" ht="13.5" customHeight="1">
      <c r="A684" s="8" t="str">
        <f>HYPERLINK("http://kyu.snu.ac.kr/sdhj/index.jsp?type=hj/GK14810_00IM0001_009b.jpg","1681_수남면_009b")</f>
        <v>1681_수남면_009b</v>
      </c>
      <c r="B684" s="2">
        <v>1681</v>
      </c>
      <c r="C684" s="2" t="s">
        <v>10070</v>
      </c>
      <c r="D684" s="2" t="s">
        <v>10071</v>
      </c>
      <c r="E684" s="2">
        <v>683</v>
      </c>
      <c r="F684" s="1">
        <v>2</v>
      </c>
      <c r="G684" s="1" t="s">
        <v>877</v>
      </c>
      <c r="H684" s="1" t="s">
        <v>4961</v>
      </c>
      <c r="I684" s="1">
        <v>12</v>
      </c>
      <c r="L684" s="1">
        <v>1</v>
      </c>
      <c r="M684" s="1" t="s">
        <v>8941</v>
      </c>
      <c r="N684" s="1" t="s">
        <v>8942</v>
      </c>
      <c r="T684" s="1" t="s">
        <v>10182</v>
      </c>
      <c r="U684" s="1" t="s">
        <v>146</v>
      </c>
      <c r="V684" s="1" t="s">
        <v>5068</v>
      </c>
      <c r="Y684" s="1" t="s">
        <v>1679</v>
      </c>
      <c r="Z684" s="1" t="s">
        <v>6174</v>
      </c>
      <c r="AC684" s="1">
        <v>16</v>
      </c>
      <c r="AD684" s="1" t="s">
        <v>254</v>
      </c>
      <c r="AE684" s="1" t="s">
        <v>6677</v>
      </c>
      <c r="AF684" s="1" t="s">
        <v>260</v>
      </c>
      <c r="AG684" s="1" t="s">
        <v>6690</v>
      </c>
      <c r="BB684" s="1" t="s">
        <v>115</v>
      </c>
      <c r="BC684" s="1" t="s">
        <v>5067</v>
      </c>
      <c r="BD684" s="1" t="s">
        <v>333</v>
      </c>
      <c r="BE684" s="1" t="s">
        <v>5874</v>
      </c>
      <c r="BF684" s="1" t="s">
        <v>10302</v>
      </c>
    </row>
    <row r="685" spans="1:73" ht="13.5" customHeight="1">
      <c r="A685" s="8" t="str">
        <f>HYPERLINK("http://kyu.snu.ac.kr/sdhj/index.jsp?type=hj/GK14810_00IM0001_009b.jpg","1681_수남면_009b")</f>
        <v>1681_수남면_009b</v>
      </c>
      <c r="B685" s="2">
        <v>1681</v>
      </c>
      <c r="C685" s="2" t="s">
        <v>9954</v>
      </c>
      <c r="D685" s="2" t="s">
        <v>9955</v>
      </c>
      <c r="E685" s="2">
        <v>684</v>
      </c>
      <c r="F685" s="1">
        <v>2</v>
      </c>
      <c r="G685" s="1" t="s">
        <v>877</v>
      </c>
      <c r="H685" s="1" t="s">
        <v>4961</v>
      </c>
      <c r="I685" s="1">
        <v>12</v>
      </c>
      <c r="L685" s="1">
        <v>1</v>
      </c>
      <c r="M685" s="1" t="s">
        <v>8941</v>
      </c>
      <c r="N685" s="1" t="s">
        <v>8942</v>
      </c>
      <c r="T685" s="1" t="s">
        <v>10182</v>
      </c>
      <c r="U685" s="1" t="s">
        <v>115</v>
      </c>
      <c r="V685" s="1" t="s">
        <v>5067</v>
      </c>
      <c r="Y685" s="1" t="s">
        <v>555</v>
      </c>
      <c r="Z685" s="1" t="s">
        <v>8728</v>
      </c>
      <c r="AC685" s="1">
        <v>14</v>
      </c>
      <c r="AD685" s="1" t="s">
        <v>172</v>
      </c>
      <c r="AE685" s="1" t="s">
        <v>6649</v>
      </c>
      <c r="AF685" s="1" t="s">
        <v>175</v>
      </c>
      <c r="AG685" s="1" t="s">
        <v>6685</v>
      </c>
      <c r="BC685" s="1" t="s">
        <v>5067</v>
      </c>
      <c r="BE685" s="1" t="s">
        <v>5874</v>
      </c>
      <c r="BF685" s="1" t="s">
        <v>10450</v>
      </c>
    </row>
    <row r="686" spans="1:73" ht="13.5" customHeight="1">
      <c r="A686" s="8" t="str">
        <f>HYPERLINK("http://kyu.snu.ac.kr/sdhj/index.jsp?type=hj/GK14810_00IM0001_009b.jpg","1681_수남면_009b")</f>
        <v>1681_수남면_009b</v>
      </c>
      <c r="B686" s="2">
        <v>1681</v>
      </c>
      <c r="C686" s="2" t="s">
        <v>9682</v>
      </c>
      <c r="D686" s="2" t="s">
        <v>9683</v>
      </c>
      <c r="E686" s="2">
        <v>685</v>
      </c>
      <c r="F686" s="1">
        <v>2</v>
      </c>
      <c r="G686" s="1" t="s">
        <v>877</v>
      </c>
      <c r="H686" s="1" t="s">
        <v>4961</v>
      </c>
      <c r="I686" s="1">
        <v>12</v>
      </c>
      <c r="L686" s="1">
        <v>2</v>
      </c>
      <c r="M686" s="1" t="s">
        <v>8943</v>
      </c>
      <c r="N686" s="1" t="s">
        <v>8944</v>
      </c>
      <c r="T686" s="1" t="s">
        <v>10534</v>
      </c>
      <c r="U686" s="1" t="s">
        <v>1680</v>
      </c>
      <c r="V686" s="1" t="s">
        <v>10641</v>
      </c>
      <c r="W686" s="1" t="s">
        <v>79</v>
      </c>
      <c r="X686" s="1" t="s">
        <v>10536</v>
      </c>
      <c r="Y686" s="1" t="s">
        <v>1681</v>
      </c>
      <c r="Z686" s="1" t="s">
        <v>6327</v>
      </c>
      <c r="AC686" s="1">
        <v>54</v>
      </c>
      <c r="AD686" s="1" t="s">
        <v>957</v>
      </c>
      <c r="AE686" s="1" t="s">
        <v>5719</v>
      </c>
      <c r="AJ686" s="1" t="s">
        <v>16</v>
      </c>
      <c r="AK686" s="1" t="s">
        <v>6856</v>
      </c>
      <c r="AL686" s="1" t="s">
        <v>1037</v>
      </c>
      <c r="AM686" s="1" t="s">
        <v>6460</v>
      </c>
      <c r="AT686" s="1" t="s">
        <v>139</v>
      </c>
      <c r="AU686" s="1" t="s">
        <v>5164</v>
      </c>
      <c r="AV686" s="1" t="s">
        <v>1682</v>
      </c>
      <c r="AW686" s="1" t="s">
        <v>7407</v>
      </c>
      <c r="BG686" s="1" t="s">
        <v>944</v>
      </c>
      <c r="BH686" s="1" t="s">
        <v>7003</v>
      </c>
      <c r="BI686" s="1" t="s">
        <v>10642</v>
      </c>
      <c r="BJ686" s="1" t="s">
        <v>7889</v>
      </c>
      <c r="BK686" s="1" t="s">
        <v>123</v>
      </c>
      <c r="BL686" s="1" t="s">
        <v>7000</v>
      </c>
      <c r="BM686" s="1" t="s">
        <v>1683</v>
      </c>
      <c r="BN686" s="1" t="s">
        <v>8243</v>
      </c>
      <c r="BO686" s="1" t="s">
        <v>944</v>
      </c>
      <c r="BP686" s="1" t="s">
        <v>7003</v>
      </c>
      <c r="BQ686" s="1" t="s">
        <v>4907</v>
      </c>
      <c r="BR686" s="1" t="s">
        <v>8638</v>
      </c>
      <c r="BS686" s="1" t="s">
        <v>46</v>
      </c>
      <c r="BT686" s="1" t="s">
        <v>6816</v>
      </c>
    </row>
    <row r="687" spans="1:73" ht="13.5" customHeight="1">
      <c r="A687" s="8" t="str">
        <f>HYPERLINK("http://kyu.snu.ac.kr/sdhj/index.jsp?type=hj/GK14810_00IM0001_009b.jpg","1681_수남면_009b")</f>
        <v>1681_수남면_009b</v>
      </c>
      <c r="B687" s="2">
        <v>1681</v>
      </c>
      <c r="C687" s="2" t="s">
        <v>10643</v>
      </c>
      <c r="D687" s="2" t="s">
        <v>10644</v>
      </c>
      <c r="E687" s="2">
        <v>686</v>
      </c>
      <c r="F687" s="1">
        <v>2</v>
      </c>
      <c r="G687" s="1" t="s">
        <v>877</v>
      </c>
      <c r="H687" s="1" t="s">
        <v>4961</v>
      </c>
      <c r="I687" s="1">
        <v>12</v>
      </c>
      <c r="L687" s="1">
        <v>2</v>
      </c>
      <c r="M687" s="1" t="s">
        <v>8943</v>
      </c>
      <c r="N687" s="1" t="s">
        <v>8944</v>
      </c>
      <c r="S687" s="1" t="s">
        <v>43</v>
      </c>
      <c r="T687" s="1" t="s">
        <v>5000</v>
      </c>
      <c r="W687" s="1" t="s">
        <v>1645</v>
      </c>
      <c r="X687" s="1" t="s">
        <v>5264</v>
      </c>
      <c r="Y687" s="1" t="s">
        <v>136</v>
      </c>
      <c r="Z687" s="1" t="s">
        <v>5313</v>
      </c>
      <c r="AC687" s="1">
        <v>41</v>
      </c>
      <c r="AD687" s="1" t="s">
        <v>214</v>
      </c>
      <c r="AE687" s="1" t="s">
        <v>6633</v>
      </c>
      <c r="AJ687" s="1" t="s">
        <v>16</v>
      </c>
      <c r="AK687" s="1" t="s">
        <v>6856</v>
      </c>
      <c r="AL687" s="1" t="s">
        <v>554</v>
      </c>
      <c r="AM687" s="1" t="s">
        <v>6867</v>
      </c>
      <c r="AT687" s="1" t="s">
        <v>1647</v>
      </c>
      <c r="AU687" s="1" t="s">
        <v>7041</v>
      </c>
      <c r="AV687" s="1" t="s">
        <v>1648</v>
      </c>
      <c r="AW687" s="1" t="s">
        <v>6337</v>
      </c>
      <c r="BG687" s="1" t="s">
        <v>1649</v>
      </c>
      <c r="BH687" s="1" t="s">
        <v>7620</v>
      </c>
      <c r="BI687" s="1" t="s">
        <v>1650</v>
      </c>
      <c r="BJ687" s="1" t="s">
        <v>7142</v>
      </c>
      <c r="BK687" s="1" t="s">
        <v>1684</v>
      </c>
      <c r="BL687" s="1" t="s">
        <v>7986</v>
      </c>
      <c r="BM687" s="1" t="s">
        <v>4906</v>
      </c>
      <c r="BN687" s="1" t="s">
        <v>8229</v>
      </c>
      <c r="BO687" s="1" t="s">
        <v>63</v>
      </c>
      <c r="BP687" s="1" t="s">
        <v>5113</v>
      </c>
      <c r="BQ687" s="1" t="s">
        <v>4908</v>
      </c>
      <c r="BR687" s="1" t="s">
        <v>8637</v>
      </c>
      <c r="BS687" s="1" t="s">
        <v>1653</v>
      </c>
      <c r="BT687" s="1" t="s">
        <v>8708</v>
      </c>
    </row>
    <row r="688" spans="1:73" ht="13.5" customHeight="1">
      <c r="A688" s="8" t="str">
        <f>HYPERLINK("http://kyu.snu.ac.kr/sdhj/index.jsp?type=hj/GK14810_00IM0001_009b.jpg","1681_수남면_009b")</f>
        <v>1681_수남면_009b</v>
      </c>
      <c r="B688" s="2">
        <v>1681</v>
      </c>
      <c r="C688" s="2" t="s">
        <v>10643</v>
      </c>
      <c r="D688" s="2" t="s">
        <v>10644</v>
      </c>
      <c r="E688" s="2">
        <v>687</v>
      </c>
      <c r="F688" s="1">
        <v>2</v>
      </c>
      <c r="G688" s="1" t="s">
        <v>877</v>
      </c>
      <c r="H688" s="1" t="s">
        <v>4961</v>
      </c>
      <c r="I688" s="1">
        <v>12</v>
      </c>
      <c r="L688" s="1">
        <v>2</v>
      </c>
      <c r="M688" s="1" t="s">
        <v>8943</v>
      </c>
      <c r="N688" s="1" t="s">
        <v>8944</v>
      </c>
      <c r="S688" s="1" t="s">
        <v>98</v>
      </c>
      <c r="T688" s="1" t="s">
        <v>5001</v>
      </c>
      <c r="Y688" s="1" t="s">
        <v>90</v>
      </c>
      <c r="Z688" s="1" t="s">
        <v>5302</v>
      </c>
      <c r="AC688" s="1">
        <v>16</v>
      </c>
      <c r="AD688" s="1" t="s">
        <v>254</v>
      </c>
      <c r="AE688" s="1" t="s">
        <v>6677</v>
      </c>
    </row>
    <row r="689" spans="1:72" ht="13.5" customHeight="1">
      <c r="A689" s="8" t="str">
        <f>HYPERLINK("http://kyu.snu.ac.kr/sdhj/index.jsp?type=hj/GK14810_00IM0001_009b.jpg","1681_수남면_009b")</f>
        <v>1681_수남면_009b</v>
      </c>
      <c r="B689" s="2">
        <v>1681</v>
      </c>
      <c r="C689" s="2" t="s">
        <v>10643</v>
      </c>
      <c r="D689" s="2" t="s">
        <v>10644</v>
      </c>
      <c r="E689" s="2">
        <v>688</v>
      </c>
      <c r="F689" s="1">
        <v>2</v>
      </c>
      <c r="G689" s="1" t="s">
        <v>877</v>
      </c>
      <c r="H689" s="1" t="s">
        <v>4961</v>
      </c>
      <c r="I689" s="1">
        <v>12</v>
      </c>
      <c r="L689" s="1">
        <v>2</v>
      </c>
      <c r="M689" s="1" t="s">
        <v>8943</v>
      </c>
      <c r="N689" s="1" t="s">
        <v>8944</v>
      </c>
      <c r="S689" s="1" t="s">
        <v>191</v>
      </c>
      <c r="T689" s="1" t="s">
        <v>5004</v>
      </c>
      <c r="Y689" s="1" t="s">
        <v>90</v>
      </c>
      <c r="Z689" s="1" t="s">
        <v>5302</v>
      </c>
      <c r="AC689" s="1">
        <v>11</v>
      </c>
      <c r="AD689" s="1" t="s">
        <v>502</v>
      </c>
      <c r="AE689" s="1" t="s">
        <v>6662</v>
      </c>
      <c r="AF689" s="1" t="s">
        <v>192</v>
      </c>
      <c r="AG689" s="1" t="s">
        <v>6692</v>
      </c>
    </row>
    <row r="690" spans="1:72" ht="13.5" customHeight="1">
      <c r="A690" s="8" t="str">
        <f>HYPERLINK("http://kyu.snu.ac.kr/sdhj/index.jsp?type=hj/GK14810_00IM0001_009b.jpg","1681_수남면_009b")</f>
        <v>1681_수남면_009b</v>
      </c>
      <c r="B690" s="2">
        <v>1681</v>
      </c>
      <c r="C690" s="2" t="s">
        <v>10643</v>
      </c>
      <c r="D690" s="2" t="s">
        <v>10644</v>
      </c>
      <c r="E690" s="2">
        <v>689</v>
      </c>
      <c r="F690" s="1">
        <v>2</v>
      </c>
      <c r="G690" s="1" t="s">
        <v>877</v>
      </c>
      <c r="H690" s="1" t="s">
        <v>4961</v>
      </c>
      <c r="I690" s="1">
        <v>12</v>
      </c>
      <c r="L690" s="1">
        <v>2</v>
      </c>
      <c r="M690" s="1" t="s">
        <v>8943</v>
      </c>
      <c r="N690" s="1" t="s">
        <v>8944</v>
      </c>
      <c r="T690" s="1" t="s">
        <v>10645</v>
      </c>
      <c r="U690" s="1" t="s">
        <v>115</v>
      </c>
      <c r="V690" s="1" t="s">
        <v>5067</v>
      </c>
      <c r="Y690" s="1" t="s">
        <v>970</v>
      </c>
      <c r="Z690" s="1" t="s">
        <v>5417</v>
      </c>
      <c r="AC690" s="1">
        <v>18</v>
      </c>
      <c r="AD690" s="1" t="s">
        <v>73</v>
      </c>
      <c r="AE690" s="1" t="s">
        <v>6630</v>
      </c>
      <c r="AF690" s="1" t="s">
        <v>319</v>
      </c>
      <c r="AG690" s="1" t="s">
        <v>6687</v>
      </c>
      <c r="AV690" s="1" t="s">
        <v>1685</v>
      </c>
      <c r="AW690" s="1" t="s">
        <v>7406</v>
      </c>
      <c r="BB690" s="1" t="s">
        <v>115</v>
      </c>
      <c r="BC690" s="1" t="s">
        <v>5067</v>
      </c>
      <c r="BD690" s="1" t="s">
        <v>1095</v>
      </c>
      <c r="BE690" s="1" t="s">
        <v>6334</v>
      </c>
      <c r="BF690" s="1" t="s">
        <v>10646</v>
      </c>
    </row>
    <row r="691" spans="1:72" ht="13.5" customHeight="1">
      <c r="A691" s="8" t="str">
        <f>HYPERLINK("http://kyu.snu.ac.kr/sdhj/index.jsp?type=hj/GK14810_00IM0001_009b.jpg","1681_수남면_009b")</f>
        <v>1681_수남면_009b</v>
      </c>
      <c r="B691" s="2">
        <v>1681</v>
      </c>
      <c r="C691" s="2" t="s">
        <v>10113</v>
      </c>
      <c r="D691" s="2" t="s">
        <v>10114</v>
      </c>
      <c r="E691" s="2">
        <v>690</v>
      </c>
      <c r="F691" s="1">
        <v>2</v>
      </c>
      <c r="G691" s="1" t="s">
        <v>877</v>
      </c>
      <c r="H691" s="1" t="s">
        <v>4961</v>
      </c>
      <c r="I691" s="1">
        <v>12</v>
      </c>
      <c r="L691" s="1">
        <v>3</v>
      </c>
      <c r="M691" s="1" t="s">
        <v>8945</v>
      </c>
      <c r="N691" s="1" t="s">
        <v>8946</v>
      </c>
      <c r="T691" s="1" t="s">
        <v>10647</v>
      </c>
      <c r="U691" s="1" t="s">
        <v>1217</v>
      </c>
      <c r="V691" s="1" t="s">
        <v>5224</v>
      </c>
      <c r="W691" s="1" t="s">
        <v>1645</v>
      </c>
      <c r="X691" s="1" t="s">
        <v>5264</v>
      </c>
      <c r="Y691" s="1" t="s">
        <v>1686</v>
      </c>
      <c r="Z691" s="1" t="s">
        <v>6326</v>
      </c>
      <c r="AC691" s="1">
        <v>30</v>
      </c>
      <c r="AD691" s="1" t="s">
        <v>106</v>
      </c>
      <c r="AE691" s="1" t="s">
        <v>5531</v>
      </c>
      <c r="AJ691" s="1" t="s">
        <v>16</v>
      </c>
      <c r="AK691" s="1" t="s">
        <v>6856</v>
      </c>
      <c r="AL691" s="1" t="s">
        <v>554</v>
      </c>
      <c r="AM691" s="1" t="s">
        <v>6867</v>
      </c>
      <c r="AT691" s="1" t="s">
        <v>139</v>
      </c>
      <c r="AU691" s="1" t="s">
        <v>5164</v>
      </c>
      <c r="AV691" s="1" t="s">
        <v>1664</v>
      </c>
      <c r="AW691" s="1" t="s">
        <v>6332</v>
      </c>
      <c r="BG691" s="1" t="s">
        <v>1647</v>
      </c>
      <c r="BH691" s="1" t="s">
        <v>7041</v>
      </c>
      <c r="BI691" s="1" t="s">
        <v>1648</v>
      </c>
      <c r="BJ691" s="1" t="s">
        <v>6337</v>
      </c>
      <c r="BK691" s="1" t="s">
        <v>1649</v>
      </c>
      <c r="BL691" s="1" t="s">
        <v>10648</v>
      </c>
      <c r="BM691" s="1" t="s">
        <v>1650</v>
      </c>
      <c r="BN691" s="1" t="s">
        <v>7142</v>
      </c>
      <c r="BO691" s="1" t="s">
        <v>110</v>
      </c>
      <c r="BP691" s="1" t="s">
        <v>5146</v>
      </c>
      <c r="BQ691" s="1" t="s">
        <v>1687</v>
      </c>
      <c r="BR691" s="1" t="s">
        <v>8636</v>
      </c>
      <c r="BS691" s="1" t="s">
        <v>92</v>
      </c>
      <c r="BT691" s="1" t="s">
        <v>10509</v>
      </c>
    </row>
    <row r="692" spans="1:72" ht="13.5" customHeight="1">
      <c r="A692" s="8" t="str">
        <f>HYPERLINK("http://kyu.snu.ac.kr/sdhj/index.jsp?type=hj/GK14810_00IM0001_009b.jpg","1681_수남면_009b")</f>
        <v>1681_수남면_009b</v>
      </c>
      <c r="B692" s="2">
        <v>1681</v>
      </c>
      <c r="C692" s="2" t="s">
        <v>9625</v>
      </c>
      <c r="D692" s="2" t="s">
        <v>9626</v>
      </c>
      <c r="E692" s="2">
        <v>691</v>
      </c>
      <c r="F692" s="1">
        <v>2</v>
      </c>
      <c r="G692" s="1" t="s">
        <v>877</v>
      </c>
      <c r="H692" s="1" t="s">
        <v>4961</v>
      </c>
      <c r="I692" s="1">
        <v>12</v>
      </c>
      <c r="L692" s="1">
        <v>3</v>
      </c>
      <c r="M692" s="1" t="s">
        <v>8945</v>
      </c>
      <c r="N692" s="1" t="s">
        <v>8946</v>
      </c>
      <c r="S692" s="1" t="s">
        <v>43</v>
      </c>
      <c r="T692" s="1" t="s">
        <v>5000</v>
      </c>
      <c r="W692" s="1" t="s">
        <v>393</v>
      </c>
      <c r="X692" s="1" t="s">
        <v>5259</v>
      </c>
      <c r="Y692" s="1" t="s">
        <v>90</v>
      </c>
      <c r="Z692" s="1" t="s">
        <v>5302</v>
      </c>
      <c r="AC692" s="1">
        <v>28</v>
      </c>
      <c r="AD692" s="1" t="s">
        <v>165</v>
      </c>
      <c r="AE692" s="1" t="s">
        <v>6678</v>
      </c>
      <c r="AJ692" s="1" t="s">
        <v>16</v>
      </c>
      <c r="AK692" s="1" t="s">
        <v>6856</v>
      </c>
      <c r="AL692" s="1" t="s">
        <v>138</v>
      </c>
      <c r="AM692" s="1" t="s">
        <v>6794</v>
      </c>
      <c r="AT692" s="1" t="s">
        <v>63</v>
      </c>
      <c r="AU692" s="1" t="s">
        <v>5113</v>
      </c>
      <c r="AV692" s="1" t="s">
        <v>1688</v>
      </c>
      <c r="AW692" s="1" t="s">
        <v>7405</v>
      </c>
      <c r="BG692" s="1" t="s">
        <v>110</v>
      </c>
      <c r="BH692" s="1" t="s">
        <v>5146</v>
      </c>
      <c r="BI692" s="1" t="s">
        <v>1689</v>
      </c>
      <c r="BJ692" s="1" t="s">
        <v>7802</v>
      </c>
      <c r="BK692" s="1" t="s">
        <v>110</v>
      </c>
      <c r="BL692" s="1" t="s">
        <v>5146</v>
      </c>
      <c r="BM692" s="1" t="s">
        <v>1690</v>
      </c>
      <c r="BN692" s="1" t="s">
        <v>6276</v>
      </c>
      <c r="BO692" s="1" t="s">
        <v>63</v>
      </c>
      <c r="BP692" s="1" t="s">
        <v>5113</v>
      </c>
      <c r="BQ692" s="1" t="s">
        <v>1691</v>
      </c>
      <c r="BR692" s="1" t="s">
        <v>10649</v>
      </c>
      <c r="BS692" s="1" t="s">
        <v>92</v>
      </c>
      <c r="BT692" s="1" t="s">
        <v>10650</v>
      </c>
    </row>
    <row r="693" spans="1:72" ht="13.5" customHeight="1">
      <c r="A693" s="8" t="str">
        <f>HYPERLINK("http://kyu.snu.ac.kr/sdhj/index.jsp?type=hj/GK14810_00IM0001_009b.jpg","1681_수남면_009b")</f>
        <v>1681_수남면_009b</v>
      </c>
      <c r="B693" s="2">
        <v>1681</v>
      </c>
      <c r="C693" s="2" t="s">
        <v>10651</v>
      </c>
      <c r="D693" s="2" t="s">
        <v>10652</v>
      </c>
      <c r="E693" s="2">
        <v>692</v>
      </c>
      <c r="F693" s="1">
        <v>2</v>
      </c>
      <c r="G693" s="1" t="s">
        <v>877</v>
      </c>
      <c r="H693" s="1" t="s">
        <v>4961</v>
      </c>
      <c r="I693" s="1">
        <v>12</v>
      </c>
      <c r="L693" s="1">
        <v>3</v>
      </c>
      <c r="M693" s="1" t="s">
        <v>8945</v>
      </c>
      <c r="N693" s="1" t="s">
        <v>8946</v>
      </c>
      <c r="S693" s="1" t="s">
        <v>1692</v>
      </c>
      <c r="T693" s="1" t="s">
        <v>5055</v>
      </c>
      <c r="W693" s="1" t="s">
        <v>1645</v>
      </c>
      <c r="X693" s="1" t="s">
        <v>5264</v>
      </c>
      <c r="Y693" s="1" t="s">
        <v>90</v>
      </c>
      <c r="Z693" s="1" t="s">
        <v>5302</v>
      </c>
      <c r="AF693" s="1" t="s">
        <v>149</v>
      </c>
      <c r="AG693" s="1" t="s">
        <v>6688</v>
      </c>
      <c r="AH693" s="1" t="s">
        <v>1693</v>
      </c>
      <c r="AI693" s="1" t="s">
        <v>10653</v>
      </c>
    </row>
    <row r="694" spans="1:72" ht="13.5" customHeight="1">
      <c r="A694" s="8" t="str">
        <f>HYPERLINK("http://kyu.snu.ac.kr/sdhj/index.jsp?type=hj/GK14810_00IM0001_009b.jpg","1681_수남면_009b")</f>
        <v>1681_수남면_009b</v>
      </c>
      <c r="B694" s="2">
        <v>1681</v>
      </c>
      <c r="C694" s="2" t="s">
        <v>10311</v>
      </c>
      <c r="D694" s="2" t="s">
        <v>10312</v>
      </c>
      <c r="E694" s="2">
        <v>693</v>
      </c>
      <c r="F694" s="1">
        <v>2</v>
      </c>
      <c r="G694" s="1" t="s">
        <v>877</v>
      </c>
      <c r="H694" s="1" t="s">
        <v>4961</v>
      </c>
      <c r="I694" s="1">
        <v>12</v>
      </c>
      <c r="L694" s="1">
        <v>3</v>
      </c>
      <c r="M694" s="1" t="s">
        <v>8945</v>
      </c>
      <c r="N694" s="1" t="s">
        <v>8946</v>
      </c>
      <c r="S694" s="1" t="s">
        <v>191</v>
      </c>
      <c r="T694" s="1" t="s">
        <v>5004</v>
      </c>
      <c r="Y694" s="1" t="s">
        <v>90</v>
      </c>
      <c r="Z694" s="1" t="s">
        <v>5302</v>
      </c>
      <c r="AC694" s="1">
        <v>5</v>
      </c>
      <c r="AD694" s="1" t="s">
        <v>101</v>
      </c>
      <c r="AE694" s="1" t="s">
        <v>6648</v>
      </c>
    </row>
    <row r="695" spans="1:72" ht="13.5" customHeight="1">
      <c r="A695" s="8" t="str">
        <f>HYPERLINK("http://kyu.snu.ac.kr/sdhj/index.jsp?type=hj/GK14810_00IM0001_009b.jpg","1681_수남면_009b")</f>
        <v>1681_수남면_009b</v>
      </c>
      <c r="B695" s="2">
        <v>1681</v>
      </c>
      <c r="C695" s="2" t="s">
        <v>10654</v>
      </c>
      <c r="D695" s="2" t="s">
        <v>10655</v>
      </c>
      <c r="E695" s="2">
        <v>694</v>
      </c>
      <c r="F695" s="1">
        <v>2</v>
      </c>
      <c r="G695" s="1" t="s">
        <v>877</v>
      </c>
      <c r="H695" s="1" t="s">
        <v>4961</v>
      </c>
      <c r="I695" s="1">
        <v>12</v>
      </c>
      <c r="L695" s="1">
        <v>3</v>
      </c>
      <c r="M695" s="1" t="s">
        <v>8945</v>
      </c>
      <c r="N695" s="1" t="s">
        <v>8946</v>
      </c>
      <c r="S695" s="1" t="s">
        <v>1694</v>
      </c>
      <c r="T695" s="1" t="s">
        <v>5054</v>
      </c>
      <c r="Y695" s="1" t="s">
        <v>90</v>
      </c>
      <c r="Z695" s="1" t="s">
        <v>5302</v>
      </c>
      <c r="AF695" s="1" t="s">
        <v>149</v>
      </c>
      <c r="AG695" s="1" t="s">
        <v>6688</v>
      </c>
      <c r="AH695" s="1" t="s">
        <v>1695</v>
      </c>
      <c r="AI695" s="1" t="s">
        <v>6835</v>
      </c>
    </row>
    <row r="696" spans="1:72" ht="13.5" customHeight="1">
      <c r="A696" s="8" t="str">
        <f>HYPERLINK("http://kyu.snu.ac.kr/sdhj/index.jsp?type=hj/GK14810_00IM0001_009b.jpg","1681_수남면_009b")</f>
        <v>1681_수남면_009b</v>
      </c>
      <c r="B696" s="2">
        <v>1681</v>
      </c>
      <c r="C696" s="2" t="s">
        <v>10373</v>
      </c>
      <c r="D696" s="2" t="s">
        <v>10374</v>
      </c>
      <c r="E696" s="2">
        <v>695</v>
      </c>
      <c r="F696" s="1">
        <v>2</v>
      </c>
      <c r="G696" s="1" t="s">
        <v>877</v>
      </c>
      <c r="H696" s="1" t="s">
        <v>4961</v>
      </c>
      <c r="I696" s="1">
        <v>12</v>
      </c>
      <c r="L696" s="1">
        <v>4</v>
      </c>
      <c r="M696" s="1" t="s">
        <v>1696</v>
      </c>
      <c r="N696" s="1" t="s">
        <v>8947</v>
      </c>
      <c r="T696" s="1" t="s">
        <v>9861</v>
      </c>
      <c r="U696" s="1" t="s">
        <v>33</v>
      </c>
      <c r="V696" s="1" t="s">
        <v>5076</v>
      </c>
      <c r="Y696" s="1" t="s">
        <v>1696</v>
      </c>
      <c r="Z696" s="1" t="s">
        <v>10656</v>
      </c>
      <c r="AC696" s="1">
        <v>51</v>
      </c>
      <c r="AD696" s="1" t="s">
        <v>965</v>
      </c>
      <c r="AE696" s="1" t="s">
        <v>6636</v>
      </c>
      <c r="AJ696" s="1" t="s">
        <v>16</v>
      </c>
      <c r="AK696" s="1" t="s">
        <v>6856</v>
      </c>
      <c r="AL696" s="1" t="s">
        <v>60</v>
      </c>
      <c r="AM696" s="1" t="s">
        <v>6863</v>
      </c>
      <c r="AN696" s="1" t="s">
        <v>61</v>
      </c>
      <c r="AO696" s="1" t="s">
        <v>5034</v>
      </c>
      <c r="AR696" s="1" t="s">
        <v>1254</v>
      </c>
      <c r="AS696" s="1" t="s">
        <v>6977</v>
      </c>
      <c r="AT696" s="1" t="s">
        <v>139</v>
      </c>
      <c r="AU696" s="1" t="s">
        <v>5164</v>
      </c>
      <c r="AV696" s="1" t="s">
        <v>1697</v>
      </c>
      <c r="AW696" s="1" t="s">
        <v>7404</v>
      </c>
      <c r="BB696" s="1" t="s">
        <v>38</v>
      </c>
      <c r="BC696" s="1" t="s">
        <v>5065</v>
      </c>
      <c r="BD696" s="1" t="s">
        <v>1256</v>
      </c>
      <c r="BE696" s="1" t="s">
        <v>10403</v>
      </c>
      <c r="BG696" s="1" t="s">
        <v>133</v>
      </c>
      <c r="BH696" s="1" t="s">
        <v>5100</v>
      </c>
      <c r="BI696" s="1" t="s">
        <v>1510</v>
      </c>
      <c r="BJ696" s="1" t="s">
        <v>7699</v>
      </c>
      <c r="BM696" s="1" t="s">
        <v>1698</v>
      </c>
      <c r="BN696" s="1" t="s">
        <v>7878</v>
      </c>
      <c r="BQ696" s="1" t="s">
        <v>1257</v>
      </c>
      <c r="BR696" s="1" t="s">
        <v>7414</v>
      </c>
      <c r="BS696" s="1" t="s">
        <v>60</v>
      </c>
      <c r="BT696" s="1" t="s">
        <v>6863</v>
      </c>
    </row>
    <row r="697" spans="1:72" ht="13.5" customHeight="1">
      <c r="A697" s="8" t="str">
        <f>HYPERLINK("http://kyu.snu.ac.kr/sdhj/index.jsp?type=hj/GK14810_00IM0001_009b.jpg","1681_수남면_009b")</f>
        <v>1681_수남면_009b</v>
      </c>
      <c r="B697" s="2">
        <v>1681</v>
      </c>
      <c r="C697" s="2" t="s">
        <v>10415</v>
      </c>
      <c r="D697" s="2" t="s">
        <v>10416</v>
      </c>
      <c r="E697" s="2">
        <v>696</v>
      </c>
      <c r="F697" s="1">
        <v>2</v>
      </c>
      <c r="G697" s="1" t="s">
        <v>877</v>
      </c>
      <c r="H697" s="1" t="s">
        <v>4961</v>
      </c>
      <c r="I697" s="1">
        <v>12</v>
      </c>
      <c r="L697" s="1">
        <v>4</v>
      </c>
      <c r="M697" s="1" t="s">
        <v>1696</v>
      </c>
      <c r="N697" s="1" t="s">
        <v>8947</v>
      </c>
      <c r="S697" s="1" t="s">
        <v>43</v>
      </c>
      <c r="T697" s="1" t="s">
        <v>5000</v>
      </c>
      <c r="U697" s="1" t="s">
        <v>38</v>
      </c>
      <c r="V697" s="1" t="s">
        <v>5065</v>
      </c>
      <c r="Y697" s="1" t="s">
        <v>1586</v>
      </c>
      <c r="Z697" s="1" t="s">
        <v>10657</v>
      </c>
      <c r="AC697" s="1">
        <v>49</v>
      </c>
      <c r="AD697" s="1" t="s">
        <v>283</v>
      </c>
      <c r="AE697" s="1" t="s">
        <v>6656</v>
      </c>
      <c r="AJ697" s="1" t="s">
        <v>16</v>
      </c>
      <c r="AK697" s="1" t="s">
        <v>6856</v>
      </c>
      <c r="AL697" s="1" t="s">
        <v>69</v>
      </c>
      <c r="AM697" s="1" t="s">
        <v>6798</v>
      </c>
      <c r="AN697" s="1" t="s">
        <v>61</v>
      </c>
      <c r="AO697" s="1" t="s">
        <v>5034</v>
      </c>
      <c r="AR697" s="1" t="s">
        <v>1699</v>
      </c>
      <c r="AS697" s="1" t="s">
        <v>6976</v>
      </c>
      <c r="AT697" s="1" t="s">
        <v>33</v>
      </c>
      <c r="AU697" s="1" t="s">
        <v>5076</v>
      </c>
      <c r="AV697" s="1" t="s">
        <v>1336</v>
      </c>
      <c r="AW697" s="1" t="s">
        <v>7193</v>
      </c>
      <c r="BB697" s="1" t="s">
        <v>38</v>
      </c>
      <c r="BC697" s="1" t="s">
        <v>5065</v>
      </c>
      <c r="BD697" s="1" t="s">
        <v>1700</v>
      </c>
      <c r="BE697" s="1" t="s">
        <v>7543</v>
      </c>
      <c r="BG697" s="1" t="s">
        <v>33</v>
      </c>
      <c r="BH697" s="1" t="s">
        <v>5076</v>
      </c>
      <c r="BI697" s="1" t="s">
        <v>1701</v>
      </c>
      <c r="BJ697" s="1" t="s">
        <v>7888</v>
      </c>
      <c r="BK697" s="1" t="s">
        <v>33</v>
      </c>
      <c r="BL697" s="1" t="s">
        <v>5076</v>
      </c>
      <c r="BM697" s="1" t="s">
        <v>1702</v>
      </c>
      <c r="BN697" s="1" t="s">
        <v>8242</v>
      </c>
      <c r="BQ697" s="1" t="s">
        <v>693</v>
      </c>
      <c r="BR697" s="1" t="s">
        <v>10658</v>
      </c>
      <c r="BS697" s="1" t="s">
        <v>69</v>
      </c>
      <c r="BT697" s="1" t="s">
        <v>6798</v>
      </c>
    </row>
    <row r="698" spans="1:72" ht="13.5" customHeight="1">
      <c r="A698" s="8" t="str">
        <f>HYPERLINK("http://kyu.snu.ac.kr/sdhj/index.jsp?type=hj/GK14810_00IM0001_009b.jpg","1681_수남면_009b")</f>
        <v>1681_수남면_009b</v>
      </c>
      <c r="B698" s="2">
        <v>1681</v>
      </c>
      <c r="C698" s="2" t="s">
        <v>9644</v>
      </c>
      <c r="D698" s="2" t="s">
        <v>9645</v>
      </c>
      <c r="E698" s="2">
        <v>697</v>
      </c>
      <c r="F698" s="1">
        <v>2</v>
      </c>
      <c r="G698" s="1" t="s">
        <v>877</v>
      </c>
      <c r="H698" s="1" t="s">
        <v>4961</v>
      </c>
      <c r="I698" s="1">
        <v>12</v>
      </c>
      <c r="L698" s="1">
        <v>5</v>
      </c>
      <c r="M698" s="1" t="s">
        <v>1341</v>
      </c>
      <c r="N698" s="1" t="s">
        <v>6985</v>
      </c>
      <c r="T698" s="1" t="s">
        <v>9695</v>
      </c>
      <c r="U698" s="1" t="s">
        <v>226</v>
      </c>
      <c r="V698" s="1" t="s">
        <v>5070</v>
      </c>
      <c r="W698" s="1" t="s">
        <v>195</v>
      </c>
      <c r="X698" s="1" t="s">
        <v>5257</v>
      </c>
      <c r="Y698" s="1" t="s">
        <v>1269</v>
      </c>
      <c r="Z698" s="1" t="s">
        <v>6325</v>
      </c>
      <c r="AC698" s="1">
        <v>79</v>
      </c>
      <c r="AD698" s="1" t="s">
        <v>177</v>
      </c>
      <c r="AE698" s="1" t="s">
        <v>6639</v>
      </c>
      <c r="AJ698" s="1" t="s">
        <v>16</v>
      </c>
      <c r="AK698" s="1" t="s">
        <v>6856</v>
      </c>
      <c r="AL698" s="1" t="s">
        <v>88</v>
      </c>
      <c r="AM698" s="1" t="s">
        <v>6806</v>
      </c>
      <c r="AT698" s="1" t="s">
        <v>1270</v>
      </c>
      <c r="AU698" s="1" t="s">
        <v>7045</v>
      </c>
      <c r="AV698" s="1" t="s">
        <v>1271</v>
      </c>
      <c r="AW698" s="1" t="s">
        <v>7403</v>
      </c>
      <c r="BG698" s="1" t="s">
        <v>1366</v>
      </c>
      <c r="BH698" s="1" t="s">
        <v>10659</v>
      </c>
      <c r="BI698" s="1" t="s">
        <v>10478</v>
      </c>
      <c r="BJ698" s="1" t="s">
        <v>7887</v>
      </c>
      <c r="BK698" s="1" t="s">
        <v>1703</v>
      </c>
      <c r="BL698" s="1" t="s">
        <v>10660</v>
      </c>
      <c r="BM698" s="1" t="s">
        <v>1704</v>
      </c>
      <c r="BN698" s="1" t="s">
        <v>7102</v>
      </c>
      <c r="BO698" s="1" t="s">
        <v>1705</v>
      </c>
      <c r="BP698" s="1" t="s">
        <v>7617</v>
      </c>
      <c r="BQ698" s="1" t="s">
        <v>1706</v>
      </c>
      <c r="BR698" s="1" t="s">
        <v>8635</v>
      </c>
      <c r="BS698" s="1" t="s">
        <v>46</v>
      </c>
      <c r="BT698" s="1" t="s">
        <v>6816</v>
      </c>
    </row>
    <row r="699" spans="1:72" ht="13.5" customHeight="1">
      <c r="A699" s="8" t="str">
        <f>HYPERLINK("http://kyu.snu.ac.kr/sdhj/index.jsp?type=hj/GK14810_00IM0001_009b.jpg","1681_수남면_009b")</f>
        <v>1681_수남면_009b</v>
      </c>
      <c r="B699" s="2">
        <v>1681</v>
      </c>
      <c r="C699" s="2" t="s">
        <v>10661</v>
      </c>
      <c r="D699" s="2" t="s">
        <v>10662</v>
      </c>
      <c r="E699" s="2">
        <v>698</v>
      </c>
      <c r="F699" s="1">
        <v>2</v>
      </c>
      <c r="G699" s="1" t="s">
        <v>877</v>
      </c>
      <c r="H699" s="1" t="s">
        <v>4961</v>
      </c>
      <c r="I699" s="1">
        <v>12</v>
      </c>
      <c r="L699" s="1">
        <v>5</v>
      </c>
      <c r="M699" s="1" t="s">
        <v>1341</v>
      </c>
      <c r="N699" s="1" t="s">
        <v>6985</v>
      </c>
      <c r="S699" s="1" t="s">
        <v>43</v>
      </c>
      <c r="T699" s="1" t="s">
        <v>5000</v>
      </c>
      <c r="W699" s="1" t="s">
        <v>238</v>
      </c>
      <c r="X699" s="1" t="s">
        <v>5294</v>
      </c>
      <c r="Y699" s="1" t="s">
        <v>136</v>
      </c>
      <c r="Z699" s="1" t="s">
        <v>5313</v>
      </c>
      <c r="AC699" s="1">
        <v>79</v>
      </c>
      <c r="AD699" s="1" t="s">
        <v>177</v>
      </c>
      <c r="AE699" s="1" t="s">
        <v>6639</v>
      </c>
      <c r="AJ699" s="1" t="s">
        <v>239</v>
      </c>
      <c r="AK699" s="1" t="s">
        <v>6857</v>
      </c>
      <c r="AL699" s="1" t="s">
        <v>1158</v>
      </c>
      <c r="AM699" s="1" t="s">
        <v>6907</v>
      </c>
      <c r="AT699" s="1" t="s">
        <v>1119</v>
      </c>
      <c r="AU699" s="1" t="s">
        <v>7044</v>
      </c>
      <c r="AV699" s="1" t="s">
        <v>1707</v>
      </c>
      <c r="AW699" s="1" t="s">
        <v>5264</v>
      </c>
      <c r="BG699" s="1" t="s">
        <v>1708</v>
      </c>
      <c r="BH699" s="1" t="s">
        <v>7624</v>
      </c>
      <c r="BI699" s="1" t="s">
        <v>1709</v>
      </c>
      <c r="BJ699" s="1" t="s">
        <v>7886</v>
      </c>
      <c r="BK699" s="1" t="s">
        <v>123</v>
      </c>
      <c r="BL699" s="1" t="s">
        <v>7000</v>
      </c>
      <c r="BM699" s="1" t="s">
        <v>1710</v>
      </c>
      <c r="BN699" s="1" t="s">
        <v>5258</v>
      </c>
      <c r="BO699" s="1" t="s">
        <v>123</v>
      </c>
      <c r="BP699" s="1" t="s">
        <v>7000</v>
      </c>
      <c r="BQ699" s="1" t="s">
        <v>1711</v>
      </c>
      <c r="BR699" s="1" t="s">
        <v>8634</v>
      </c>
      <c r="BS699" s="1" t="s">
        <v>536</v>
      </c>
      <c r="BT699" s="1" t="s">
        <v>6824</v>
      </c>
    </row>
    <row r="700" spans="1:72" ht="13.5" customHeight="1">
      <c r="A700" s="8" t="str">
        <f>HYPERLINK("http://kyu.snu.ac.kr/sdhj/index.jsp?type=hj/GK14810_00IM0001_009b.jpg","1681_수남면_009b")</f>
        <v>1681_수남면_009b</v>
      </c>
      <c r="B700" s="2">
        <v>1681</v>
      </c>
      <c r="C700" s="2" t="s">
        <v>9702</v>
      </c>
      <c r="D700" s="2" t="s">
        <v>9703</v>
      </c>
      <c r="E700" s="2">
        <v>699</v>
      </c>
      <c r="F700" s="1">
        <v>2</v>
      </c>
      <c r="G700" s="1" t="s">
        <v>877</v>
      </c>
      <c r="H700" s="1" t="s">
        <v>4961</v>
      </c>
      <c r="I700" s="1">
        <v>12</v>
      </c>
      <c r="L700" s="1">
        <v>5</v>
      </c>
      <c r="M700" s="1" t="s">
        <v>1341</v>
      </c>
      <c r="N700" s="1" t="s">
        <v>6985</v>
      </c>
      <c r="S700" s="1" t="s">
        <v>1712</v>
      </c>
      <c r="T700" s="1" t="s">
        <v>5053</v>
      </c>
      <c r="Y700" s="1" t="s">
        <v>1713</v>
      </c>
      <c r="Z700" s="1" t="s">
        <v>6324</v>
      </c>
      <c r="AC700" s="1">
        <v>10</v>
      </c>
      <c r="AD700" s="1" t="s">
        <v>35</v>
      </c>
      <c r="AE700" s="1" t="s">
        <v>6681</v>
      </c>
    </row>
    <row r="701" spans="1:72" ht="13.5" customHeight="1">
      <c r="A701" s="8" t="str">
        <f>HYPERLINK("http://kyu.snu.ac.kr/sdhj/index.jsp?type=hj/GK14810_00IM0001_009b.jpg","1681_수남면_009b")</f>
        <v>1681_수남면_009b</v>
      </c>
      <c r="B701" s="2">
        <v>1681</v>
      </c>
      <c r="C701" s="2" t="s">
        <v>10663</v>
      </c>
      <c r="D701" s="2" t="s">
        <v>10664</v>
      </c>
      <c r="E701" s="2">
        <v>700</v>
      </c>
      <c r="F701" s="1">
        <v>2</v>
      </c>
      <c r="G701" s="1" t="s">
        <v>877</v>
      </c>
      <c r="H701" s="1" t="s">
        <v>4961</v>
      </c>
      <c r="I701" s="1">
        <v>12</v>
      </c>
      <c r="L701" s="1">
        <v>5</v>
      </c>
      <c r="M701" s="1" t="s">
        <v>1341</v>
      </c>
      <c r="N701" s="1" t="s">
        <v>6985</v>
      </c>
      <c r="S701" s="1" t="s">
        <v>1714</v>
      </c>
      <c r="T701" s="1" t="s">
        <v>5052</v>
      </c>
      <c r="AF701" s="1" t="s">
        <v>1573</v>
      </c>
      <c r="AG701" s="1" t="s">
        <v>6746</v>
      </c>
    </row>
    <row r="702" spans="1:72" ht="13.5" customHeight="1">
      <c r="A702" s="8" t="str">
        <f>HYPERLINK("http://kyu.snu.ac.kr/sdhj/index.jsp?type=hj/GK14810_00IM0001_009b.jpg","1681_수남면_009b")</f>
        <v>1681_수남면_009b</v>
      </c>
      <c r="B702" s="2">
        <v>1681</v>
      </c>
      <c r="C702" s="2" t="s">
        <v>9658</v>
      </c>
      <c r="D702" s="2" t="s">
        <v>9659</v>
      </c>
      <c r="E702" s="2">
        <v>701</v>
      </c>
      <c r="F702" s="1">
        <v>2</v>
      </c>
      <c r="G702" s="1" t="s">
        <v>877</v>
      </c>
      <c r="H702" s="1" t="s">
        <v>4961</v>
      </c>
      <c r="I702" s="1">
        <v>12</v>
      </c>
      <c r="L702" s="1">
        <v>5</v>
      </c>
      <c r="M702" s="1" t="s">
        <v>1341</v>
      </c>
      <c r="N702" s="1" t="s">
        <v>6985</v>
      </c>
      <c r="T702" s="1" t="s">
        <v>9704</v>
      </c>
      <c r="U702" s="1" t="s">
        <v>115</v>
      </c>
      <c r="V702" s="1" t="s">
        <v>5067</v>
      </c>
      <c r="Y702" s="1" t="s">
        <v>1340</v>
      </c>
      <c r="Z702" s="1" t="s">
        <v>4999</v>
      </c>
      <c r="AC702" s="1">
        <v>56</v>
      </c>
      <c r="AD702" s="1" t="s">
        <v>376</v>
      </c>
      <c r="AE702" s="1" t="s">
        <v>5083</v>
      </c>
      <c r="AF702" s="1" t="s">
        <v>163</v>
      </c>
      <c r="AG702" s="1" t="s">
        <v>6700</v>
      </c>
      <c r="AT702" s="1" t="s">
        <v>146</v>
      </c>
      <c r="AU702" s="1" t="s">
        <v>5068</v>
      </c>
      <c r="AV702" s="1" t="s">
        <v>836</v>
      </c>
      <c r="AW702" s="1" t="s">
        <v>7228</v>
      </c>
      <c r="BB702" s="1" t="s">
        <v>285</v>
      </c>
      <c r="BC702" s="1" t="s">
        <v>10462</v>
      </c>
      <c r="BD702" s="1" t="s">
        <v>90</v>
      </c>
      <c r="BE702" s="1" t="s">
        <v>5302</v>
      </c>
      <c r="BF702" s="1" t="s">
        <v>10665</v>
      </c>
    </row>
    <row r="703" spans="1:72" ht="13.5" customHeight="1">
      <c r="A703" s="8" t="str">
        <f>HYPERLINK("http://kyu.snu.ac.kr/sdhj/index.jsp?type=hj/GK14810_00IM0001_009b.jpg","1681_수남면_009b")</f>
        <v>1681_수남면_009b</v>
      </c>
      <c r="B703" s="2">
        <v>1681</v>
      </c>
      <c r="C703" s="2" t="s">
        <v>9702</v>
      </c>
      <c r="D703" s="2" t="s">
        <v>9703</v>
      </c>
      <c r="E703" s="2">
        <v>702</v>
      </c>
      <c r="F703" s="1">
        <v>2</v>
      </c>
      <c r="G703" s="1" t="s">
        <v>877</v>
      </c>
      <c r="H703" s="1" t="s">
        <v>4961</v>
      </c>
      <c r="I703" s="1">
        <v>12</v>
      </c>
      <c r="L703" s="1">
        <v>5</v>
      </c>
      <c r="M703" s="1" t="s">
        <v>1341</v>
      </c>
      <c r="N703" s="1" t="s">
        <v>6985</v>
      </c>
      <c r="T703" s="1" t="s">
        <v>9704</v>
      </c>
      <c r="U703" s="1" t="s">
        <v>600</v>
      </c>
      <c r="V703" s="1" t="s">
        <v>5139</v>
      </c>
      <c r="Y703" s="1" t="s">
        <v>1715</v>
      </c>
      <c r="Z703" s="1" t="s">
        <v>6323</v>
      </c>
      <c r="AC703" s="1">
        <v>33</v>
      </c>
      <c r="AD703" s="1" t="s">
        <v>91</v>
      </c>
      <c r="AE703" s="1" t="s">
        <v>6675</v>
      </c>
      <c r="AF703" s="1" t="s">
        <v>190</v>
      </c>
      <c r="AG703" s="1" t="s">
        <v>6699</v>
      </c>
    </row>
    <row r="704" spans="1:72" ht="13.5" customHeight="1">
      <c r="A704" s="8" t="str">
        <f>HYPERLINK("http://kyu.snu.ac.kr/sdhj/index.jsp?type=hj/GK14810_00IM0001_009b.jpg","1681_수남면_009b")</f>
        <v>1681_수남면_009b</v>
      </c>
      <c r="B704" s="2">
        <v>1681</v>
      </c>
      <c r="C704" s="2" t="s">
        <v>9956</v>
      </c>
      <c r="D704" s="2" t="s">
        <v>9957</v>
      </c>
      <c r="E704" s="2">
        <v>703</v>
      </c>
      <c r="F704" s="1">
        <v>2</v>
      </c>
      <c r="G704" s="1" t="s">
        <v>877</v>
      </c>
      <c r="H704" s="1" t="s">
        <v>4961</v>
      </c>
      <c r="I704" s="1">
        <v>12</v>
      </c>
      <c r="L704" s="1">
        <v>5</v>
      </c>
      <c r="M704" s="1" t="s">
        <v>1341</v>
      </c>
      <c r="N704" s="1" t="s">
        <v>6985</v>
      </c>
      <c r="T704" s="1" t="s">
        <v>9704</v>
      </c>
      <c r="U704" s="1" t="s">
        <v>115</v>
      </c>
      <c r="V704" s="1" t="s">
        <v>5067</v>
      </c>
      <c r="Y704" s="1" t="s">
        <v>1382</v>
      </c>
      <c r="Z704" s="1" t="s">
        <v>6322</v>
      </c>
      <c r="AC704" s="1">
        <v>60</v>
      </c>
      <c r="AD704" s="1" t="s">
        <v>350</v>
      </c>
      <c r="AE704" s="1" t="s">
        <v>6682</v>
      </c>
      <c r="AF704" s="1" t="s">
        <v>153</v>
      </c>
      <c r="AG704" s="1" t="s">
        <v>6712</v>
      </c>
      <c r="AT704" s="1" t="s">
        <v>146</v>
      </c>
      <c r="AU704" s="1" t="s">
        <v>5068</v>
      </c>
      <c r="AV704" s="1" t="s">
        <v>1716</v>
      </c>
      <c r="AW704" s="1" t="s">
        <v>7402</v>
      </c>
      <c r="BB704" s="1" t="s">
        <v>623</v>
      </c>
      <c r="BC704" s="1" t="s">
        <v>10666</v>
      </c>
      <c r="BF704" s="1" t="s">
        <v>10667</v>
      </c>
    </row>
    <row r="705" spans="1:72" ht="13.5" customHeight="1">
      <c r="A705" s="8" t="str">
        <f>HYPERLINK("http://kyu.snu.ac.kr/sdhj/index.jsp?type=hj/GK14810_00IM0001_010a.jpg","1681_수남면_010a")</f>
        <v>1681_수남면_010a</v>
      </c>
      <c r="B705" s="2">
        <v>1681</v>
      </c>
      <c r="C705" s="2" t="s">
        <v>9702</v>
      </c>
      <c r="D705" s="2" t="s">
        <v>9703</v>
      </c>
      <c r="E705" s="2">
        <v>704</v>
      </c>
      <c r="F705" s="1">
        <v>2</v>
      </c>
      <c r="G705" s="1" t="s">
        <v>877</v>
      </c>
      <c r="H705" s="1" t="s">
        <v>4961</v>
      </c>
      <c r="I705" s="1">
        <v>13</v>
      </c>
      <c r="J705" s="1" t="s">
        <v>1717</v>
      </c>
      <c r="K705" s="1" t="s">
        <v>4977</v>
      </c>
      <c r="L705" s="1">
        <v>1</v>
      </c>
      <c r="M705" s="1" t="s">
        <v>8948</v>
      </c>
      <c r="N705" s="1" t="s">
        <v>8949</v>
      </c>
      <c r="T705" s="1" t="s">
        <v>10647</v>
      </c>
      <c r="U705" s="1" t="s">
        <v>660</v>
      </c>
      <c r="V705" s="1" t="s">
        <v>5083</v>
      </c>
      <c r="W705" s="1" t="s">
        <v>1508</v>
      </c>
      <c r="X705" s="1" t="s">
        <v>5272</v>
      </c>
      <c r="Y705" s="1" t="s">
        <v>1718</v>
      </c>
      <c r="Z705" s="1" t="s">
        <v>6321</v>
      </c>
      <c r="AC705" s="1">
        <v>49</v>
      </c>
      <c r="AD705" s="1" t="s">
        <v>283</v>
      </c>
      <c r="AE705" s="1" t="s">
        <v>6656</v>
      </c>
      <c r="AJ705" s="1" t="s">
        <v>16</v>
      </c>
      <c r="AK705" s="1" t="s">
        <v>6856</v>
      </c>
      <c r="AL705" s="1" t="s">
        <v>309</v>
      </c>
      <c r="AM705" s="1" t="s">
        <v>6891</v>
      </c>
      <c r="AT705" s="1" t="s">
        <v>139</v>
      </c>
      <c r="AU705" s="1" t="s">
        <v>5164</v>
      </c>
      <c r="AV705" s="1" t="s">
        <v>1509</v>
      </c>
      <c r="AW705" s="1" t="s">
        <v>6924</v>
      </c>
      <c r="BG705" s="1" t="s">
        <v>133</v>
      </c>
      <c r="BH705" s="1" t="s">
        <v>5100</v>
      </c>
      <c r="BI705" s="1" t="s">
        <v>1510</v>
      </c>
      <c r="BJ705" s="1" t="s">
        <v>7699</v>
      </c>
      <c r="BM705" s="1" t="s">
        <v>1719</v>
      </c>
      <c r="BN705" s="1" t="s">
        <v>6144</v>
      </c>
      <c r="BQ705" s="1" t="s">
        <v>1720</v>
      </c>
      <c r="BR705" s="1" t="s">
        <v>5715</v>
      </c>
      <c r="BS705" s="1" t="s">
        <v>138</v>
      </c>
      <c r="BT705" s="1" t="s">
        <v>6794</v>
      </c>
    </row>
    <row r="706" spans="1:72" ht="13.5" customHeight="1">
      <c r="A706" s="8" t="str">
        <f>HYPERLINK("http://kyu.snu.ac.kr/sdhj/index.jsp?type=hj/GK14810_00IM0001_010a.jpg","1681_수남면_010a")</f>
        <v>1681_수남면_010a</v>
      </c>
      <c r="B706" s="2">
        <v>1681</v>
      </c>
      <c r="C706" s="2" t="s">
        <v>10654</v>
      </c>
      <c r="D706" s="2" t="s">
        <v>10655</v>
      </c>
      <c r="E706" s="2">
        <v>705</v>
      </c>
      <c r="F706" s="1">
        <v>2</v>
      </c>
      <c r="G706" s="1" t="s">
        <v>877</v>
      </c>
      <c r="H706" s="1" t="s">
        <v>4961</v>
      </c>
      <c r="I706" s="1">
        <v>13</v>
      </c>
      <c r="L706" s="1">
        <v>1</v>
      </c>
      <c r="M706" s="1" t="s">
        <v>8948</v>
      </c>
      <c r="N706" s="1" t="s">
        <v>8949</v>
      </c>
      <c r="S706" s="1" t="s">
        <v>43</v>
      </c>
      <c r="T706" s="1" t="s">
        <v>5000</v>
      </c>
      <c r="W706" s="1" t="s">
        <v>79</v>
      </c>
      <c r="X706" s="1" t="s">
        <v>10668</v>
      </c>
      <c r="Y706" s="1" t="s">
        <v>90</v>
      </c>
      <c r="Z706" s="1" t="s">
        <v>5302</v>
      </c>
      <c r="AC706" s="1">
        <v>37</v>
      </c>
      <c r="AD706" s="1" t="s">
        <v>259</v>
      </c>
      <c r="AE706" s="1" t="s">
        <v>6674</v>
      </c>
      <c r="AJ706" s="1" t="s">
        <v>16</v>
      </c>
      <c r="AK706" s="1" t="s">
        <v>6856</v>
      </c>
      <c r="AL706" s="1" t="s">
        <v>69</v>
      </c>
      <c r="AM706" s="1" t="s">
        <v>6798</v>
      </c>
      <c r="AT706" s="1" t="s">
        <v>1114</v>
      </c>
      <c r="AU706" s="1" t="s">
        <v>5097</v>
      </c>
      <c r="AV706" s="1" t="s">
        <v>1721</v>
      </c>
      <c r="AW706" s="1" t="s">
        <v>7153</v>
      </c>
      <c r="BI706" s="1" t="s">
        <v>1188</v>
      </c>
      <c r="BJ706" s="1" t="s">
        <v>5918</v>
      </c>
      <c r="BM706" s="1" t="s">
        <v>1334</v>
      </c>
      <c r="BN706" s="1" t="s">
        <v>5356</v>
      </c>
      <c r="BO706" s="1" t="s">
        <v>1114</v>
      </c>
      <c r="BP706" s="1" t="s">
        <v>5097</v>
      </c>
      <c r="BQ706" s="1" t="s">
        <v>1722</v>
      </c>
      <c r="BR706" s="1" t="s">
        <v>10669</v>
      </c>
      <c r="BS706" s="1" t="s">
        <v>53</v>
      </c>
      <c r="BT706" s="1" t="s">
        <v>6356</v>
      </c>
    </row>
    <row r="707" spans="1:72" ht="13.5" customHeight="1">
      <c r="A707" s="8" t="str">
        <f>HYPERLINK("http://kyu.snu.ac.kr/sdhj/index.jsp?type=hj/GK14810_00IM0001_010a.jpg","1681_수남면_010a")</f>
        <v>1681_수남면_010a</v>
      </c>
      <c r="B707" s="2">
        <v>1681</v>
      </c>
      <c r="C707" s="2" t="s">
        <v>10670</v>
      </c>
      <c r="D707" s="2" t="s">
        <v>10671</v>
      </c>
      <c r="E707" s="2">
        <v>706</v>
      </c>
      <c r="F707" s="1">
        <v>2</v>
      </c>
      <c r="G707" s="1" t="s">
        <v>877</v>
      </c>
      <c r="H707" s="1" t="s">
        <v>4961</v>
      </c>
      <c r="I707" s="1">
        <v>13</v>
      </c>
      <c r="L707" s="1">
        <v>1</v>
      </c>
      <c r="M707" s="1" t="s">
        <v>8948</v>
      </c>
      <c r="N707" s="1" t="s">
        <v>8949</v>
      </c>
      <c r="S707" s="1" t="s">
        <v>98</v>
      </c>
      <c r="T707" s="1" t="s">
        <v>5001</v>
      </c>
      <c r="Y707" s="1" t="s">
        <v>1723</v>
      </c>
      <c r="Z707" s="1" t="s">
        <v>6212</v>
      </c>
      <c r="AC707" s="1">
        <v>10</v>
      </c>
      <c r="AD707" s="1" t="s">
        <v>35</v>
      </c>
      <c r="AE707" s="1" t="s">
        <v>6681</v>
      </c>
    </row>
    <row r="708" spans="1:72" ht="13.5" customHeight="1">
      <c r="A708" s="8" t="str">
        <f>HYPERLINK("http://kyu.snu.ac.kr/sdhj/index.jsp?type=hj/GK14810_00IM0001_010a.jpg","1681_수남면_010a")</f>
        <v>1681_수남면_010a</v>
      </c>
      <c r="B708" s="2">
        <v>1681</v>
      </c>
      <c r="C708" s="2" t="s">
        <v>10654</v>
      </c>
      <c r="D708" s="2" t="s">
        <v>10655</v>
      </c>
      <c r="E708" s="2">
        <v>707</v>
      </c>
      <c r="F708" s="1">
        <v>2</v>
      </c>
      <c r="G708" s="1" t="s">
        <v>877</v>
      </c>
      <c r="H708" s="1" t="s">
        <v>4961</v>
      </c>
      <c r="I708" s="1">
        <v>13</v>
      </c>
      <c r="L708" s="1">
        <v>2</v>
      </c>
      <c r="M708" s="1" t="s">
        <v>1699</v>
      </c>
      <c r="N708" s="1" t="s">
        <v>6976</v>
      </c>
      <c r="T708" s="1" t="s">
        <v>10672</v>
      </c>
      <c r="U708" s="1" t="s">
        <v>226</v>
      </c>
      <c r="V708" s="1" t="s">
        <v>5070</v>
      </c>
      <c r="W708" s="1" t="s">
        <v>195</v>
      </c>
      <c r="X708" s="1" t="s">
        <v>5257</v>
      </c>
      <c r="Y708" s="1" t="s">
        <v>1724</v>
      </c>
      <c r="Z708" s="1" t="s">
        <v>6320</v>
      </c>
      <c r="AC708" s="1">
        <v>58</v>
      </c>
      <c r="AD708" s="1" t="s">
        <v>645</v>
      </c>
      <c r="AE708" s="1" t="s">
        <v>6655</v>
      </c>
      <c r="AJ708" s="1" t="s">
        <v>16</v>
      </c>
      <c r="AK708" s="1" t="s">
        <v>6856</v>
      </c>
      <c r="AL708" s="1" t="s">
        <v>88</v>
      </c>
      <c r="AM708" s="1" t="s">
        <v>6806</v>
      </c>
      <c r="AT708" s="1" t="s">
        <v>226</v>
      </c>
      <c r="AU708" s="1" t="s">
        <v>5070</v>
      </c>
      <c r="AV708" s="1" t="s">
        <v>1269</v>
      </c>
      <c r="AW708" s="1" t="s">
        <v>6325</v>
      </c>
      <c r="BG708" s="1" t="s">
        <v>1270</v>
      </c>
      <c r="BH708" s="1" t="s">
        <v>7045</v>
      </c>
      <c r="BI708" s="1" t="s">
        <v>1271</v>
      </c>
      <c r="BJ708" s="1" t="s">
        <v>7403</v>
      </c>
      <c r="BK708" s="1" t="s">
        <v>1366</v>
      </c>
      <c r="BL708" s="1" t="s">
        <v>10673</v>
      </c>
      <c r="BM708" s="1" t="s">
        <v>10478</v>
      </c>
      <c r="BN708" s="1" t="s">
        <v>7887</v>
      </c>
      <c r="BO708" s="1" t="s">
        <v>1119</v>
      </c>
      <c r="BP708" s="1" t="s">
        <v>7044</v>
      </c>
      <c r="BQ708" s="1" t="s">
        <v>1367</v>
      </c>
      <c r="BR708" s="1" t="s">
        <v>8626</v>
      </c>
      <c r="BS708" s="1" t="s">
        <v>1158</v>
      </c>
      <c r="BT708" s="1" t="s">
        <v>6907</v>
      </c>
    </row>
    <row r="709" spans="1:72" ht="13.5" customHeight="1">
      <c r="A709" s="8" t="str">
        <f>HYPERLINK("http://kyu.snu.ac.kr/sdhj/index.jsp?type=hj/GK14810_00IM0001_010a.jpg","1681_수남면_010a")</f>
        <v>1681_수남면_010a</v>
      </c>
      <c r="B709" s="2">
        <v>1681</v>
      </c>
      <c r="C709" s="2" t="s">
        <v>9644</v>
      </c>
      <c r="D709" s="2" t="s">
        <v>9645</v>
      </c>
      <c r="E709" s="2">
        <v>708</v>
      </c>
      <c r="F709" s="1">
        <v>2</v>
      </c>
      <c r="G709" s="1" t="s">
        <v>877</v>
      </c>
      <c r="H709" s="1" t="s">
        <v>4961</v>
      </c>
      <c r="I709" s="1">
        <v>13</v>
      </c>
      <c r="L709" s="1">
        <v>2</v>
      </c>
      <c r="M709" s="1" t="s">
        <v>1699</v>
      </c>
      <c r="N709" s="1" t="s">
        <v>6976</v>
      </c>
      <c r="S709" s="1" t="s">
        <v>43</v>
      </c>
      <c r="T709" s="1" t="s">
        <v>5000</v>
      </c>
      <c r="W709" s="1" t="s">
        <v>79</v>
      </c>
      <c r="X709" s="1" t="s">
        <v>10674</v>
      </c>
      <c r="Y709" s="1" t="s">
        <v>136</v>
      </c>
      <c r="Z709" s="1" t="s">
        <v>5313</v>
      </c>
      <c r="AC709" s="1">
        <v>56</v>
      </c>
      <c r="AD709" s="1" t="s">
        <v>376</v>
      </c>
      <c r="AE709" s="1" t="s">
        <v>5083</v>
      </c>
      <c r="AJ709" s="1" t="s">
        <v>239</v>
      </c>
      <c r="AK709" s="1" t="s">
        <v>6857</v>
      </c>
      <c r="AL709" s="1" t="s">
        <v>309</v>
      </c>
      <c r="AM709" s="1" t="s">
        <v>6891</v>
      </c>
      <c r="AT709" s="1" t="s">
        <v>123</v>
      </c>
      <c r="AU709" s="1" t="s">
        <v>7000</v>
      </c>
      <c r="AV709" s="1" t="s">
        <v>4946</v>
      </c>
      <c r="AW709" s="1" t="s">
        <v>5276</v>
      </c>
      <c r="BG709" s="1" t="s">
        <v>123</v>
      </c>
      <c r="BH709" s="1" t="s">
        <v>7000</v>
      </c>
      <c r="BI709" s="1" t="s">
        <v>1277</v>
      </c>
      <c r="BJ709" s="1" t="s">
        <v>7885</v>
      </c>
      <c r="BK709" s="1" t="s">
        <v>123</v>
      </c>
      <c r="BL709" s="1" t="s">
        <v>7000</v>
      </c>
      <c r="BM709" s="1" t="s">
        <v>1725</v>
      </c>
      <c r="BN709" s="1" t="s">
        <v>6017</v>
      </c>
      <c r="BO709" s="1" t="s">
        <v>110</v>
      </c>
      <c r="BP709" s="1" t="s">
        <v>5146</v>
      </c>
      <c r="BQ709" s="1" t="s">
        <v>1726</v>
      </c>
      <c r="BR709" s="1" t="s">
        <v>8633</v>
      </c>
      <c r="BS709" s="1" t="s">
        <v>237</v>
      </c>
      <c r="BT709" s="1" t="s">
        <v>6815</v>
      </c>
    </row>
    <row r="710" spans="1:72" ht="13.5" customHeight="1">
      <c r="A710" s="8" t="str">
        <f>HYPERLINK("http://kyu.snu.ac.kr/sdhj/index.jsp?type=hj/GK14810_00IM0001_010a.jpg","1681_수남면_010a")</f>
        <v>1681_수남면_010a</v>
      </c>
      <c r="B710" s="2">
        <v>1681</v>
      </c>
      <c r="C710" s="2" t="s">
        <v>9838</v>
      </c>
      <c r="D710" s="2" t="s">
        <v>9839</v>
      </c>
      <c r="E710" s="2">
        <v>709</v>
      </c>
      <c r="F710" s="1">
        <v>2</v>
      </c>
      <c r="G710" s="1" t="s">
        <v>877</v>
      </c>
      <c r="H710" s="1" t="s">
        <v>4961</v>
      </c>
      <c r="I710" s="1">
        <v>13</v>
      </c>
      <c r="L710" s="1">
        <v>2</v>
      </c>
      <c r="M710" s="1" t="s">
        <v>1699</v>
      </c>
      <c r="N710" s="1" t="s">
        <v>6976</v>
      </c>
      <c r="S710" s="1" t="s">
        <v>54</v>
      </c>
      <c r="T710" s="1" t="s">
        <v>5003</v>
      </c>
      <c r="Y710" s="1" t="s">
        <v>1727</v>
      </c>
      <c r="Z710" s="1" t="s">
        <v>6319</v>
      </c>
      <c r="AC710" s="1">
        <v>32</v>
      </c>
      <c r="AD710" s="1" t="s">
        <v>134</v>
      </c>
      <c r="AE710" s="1" t="s">
        <v>6632</v>
      </c>
    </row>
    <row r="711" spans="1:72" ht="13.5" customHeight="1">
      <c r="A711" s="8" t="str">
        <f>HYPERLINK("http://kyu.snu.ac.kr/sdhj/index.jsp?type=hj/GK14810_00IM0001_010a.jpg","1681_수남면_010a")</f>
        <v>1681_수남면_010a</v>
      </c>
      <c r="B711" s="2">
        <v>1681</v>
      </c>
      <c r="C711" s="2" t="s">
        <v>9644</v>
      </c>
      <c r="D711" s="2" t="s">
        <v>9645</v>
      </c>
      <c r="E711" s="2">
        <v>710</v>
      </c>
      <c r="F711" s="1">
        <v>2</v>
      </c>
      <c r="G711" s="1" t="s">
        <v>877</v>
      </c>
      <c r="H711" s="1" t="s">
        <v>4961</v>
      </c>
      <c r="I711" s="1">
        <v>13</v>
      </c>
      <c r="L711" s="1">
        <v>2</v>
      </c>
      <c r="M711" s="1" t="s">
        <v>1699</v>
      </c>
      <c r="N711" s="1" t="s">
        <v>6976</v>
      </c>
      <c r="S711" s="1" t="s">
        <v>99</v>
      </c>
      <c r="T711" s="1" t="s">
        <v>252</v>
      </c>
      <c r="Y711" s="1" t="s">
        <v>1728</v>
      </c>
      <c r="Z711" s="1" t="s">
        <v>6318</v>
      </c>
      <c r="AC711" s="1">
        <v>18</v>
      </c>
      <c r="AD711" s="1" t="s">
        <v>73</v>
      </c>
      <c r="AE711" s="1" t="s">
        <v>6630</v>
      </c>
      <c r="BF711" s="1" t="s">
        <v>78</v>
      </c>
    </row>
    <row r="712" spans="1:72" ht="13.5" customHeight="1">
      <c r="A712" s="8" t="str">
        <f>HYPERLINK("http://kyu.snu.ac.kr/sdhj/index.jsp?type=hj/GK14810_00IM0001_010a.jpg","1681_수남면_010a")</f>
        <v>1681_수남면_010a</v>
      </c>
      <c r="B712" s="2">
        <v>1681</v>
      </c>
      <c r="C712" s="2" t="s">
        <v>9644</v>
      </c>
      <c r="D712" s="2" t="s">
        <v>9645</v>
      </c>
      <c r="E712" s="2">
        <v>711</v>
      </c>
      <c r="F712" s="1">
        <v>2</v>
      </c>
      <c r="G712" s="1" t="s">
        <v>877</v>
      </c>
      <c r="H712" s="1" t="s">
        <v>4961</v>
      </c>
      <c r="I712" s="1">
        <v>13</v>
      </c>
      <c r="L712" s="1">
        <v>2</v>
      </c>
      <c r="M712" s="1" t="s">
        <v>1699</v>
      </c>
      <c r="N712" s="1" t="s">
        <v>6976</v>
      </c>
      <c r="S712" s="1" t="s">
        <v>99</v>
      </c>
      <c r="T712" s="1" t="s">
        <v>252</v>
      </c>
      <c r="Y712" s="1" t="s">
        <v>1729</v>
      </c>
      <c r="Z712" s="1" t="s">
        <v>6317</v>
      </c>
      <c r="AC712" s="1">
        <v>11</v>
      </c>
      <c r="AD712" s="1" t="s">
        <v>502</v>
      </c>
      <c r="AE712" s="1" t="s">
        <v>6662</v>
      </c>
      <c r="AF712" s="1" t="s">
        <v>190</v>
      </c>
      <c r="AG712" s="1" t="s">
        <v>6699</v>
      </c>
      <c r="BF712" s="1" t="s">
        <v>78</v>
      </c>
    </row>
    <row r="713" spans="1:72" ht="13.5" customHeight="1">
      <c r="A713" s="8" t="str">
        <f>HYPERLINK("http://kyu.snu.ac.kr/sdhj/index.jsp?type=hj/GK14810_00IM0001_010a.jpg","1681_수남면_010a")</f>
        <v>1681_수남면_010a</v>
      </c>
      <c r="B713" s="2">
        <v>1681</v>
      </c>
      <c r="C713" s="2" t="s">
        <v>9644</v>
      </c>
      <c r="D713" s="2" t="s">
        <v>9645</v>
      </c>
      <c r="E713" s="2">
        <v>712</v>
      </c>
      <c r="F713" s="1">
        <v>2</v>
      </c>
      <c r="G713" s="1" t="s">
        <v>877</v>
      </c>
      <c r="H713" s="1" t="s">
        <v>4961</v>
      </c>
      <c r="I713" s="1">
        <v>13</v>
      </c>
      <c r="L713" s="1">
        <v>2</v>
      </c>
      <c r="M713" s="1" t="s">
        <v>1699</v>
      </c>
      <c r="N713" s="1" t="s">
        <v>6976</v>
      </c>
      <c r="T713" s="1" t="s">
        <v>10675</v>
      </c>
      <c r="U713" s="1" t="s">
        <v>115</v>
      </c>
      <c r="V713" s="1" t="s">
        <v>5067</v>
      </c>
      <c r="Y713" s="1" t="s">
        <v>651</v>
      </c>
      <c r="Z713" s="1" t="s">
        <v>10676</v>
      </c>
      <c r="AC713" s="1">
        <v>47</v>
      </c>
      <c r="AD713" s="1" t="s">
        <v>440</v>
      </c>
      <c r="AE713" s="1" t="s">
        <v>6635</v>
      </c>
      <c r="BB713" s="1" t="s">
        <v>115</v>
      </c>
      <c r="BC713" s="1" t="s">
        <v>5067</v>
      </c>
      <c r="BD713" s="1" t="s">
        <v>1375</v>
      </c>
      <c r="BE713" s="1" t="s">
        <v>7542</v>
      </c>
      <c r="BF713" s="1" t="s">
        <v>10677</v>
      </c>
    </row>
    <row r="714" spans="1:72" ht="13.5" customHeight="1">
      <c r="A714" s="8" t="str">
        <f>HYPERLINK("http://kyu.snu.ac.kr/sdhj/index.jsp?type=hj/GK14810_00IM0001_010a.jpg","1681_수남면_010a")</f>
        <v>1681_수남면_010a</v>
      </c>
      <c r="B714" s="2">
        <v>1681</v>
      </c>
      <c r="C714" s="2" t="s">
        <v>9644</v>
      </c>
      <c r="D714" s="2" t="s">
        <v>9645</v>
      </c>
      <c r="E714" s="2">
        <v>713</v>
      </c>
      <c r="F714" s="1">
        <v>2</v>
      </c>
      <c r="G714" s="1" t="s">
        <v>877</v>
      </c>
      <c r="H714" s="1" t="s">
        <v>4961</v>
      </c>
      <c r="I714" s="1">
        <v>13</v>
      </c>
      <c r="L714" s="1">
        <v>2</v>
      </c>
      <c r="M714" s="1" t="s">
        <v>1699</v>
      </c>
      <c r="N714" s="1" t="s">
        <v>6976</v>
      </c>
      <c r="T714" s="1" t="s">
        <v>10675</v>
      </c>
      <c r="U714" s="1" t="s">
        <v>146</v>
      </c>
      <c r="V714" s="1" t="s">
        <v>5068</v>
      </c>
      <c r="Y714" s="1" t="s">
        <v>1730</v>
      </c>
      <c r="Z714" s="1" t="s">
        <v>5502</v>
      </c>
      <c r="AF714" s="1" t="s">
        <v>190</v>
      </c>
      <c r="AG714" s="1" t="s">
        <v>6699</v>
      </c>
      <c r="BB714" s="1" t="s">
        <v>160</v>
      </c>
      <c r="BC714" s="1" t="s">
        <v>5197</v>
      </c>
      <c r="BF714" s="1" t="s">
        <v>10678</v>
      </c>
    </row>
    <row r="715" spans="1:72" ht="13.5" customHeight="1">
      <c r="A715" s="8" t="str">
        <f>HYPERLINK("http://kyu.snu.ac.kr/sdhj/index.jsp?type=hj/GK14810_00IM0001_010a.jpg","1681_수남면_010a")</f>
        <v>1681_수남면_010a</v>
      </c>
      <c r="B715" s="2">
        <v>1681</v>
      </c>
      <c r="C715" s="2" t="s">
        <v>9644</v>
      </c>
      <c r="D715" s="2" t="s">
        <v>9645</v>
      </c>
      <c r="E715" s="2">
        <v>714</v>
      </c>
      <c r="F715" s="1">
        <v>2</v>
      </c>
      <c r="G715" s="1" t="s">
        <v>877</v>
      </c>
      <c r="H715" s="1" t="s">
        <v>4961</v>
      </c>
      <c r="I715" s="1">
        <v>13</v>
      </c>
      <c r="L715" s="1">
        <v>2</v>
      </c>
      <c r="M715" s="1" t="s">
        <v>1699</v>
      </c>
      <c r="N715" s="1" t="s">
        <v>6976</v>
      </c>
      <c r="T715" s="1" t="s">
        <v>10675</v>
      </c>
      <c r="U715" s="1" t="s">
        <v>146</v>
      </c>
      <c r="V715" s="1" t="s">
        <v>5068</v>
      </c>
      <c r="Y715" s="1" t="s">
        <v>1731</v>
      </c>
      <c r="Z715" s="1" t="s">
        <v>6316</v>
      </c>
      <c r="AC715" s="1">
        <v>20</v>
      </c>
      <c r="AD715" s="1" t="s">
        <v>870</v>
      </c>
      <c r="AE715" s="1" t="s">
        <v>6646</v>
      </c>
      <c r="AG715" s="1" t="s">
        <v>10679</v>
      </c>
      <c r="AI715" s="1" t="s">
        <v>6834</v>
      </c>
      <c r="BB715" s="1" t="s">
        <v>160</v>
      </c>
      <c r="BC715" s="1" t="s">
        <v>5197</v>
      </c>
      <c r="BF715" s="1" t="s">
        <v>10680</v>
      </c>
    </row>
    <row r="716" spans="1:72" ht="13.5" customHeight="1">
      <c r="A716" s="8" t="str">
        <f>HYPERLINK("http://kyu.snu.ac.kr/sdhj/index.jsp?type=hj/GK14810_00IM0001_010a.jpg","1681_수남면_010a")</f>
        <v>1681_수남면_010a</v>
      </c>
      <c r="B716" s="2">
        <v>1681</v>
      </c>
      <c r="C716" s="2" t="s">
        <v>9644</v>
      </c>
      <c r="D716" s="2" t="s">
        <v>9645</v>
      </c>
      <c r="E716" s="2">
        <v>715</v>
      </c>
      <c r="F716" s="1">
        <v>2</v>
      </c>
      <c r="G716" s="1" t="s">
        <v>877</v>
      </c>
      <c r="H716" s="1" t="s">
        <v>4961</v>
      </c>
      <c r="I716" s="1">
        <v>13</v>
      </c>
      <c r="L716" s="1">
        <v>2</v>
      </c>
      <c r="M716" s="1" t="s">
        <v>1699</v>
      </c>
      <c r="N716" s="1" t="s">
        <v>6976</v>
      </c>
      <c r="T716" s="1" t="s">
        <v>10675</v>
      </c>
      <c r="U716" s="1" t="s">
        <v>115</v>
      </c>
      <c r="V716" s="1" t="s">
        <v>5067</v>
      </c>
      <c r="Y716" s="1" t="s">
        <v>1732</v>
      </c>
      <c r="Z716" s="1" t="s">
        <v>6315</v>
      </c>
      <c r="AC716" s="1">
        <v>17</v>
      </c>
      <c r="AD716" s="1" t="s">
        <v>311</v>
      </c>
      <c r="AE716" s="1" t="s">
        <v>6645</v>
      </c>
      <c r="AG716" s="1" t="s">
        <v>10679</v>
      </c>
      <c r="AI716" s="1" t="s">
        <v>6834</v>
      </c>
      <c r="BC716" s="1" t="s">
        <v>5197</v>
      </c>
      <c r="BF716" s="1" t="s">
        <v>10058</v>
      </c>
    </row>
    <row r="717" spans="1:72" ht="13.5" customHeight="1">
      <c r="A717" s="8" t="str">
        <f>HYPERLINK("http://kyu.snu.ac.kr/sdhj/index.jsp?type=hj/GK14810_00IM0001_010a.jpg","1681_수남면_010a")</f>
        <v>1681_수남면_010a</v>
      </c>
      <c r="B717" s="2">
        <v>1681</v>
      </c>
      <c r="C717" s="2" t="s">
        <v>9644</v>
      </c>
      <c r="D717" s="2" t="s">
        <v>9645</v>
      </c>
      <c r="E717" s="2">
        <v>716</v>
      </c>
      <c r="F717" s="1">
        <v>2</v>
      </c>
      <c r="G717" s="1" t="s">
        <v>877</v>
      </c>
      <c r="H717" s="1" t="s">
        <v>4961</v>
      </c>
      <c r="I717" s="1">
        <v>13</v>
      </c>
      <c r="L717" s="1">
        <v>2</v>
      </c>
      <c r="M717" s="1" t="s">
        <v>1699</v>
      </c>
      <c r="N717" s="1" t="s">
        <v>6976</v>
      </c>
      <c r="T717" s="1" t="s">
        <v>10675</v>
      </c>
      <c r="U717" s="1" t="s">
        <v>115</v>
      </c>
      <c r="V717" s="1" t="s">
        <v>5067</v>
      </c>
      <c r="Y717" s="1" t="s">
        <v>1733</v>
      </c>
      <c r="Z717" s="1" t="s">
        <v>5837</v>
      </c>
      <c r="AC717" s="1">
        <v>9</v>
      </c>
      <c r="AD717" s="1" t="s">
        <v>556</v>
      </c>
      <c r="AE717" s="1" t="s">
        <v>6652</v>
      </c>
      <c r="AF717" s="1" t="s">
        <v>10681</v>
      </c>
      <c r="AG717" s="1" t="s">
        <v>10682</v>
      </c>
      <c r="AH717" s="1" t="s">
        <v>128</v>
      </c>
      <c r="AI717" s="1" t="s">
        <v>6834</v>
      </c>
      <c r="BC717" s="1" t="s">
        <v>5197</v>
      </c>
      <c r="BF717" s="1" t="s">
        <v>10683</v>
      </c>
    </row>
    <row r="718" spans="1:72" ht="13.5" customHeight="1">
      <c r="A718" s="8" t="str">
        <f>HYPERLINK("http://kyu.snu.ac.kr/sdhj/index.jsp?type=hj/GK14810_00IM0001_010a.jpg","1681_수남면_010a")</f>
        <v>1681_수남면_010a</v>
      </c>
      <c r="B718" s="2">
        <v>1681</v>
      </c>
      <c r="C718" s="2" t="s">
        <v>9644</v>
      </c>
      <c r="D718" s="2" t="s">
        <v>9645</v>
      </c>
      <c r="E718" s="2">
        <v>717</v>
      </c>
      <c r="F718" s="1">
        <v>2</v>
      </c>
      <c r="G718" s="1" t="s">
        <v>877</v>
      </c>
      <c r="H718" s="1" t="s">
        <v>4961</v>
      </c>
      <c r="I718" s="1">
        <v>13</v>
      </c>
      <c r="L718" s="1">
        <v>2</v>
      </c>
      <c r="M718" s="1" t="s">
        <v>1699</v>
      </c>
      <c r="N718" s="1" t="s">
        <v>6976</v>
      </c>
      <c r="T718" s="1" t="s">
        <v>10675</v>
      </c>
      <c r="U718" s="1" t="s">
        <v>115</v>
      </c>
      <c r="V718" s="1" t="s">
        <v>5067</v>
      </c>
      <c r="Y718" s="1" t="s">
        <v>1734</v>
      </c>
      <c r="Z718" s="1" t="s">
        <v>10684</v>
      </c>
      <c r="AC718" s="1">
        <v>49</v>
      </c>
      <c r="AD718" s="1" t="s">
        <v>283</v>
      </c>
      <c r="AE718" s="1" t="s">
        <v>6656</v>
      </c>
      <c r="AF718" s="1" t="s">
        <v>163</v>
      </c>
      <c r="AG718" s="1" t="s">
        <v>6700</v>
      </c>
      <c r="BB718" s="1" t="s">
        <v>115</v>
      </c>
      <c r="BC718" s="1" t="s">
        <v>5067</v>
      </c>
      <c r="BD718" s="1" t="s">
        <v>1735</v>
      </c>
      <c r="BE718" s="1" t="s">
        <v>7541</v>
      </c>
      <c r="BF718" s="1" t="s">
        <v>10683</v>
      </c>
    </row>
    <row r="719" spans="1:72" ht="13.5" customHeight="1">
      <c r="A719" s="8" t="str">
        <f>HYPERLINK("http://kyu.snu.ac.kr/sdhj/index.jsp?type=hj/GK14810_00IM0001_010a.jpg","1681_수남면_010a")</f>
        <v>1681_수남면_010a</v>
      </c>
      <c r="B719" s="2">
        <v>1681</v>
      </c>
      <c r="C719" s="2" t="s">
        <v>9644</v>
      </c>
      <c r="D719" s="2" t="s">
        <v>9645</v>
      </c>
      <c r="E719" s="2">
        <v>718</v>
      </c>
      <c r="F719" s="1">
        <v>2</v>
      </c>
      <c r="G719" s="1" t="s">
        <v>877</v>
      </c>
      <c r="H719" s="1" t="s">
        <v>4961</v>
      </c>
      <c r="I719" s="1">
        <v>13</v>
      </c>
      <c r="L719" s="1">
        <v>2</v>
      </c>
      <c r="M719" s="1" t="s">
        <v>1699</v>
      </c>
      <c r="N719" s="1" t="s">
        <v>6976</v>
      </c>
      <c r="T719" s="1" t="s">
        <v>10675</v>
      </c>
      <c r="U719" s="1" t="s">
        <v>146</v>
      </c>
      <c r="V719" s="1" t="s">
        <v>5068</v>
      </c>
      <c r="Y719" s="1" t="s">
        <v>1736</v>
      </c>
      <c r="Z719" s="1" t="s">
        <v>10685</v>
      </c>
      <c r="AC719" s="1">
        <v>25</v>
      </c>
      <c r="AD719" s="1" t="s">
        <v>288</v>
      </c>
      <c r="AE719" s="1" t="s">
        <v>6647</v>
      </c>
      <c r="AF719" s="1" t="s">
        <v>1378</v>
      </c>
      <c r="AG719" s="1" t="s">
        <v>6745</v>
      </c>
      <c r="BB719" s="1" t="s">
        <v>160</v>
      </c>
      <c r="BC719" s="1" t="s">
        <v>5197</v>
      </c>
      <c r="BF719" s="1" t="s">
        <v>10026</v>
      </c>
    </row>
    <row r="720" spans="1:72" ht="13.5" customHeight="1">
      <c r="A720" s="8" t="str">
        <f>HYPERLINK("http://kyu.snu.ac.kr/sdhj/index.jsp?type=hj/GK14810_00IM0001_010a.jpg","1681_수남면_010a")</f>
        <v>1681_수남면_010a</v>
      </c>
      <c r="B720" s="2">
        <v>1681</v>
      </c>
      <c r="C720" s="2" t="s">
        <v>9658</v>
      </c>
      <c r="D720" s="2" t="s">
        <v>9659</v>
      </c>
      <c r="E720" s="2">
        <v>719</v>
      </c>
      <c r="F720" s="1">
        <v>2</v>
      </c>
      <c r="G720" s="1" t="s">
        <v>877</v>
      </c>
      <c r="H720" s="1" t="s">
        <v>4961</v>
      </c>
      <c r="I720" s="1">
        <v>13</v>
      </c>
      <c r="L720" s="1">
        <v>2</v>
      </c>
      <c r="M720" s="1" t="s">
        <v>1699</v>
      </c>
      <c r="N720" s="1" t="s">
        <v>6976</v>
      </c>
      <c r="T720" s="1" t="s">
        <v>10675</v>
      </c>
      <c r="U720" s="1" t="s">
        <v>115</v>
      </c>
      <c r="V720" s="1" t="s">
        <v>5067</v>
      </c>
      <c r="Y720" s="1" t="s">
        <v>1737</v>
      </c>
      <c r="Z720" s="1" t="s">
        <v>5910</v>
      </c>
      <c r="AC720" s="1">
        <v>37</v>
      </c>
      <c r="AD720" s="1" t="s">
        <v>259</v>
      </c>
      <c r="AE720" s="1" t="s">
        <v>6674</v>
      </c>
      <c r="AF720" s="1" t="s">
        <v>192</v>
      </c>
      <c r="AG720" s="1" t="s">
        <v>6692</v>
      </c>
      <c r="AT720" s="1" t="s">
        <v>146</v>
      </c>
      <c r="AU720" s="1" t="s">
        <v>5068</v>
      </c>
      <c r="AV720" s="1" t="s">
        <v>1738</v>
      </c>
      <c r="AW720" s="1" t="s">
        <v>7401</v>
      </c>
      <c r="BB720" s="1" t="s">
        <v>623</v>
      </c>
      <c r="BC720" s="1" t="s">
        <v>10686</v>
      </c>
      <c r="BF720" s="1" t="s">
        <v>10680</v>
      </c>
    </row>
    <row r="721" spans="1:72" ht="13.5" customHeight="1">
      <c r="A721" s="8" t="str">
        <f>HYPERLINK("http://kyu.snu.ac.kr/sdhj/index.jsp?type=hj/GK14810_00IM0001_010a.jpg","1681_수남면_010a")</f>
        <v>1681_수남면_010a</v>
      </c>
      <c r="B721" s="2">
        <v>1681</v>
      </c>
      <c r="C721" s="2" t="s">
        <v>9644</v>
      </c>
      <c r="D721" s="2" t="s">
        <v>9645</v>
      </c>
      <c r="E721" s="2">
        <v>720</v>
      </c>
      <c r="F721" s="1">
        <v>2</v>
      </c>
      <c r="G721" s="1" t="s">
        <v>877</v>
      </c>
      <c r="H721" s="1" t="s">
        <v>4961</v>
      </c>
      <c r="I721" s="1">
        <v>13</v>
      </c>
      <c r="L721" s="1">
        <v>2</v>
      </c>
      <c r="M721" s="1" t="s">
        <v>1699</v>
      </c>
      <c r="N721" s="1" t="s">
        <v>6976</v>
      </c>
      <c r="T721" s="1" t="s">
        <v>10675</v>
      </c>
      <c r="U721" s="1" t="s">
        <v>146</v>
      </c>
      <c r="V721" s="1" t="s">
        <v>5068</v>
      </c>
      <c r="Y721" s="1" t="s">
        <v>1739</v>
      </c>
      <c r="Z721" s="1" t="s">
        <v>6314</v>
      </c>
      <c r="AC721" s="1">
        <v>42</v>
      </c>
      <c r="AD721" s="1" t="s">
        <v>159</v>
      </c>
      <c r="AE721" s="1" t="s">
        <v>5400</v>
      </c>
      <c r="AF721" s="1" t="s">
        <v>175</v>
      </c>
      <c r="AG721" s="1" t="s">
        <v>6685</v>
      </c>
      <c r="BB721" s="1" t="s">
        <v>115</v>
      </c>
      <c r="BC721" s="1" t="s">
        <v>5067</v>
      </c>
      <c r="BD721" s="1" t="s">
        <v>1382</v>
      </c>
      <c r="BE721" s="1" t="s">
        <v>6322</v>
      </c>
      <c r="BF721" s="1" t="s">
        <v>9681</v>
      </c>
    </row>
    <row r="722" spans="1:72" ht="13.5" customHeight="1">
      <c r="A722" s="8" t="str">
        <f>HYPERLINK("http://kyu.snu.ac.kr/sdhj/index.jsp?type=hj/GK14810_00IM0001_010a.jpg","1681_수남면_010a")</f>
        <v>1681_수남면_010a</v>
      </c>
      <c r="B722" s="2">
        <v>1681</v>
      </c>
      <c r="C722" s="2" t="s">
        <v>9682</v>
      </c>
      <c r="D722" s="2" t="s">
        <v>9683</v>
      </c>
      <c r="E722" s="2">
        <v>721</v>
      </c>
      <c r="F722" s="1">
        <v>2</v>
      </c>
      <c r="G722" s="1" t="s">
        <v>877</v>
      </c>
      <c r="H722" s="1" t="s">
        <v>4961</v>
      </c>
      <c r="I722" s="1">
        <v>13</v>
      </c>
      <c r="L722" s="1">
        <v>3</v>
      </c>
      <c r="M722" s="1" t="s">
        <v>1740</v>
      </c>
      <c r="N722" s="1" t="s">
        <v>5693</v>
      </c>
      <c r="T722" s="1" t="s">
        <v>10172</v>
      </c>
      <c r="U722" s="1" t="s">
        <v>33</v>
      </c>
      <c r="V722" s="1" t="s">
        <v>5076</v>
      </c>
      <c r="Y722" s="1" t="s">
        <v>1740</v>
      </c>
      <c r="Z722" s="1" t="s">
        <v>5693</v>
      </c>
      <c r="AC722" s="1">
        <v>64</v>
      </c>
      <c r="AD722" s="1" t="s">
        <v>267</v>
      </c>
      <c r="AE722" s="1" t="s">
        <v>6631</v>
      </c>
      <c r="AJ722" s="1" t="s">
        <v>16</v>
      </c>
      <c r="AK722" s="1" t="s">
        <v>6856</v>
      </c>
      <c r="AL722" s="1" t="s">
        <v>60</v>
      </c>
      <c r="AM722" s="1" t="s">
        <v>6863</v>
      </c>
      <c r="AN722" s="1" t="s">
        <v>355</v>
      </c>
      <c r="AO722" s="1" t="s">
        <v>10687</v>
      </c>
      <c r="AR722" s="1" t="s">
        <v>1741</v>
      </c>
      <c r="AS722" s="1" t="s">
        <v>6975</v>
      </c>
      <c r="AV722" s="1" t="s">
        <v>1742</v>
      </c>
      <c r="AW722" s="1" t="s">
        <v>7400</v>
      </c>
      <c r="BD722" s="1" t="s">
        <v>1743</v>
      </c>
      <c r="BE722" s="1" t="s">
        <v>7540</v>
      </c>
      <c r="BI722" s="1" t="s">
        <v>1744</v>
      </c>
      <c r="BJ722" s="1" t="s">
        <v>5563</v>
      </c>
      <c r="BM722" s="1" t="s">
        <v>1745</v>
      </c>
      <c r="BN722" s="1" t="s">
        <v>7508</v>
      </c>
      <c r="BQ722" s="1" t="s">
        <v>1746</v>
      </c>
      <c r="BR722" s="1" t="s">
        <v>8632</v>
      </c>
      <c r="BS722" s="1" t="s">
        <v>355</v>
      </c>
      <c r="BT722" s="1" t="s">
        <v>10688</v>
      </c>
    </row>
    <row r="723" spans="1:72" ht="13.5" customHeight="1">
      <c r="A723" s="8" t="str">
        <f>HYPERLINK("http://kyu.snu.ac.kr/sdhj/index.jsp?type=hj/GK14810_00IM0001_010a.jpg","1681_수남면_010a")</f>
        <v>1681_수남면_010a</v>
      </c>
      <c r="B723" s="2">
        <v>1681</v>
      </c>
      <c r="C723" s="2" t="s">
        <v>9648</v>
      </c>
      <c r="D723" s="2" t="s">
        <v>9649</v>
      </c>
      <c r="E723" s="2">
        <v>722</v>
      </c>
      <c r="F723" s="1">
        <v>2</v>
      </c>
      <c r="G723" s="1" t="s">
        <v>877</v>
      </c>
      <c r="H723" s="1" t="s">
        <v>4961</v>
      </c>
      <c r="I723" s="1">
        <v>13</v>
      </c>
      <c r="L723" s="1">
        <v>3</v>
      </c>
      <c r="M723" s="1" t="s">
        <v>1740</v>
      </c>
      <c r="N723" s="1" t="s">
        <v>5693</v>
      </c>
      <c r="S723" s="1" t="s">
        <v>43</v>
      </c>
      <c r="T723" s="1" t="s">
        <v>5000</v>
      </c>
      <c r="U723" s="1" t="s">
        <v>38</v>
      </c>
      <c r="V723" s="1" t="s">
        <v>5065</v>
      </c>
      <c r="Y723" s="1" t="s">
        <v>1297</v>
      </c>
      <c r="Z723" s="1" t="s">
        <v>6313</v>
      </c>
      <c r="AC723" s="1">
        <v>56</v>
      </c>
      <c r="AD723" s="1" t="s">
        <v>376</v>
      </c>
      <c r="AE723" s="1" t="s">
        <v>5083</v>
      </c>
      <c r="AN723" s="1" t="s">
        <v>61</v>
      </c>
      <c r="AO723" s="1" t="s">
        <v>5034</v>
      </c>
      <c r="AR723" s="1" t="s">
        <v>1633</v>
      </c>
      <c r="AS723" s="1" t="s">
        <v>6974</v>
      </c>
      <c r="AT723" s="1" t="s">
        <v>33</v>
      </c>
      <c r="AU723" s="1" t="s">
        <v>5076</v>
      </c>
      <c r="AV723" s="1" t="s">
        <v>1747</v>
      </c>
      <c r="AW723" s="1" t="s">
        <v>7399</v>
      </c>
      <c r="BB723" s="1" t="s">
        <v>38</v>
      </c>
      <c r="BC723" s="1" t="s">
        <v>5065</v>
      </c>
      <c r="BD723" s="1" t="s">
        <v>1748</v>
      </c>
      <c r="BE723" s="1" t="s">
        <v>7539</v>
      </c>
    </row>
    <row r="724" spans="1:72" ht="13.5" customHeight="1">
      <c r="A724" s="8" t="str">
        <f>HYPERLINK("http://kyu.snu.ac.kr/sdhj/index.jsp?type=hj/GK14810_00IM0001_010a.jpg","1681_수남면_010a")</f>
        <v>1681_수남면_010a</v>
      </c>
      <c r="B724" s="2">
        <v>1681</v>
      </c>
      <c r="C724" s="2" t="s">
        <v>10689</v>
      </c>
      <c r="D724" s="2" t="s">
        <v>10690</v>
      </c>
      <c r="E724" s="2">
        <v>723</v>
      </c>
      <c r="F724" s="1">
        <v>2</v>
      </c>
      <c r="G724" s="1" t="s">
        <v>877</v>
      </c>
      <c r="H724" s="1" t="s">
        <v>4961</v>
      </c>
      <c r="I724" s="1">
        <v>13</v>
      </c>
      <c r="L724" s="1">
        <v>4</v>
      </c>
      <c r="M724" s="1" t="s">
        <v>8950</v>
      </c>
      <c r="N724" s="1" t="s">
        <v>8951</v>
      </c>
      <c r="T724" s="1" t="s">
        <v>10691</v>
      </c>
      <c r="U724" s="1" t="s">
        <v>139</v>
      </c>
      <c r="V724" s="1" t="s">
        <v>5164</v>
      </c>
      <c r="W724" s="1" t="s">
        <v>79</v>
      </c>
      <c r="X724" s="1" t="s">
        <v>10692</v>
      </c>
      <c r="Y724" s="1" t="s">
        <v>1749</v>
      </c>
      <c r="Z724" s="1" t="s">
        <v>6312</v>
      </c>
      <c r="AC724" s="1">
        <v>61</v>
      </c>
      <c r="AD724" s="1" t="s">
        <v>408</v>
      </c>
      <c r="AE724" s="1" t="s">
        <v>6654</v>
      </c>
      <c r="AJ724" s="1" t="s">
        <v>16</v>
      </c>
      <c r="AK724" s="1" t="s">
        <v>6856</v>
      </c>
      <c r="AL724" s="1" t="s">
        <v>1037</v>
      </c>
      <c r="AM724" s="1" t="s">
        <v>6460</v>
      </c>
      <c r="AT724" s="1" t="s">
        <v>231</v>
      </c>
      <c r="AU724" s="1" t="s">
        <v>7043</v>
      </c>
      <c r="AV724" s="1" t="s">
        <v>1750</v>
      </c>
      <c r="AW724" s="1" t="s">
        <v>7398</v>
      </c>
      <c r="BG724" s="1" t="s">
        <v>1751</v>
      </c>
      <c r="BH724" s="1" t="s">
        <v>7623</v>
      </c>
      <c r="BI724" s="1" t="s">
        <v>1752</v>
      </c>
      <c r="BJ724" s="1" t="s">
        <v>7884</v>
      </c>
      <c r="BK724" s="1" t="s">
        <v>1314</v>
      </c>
      <c r="BL724" s="1" t="s">
        <v>7025</v>
      </c>
      <c r="BM724" s="1" t="s">
        <v>1753</v>
      </c>
      <c r="BN724" s="1" t="s">
        <v>7443</v>
      </c>
      <c r="BO724" s="1" t="s">
        <v>1174</v>
      </c>
      <c r="BP724" s="1" t="s">
        <v>7005</v>
      </c>
      <c r="BQ724" s="1" t="s">
        <v>1754</v>
      </c>
      <c r="BR724" s="1" t="s">
        <v>8631</v>
      </c>
      <c r="BS724" s="1" t="s">
        <v>638</v>
      </c>
      <c r="BT724" s="1" t="s">
        <v>6858</v>
      </c>
    </row>
    <row r="725" spans="1:72" ht="13.5" customHeight="1">
      <c r="A725" s="8" t="str">
        <f>HYPERLINK("http://kyu.snu.ac.kr/sdhj/index.jsp?type=hj/GK14810_00IM0001_010a.jpg","1681_수남면_010a")</f>
        <v>1681_수남면_010a</v>
      </c>
      <c r="B725" s="2">
        <v>1681</v>
      </c>
      <c r="C725" s="2" t="s">
        <v>10294</v>
      </c>
      <c r="D725" s="2" t="s">
        <v>10295</v>
      </c>
      <c r="E725" s="2">
        <v>724</v>
      </c>
      <c r="F725" s="1">
        <v>2</v>
      </c>
      <c r="G725" s="1" t="s">
        <v>877</v>
      </c>
      <c r="H725" s="1" t="s">
        <v>4961</v>
      </c>
      <c r="I725" s="1">
        <v>13</v>
      </c>
      <c r="L725" s="1">
        <v>4</v>
      </c>
      <c r="M725" s="1" t="s">
        <v>8950</v>
      </c>
      <c r="N725" s="1" t="s">
        <v>8951</v>
      </c>
      <c r="S725" s="1" t="s">
        <v>43</v>
      </c>
      <c r="T725" s="1" t="s">
        <v>5000</v>
      </c>
      <c r="W725" s="1" t="s">
        <v>195</v>
      </c>
      <c r="X725" s="1" t="s">
        <v>5257</v>
      </c>
      <c r="Y725" s="1" t="s">
        <v>136</v>
      </c>
      <c r="Z725" s="1" t="s">
        <v>5313</v>
      </c>
      <c r="AC725" s="1">
        <v>53</v>
      </c>
      <c r="AD725" s="1" t="s">
        <v>1167</v>
      </c>
      <c r="AE725" s="1" t="s">
        <v>6665</v>
      </c>
      <c r="AJ725" s="1" t="s">
        <v>16</v>
      </c>
      <c r="AK725" s="1" t="s">
        <v>6856</v>
      </c>
      <c r="AL725" s="1" t="s">
        <v>88</v>
      </c>
      <c r="AM725" s="1" t="s">
        <v>6806</v>
      </c>
      <c r="AT725" s="1" t="s">
        <v>139</v>
      </c>
      <c r="AU725" s="1" t="s">
        <v>5164</v>
      </c>
      <c r="AV725" s="1" t="s">
        <v>1755</v>
      </c>
      <c r="AW725" s="1" t="s">
        <v>7397</v>
      </c>
      <c r="BG725" s="1" t="s">
        <v>1270</v>
      </c>
      <c r="BH725" s="1" t="s">
        <v>7045</v>
      </c>
      <c r="BI725" s="1" t="s">
        <v>1271</v>
      </c>
      <c r="BJ725" s="1" t="s">
        <v>7403</v>
      </c>
      <c r="BK725" s="1" t="s">
        <v>1366</v>
      </c>
      <c r="BL725" s="1" t="s">
        <v>10693</v>
      </c>
      <c r="BM725" s="1" t="s">
        <v>10478</v>
      </c>
      <c r="BN725" s="1" t="s">
        <v>7887</v>
      </c>
      <c r="BO725" s="1" t="s">
        <v>1756</v>
      </c>
      <c r="BP725" s="1" t="s">
        <v>7007</v>
      </c>
      <c r="BQ725" s="1" t="s">
        <v>1349</v>
      </c>
      <c r="BR725" s="1" t="s">
        <v>8630</v>
      </c>
      <c r="BS725" s="1" t="s">
        <v>309</v>
      </c>
      <c r="BT725" s="1" t="s">
        <v>6891</v>
      </c>
    </row>
    <row r="726" spans="1:72" ht="13.5" customHeight="1">
      <c r="A726" s="8" t="str">
        <f>HYPERLINK("http://kyu.snu.ac.kr/sdhj/index.jsp?type=hj/GK14810_00IM0001_010a.jpg","1681_수남면_010a")</f>
        <v>1681_수남면_010a</v>
      </c>
      <c r="B726" s="2">
        <v>1681</v>
      </c>
      <c r="C726" s="2" t="s">
        <v>10465</v>
      </c>
      <c r="D726" s="2" t="s">
        <v>10466</v>
      </c>
      <c r="E726" s="2">
        <v>725</v>
      </c>
      <c r="F726" s="1">
        <v>2</v>
      </c>
      <c r="G726" s="1" t="s">
        <v>877</v>
      </c>
      <c r="H726" s="1" t="s">
        <v>4961</v>
      </c>
      <c r="I726" s="1">
        <v>13</v>
      </c>
      <c r="L726" s="1">
        <v>4</v>
      </c>
      <c r="M726" s="1" t="s">
        <v>8950</v>
      </c>
      <c r="N726" s="1" t="s">
        <v>8951</v>
      </c>
      <c r="S726" s="1" t="s">
        <v>54</v>
      </c>
      <c r="T726" s="1" t="s">
        <v>5003</v>
      </c>
      <c r="U726" s="1" t="s">
        <v>139</v>
      </c>
      <c r="V726" s="1" t="s">
        <v>5164</v>
      </c>
      <c r="Y726" s="1" t="s">
        <v>1757</v>
      </c>
      <c r="Z726" s="1" t="s">
        <v>6311</v>
      </c>
      <c r="AC726" s="1">
        <v>11</v>
      </c>
      <c r="AD726" s="1" t="s">
        <v>502</v>
      </c>
      <c r="AE726" s="1" t="s">
        <v>6662</v>
      </c>
    </row>
    <row r="727" spans="1:72" ht="13.5" customHeight="1">
      <c r="A727" s="8" t="str">
        <f>HYPERLINK("http://kyu.snu.ac.kr/sdhj/index.jsp?type=hj/GK14810_00IM0001_010a.jpg","1681_수남면_010a")</f>
        <v>1681_수남면_010a</v>
      </c>
      <c r="B727" s="2">
        <v>1681</v>
      </c>
      <c r="C727" s="2" t="s">
        <v>10694</v>
      </c>
      <c r="D727" s="2" t="s">
        <v>10695</v>
      </c>
      <c r="E727" s="2">
        <v>726</v>
      </c>
      <c r="F727" s="1">
        <v>2</v>
      </c>
      <c r="G727" s="1" t="s">
        <v>877</v>
      </c>
      <c r="H727" s="1" t="s">
        <v>4961</v>
      </c>
      <c r="I727" s="1">
        <v>13</v>
      </c>
      <c r="L727" s="1">
        <v>4</v>
      </c>
      <c r="M727" s="1" t="s">
        <v>8950</v>
      </c>
      <c r="N727" s="1" t="s">
        <v>8951</v>
      </c>
      <c r="S727" s="1" t="s">
        <v>99</v>
      </c>
      <c r="T727" s="1" t="s">
        <v>252</v>
      </c>
      <c r="U727" s="1" t="s">
        <v>133</v>
      </c>
      <c r="V727" s="1" t="s">
        <v>5100</v>
      </c>
      <c r="Y727" s="1" t="s">
        <v>1758</v>
      </c>
      <c r="Z727" s="1" t="s">
        <v>6310</v>
      </c>
      <c r="AF727" s="1" t="s">
        <v>163</v>
      </c>
      <c r="AG727" s="1" t="s">
        <v>6700</v>
      </c>
    </row>
    <row r="728" spans="1:72" ht="13.5" customHeight="1">
      <c r="A728" s="8" t="str">
        <f>HYPERLINK("http://kyu.snu.ac.kr/sdhj/index.jsp?type=hj/GK14810_00IM0001_010a.jpg","1681_수남면_010a")</f>
        <v>1681_수남면_010a</v>
      </c>
      <c r="B728" s="2">
        <v>1681</v>
      </c>
      <c r="C728" s="2" t="s">
        <v>10694</v>
      </c>
      <c r="D728" s="2" t="s">
        <v>10695</v>
      </c>
      <c r="E728" s="2">
        <v>727</v>
      </c>
      <c r="F728" s="1">
        <v>2</v>
      </c>
      <c r="G728" s="1" t="s">
        <v>877</v>
      </c>
      <c r="H728" s="1" t="s">
        <v>4961</v>
      </c>
      <c r="I728" s="1">
        <v>13</v>
      </c>
      <c r="L728" s="1">
        <v>4</v>
      </c>
      <c r="M728" s="1" t="s">
        <v>8950</v>
      </c>
      <c r="N728" s="1" t="s">
        <v>8951</v>
      </c>
      <c r="S728" s="1" t="s">
        <v>1759</v>
      </c>
      <c r="T728" s="1" t="s">
        <v>5013</v>
      </c>
      <c r="Y728" s="1" t="s">
        <v>90</v>
      </c>
      <c r="Z728" s="1" t="s">
        <v>5302</v>
      </c>
      <c r="AF728" s="1" t="s">
        <v>149</v>
      </c>
      <c r="AG728" s="1" t="s">
        <v>6688</v>
      </c>
      <c r="AH728" s="1" t="s">
        <v>1760</v>
      </c>
      <c r="AI728" s="1" t="s">
        <v>6833</v>
      </c>
    </row>
    <row r="729" spans="1:72" ht="13.5" customHeight="1">
      <c r="A729" s="8" t="str">
        <f>HYPERLINK("http://kyu.snu.ac.kr/sdhj/index.jsp?type=hj/GK14810_00IM0001_010a.jpg","1681_수남면_010a")</f>
        <v>1681_수남면_010a</v>
      </c>
      <c r="B729" s="2">
        <v>1681</v>
      </c>
      <c r="C729" s="2" t="s">
        <v>9660</v>
      </c>
      <c r="D729" s="2" t="s">
        <v>9661</v>
      </c>
      <c r="E729" s="2">
        <v>728</v>
      </c>
      <c r="F729" s="1">
        <v>2</v>
      </c>
      <c r="G729" s="1" t="s">
        <v>877</v>
      </c>
      <c r="H729" s="1" t="s">
        <v>4961</v>
      </c>
      <c r="I729" s="1">
        <v>13</v>
      </c>
      <c r="L729" s="1">
        <v>5</v>
      </c>
      <c r="M729" s="1" t="s">
        <v>8952</v>
      </c>
      <c r="N729" s="1" t="s">
        <v>8953</v>
      </c>
      <c r="O729" s="1" t="s">
        <v>5</v>
      </c>
      <c r="P729" s="1" t="s">
        <v>4992</v>
      </c>
      <c r="T729" s="1" t="s">
        <v>10696</v>
      </c>
      <c r="U729" s="1" t="s">
        <v>133</v>
      </c>
      <c r="V729" s="1" t="s">
        <v>5100</v>
      </c>
      <c r="W729" s="1" t="s">
        <v>79</v>
      </c>
      <c r="X729" s="1" t="s">
        <v>10697</v>
      </c>
      <c r="Y729" s="1" t="s">
        <v>1758</v>
      </c>
      <c r="Z729" s="1" t="s">
        <v>6310</v>
      </c>
      <c r="AC729" s="1">
        <v>36</v>
      </c>
      <c r="AD729" s="1" t="s">
        <v>59</v>
      </c>
      <c r="AE729" s="1" t="s">
        <v>6653</v>
      </c>
      <c r="AJ729" s="1" t="s">
        <v>16</v>
      </c>
      <c r="AK729" s="1" t="s">
        <v>6856</v>
      </c>
      <c r="AL729" s="1" t="s">
        <v>1037</v>
      </c>
      <c r="AM729" s="1" t="s">
        <v>6460</v>
      </c>
      <c r="AT729" s="1" t="s">
        <v>139</v>
      </c>
      <c r="AU729" s="1" t="s">
        <v>5164</v>
      </c>
      <c r="AV729" s="1" t="s">
        <v>1749</v>
      </c>
      <c r="AW729" s="1" t="s">
        <v>6312</v>
      </c>
      <c r="BG729" s="1" t="s">
        <v>231</v>
      </c>
      <c r="BH729" s="1" t="s">
        <v>7043</v>
      </c>
      <c r="BI729" s="1" t="s">
        <v>1750</v>
      </c>
      <c r="BJ729" s="1" t="s">
        <v>7398</v>
      </c>
      <c r="BK729" s="1" t="s">
        <v>1751</v>
      </c>
      <c r="BL729" s="1" t="s">
        <v>10698</v>
      </c>
      <c r="BM729" s="1" t="s">
        <v>1752</v>
      </c>
      <c r="BN729" s="1" t="s">
        <v>7884</v>
      </c>
      <c r="BO729" s="1" t="s">
        <v>139</v>
      </c>
      <c r="BP729" s="1" t="s">
        <v>5164</v>
      </c>
      <c r="BQ729" s="1" t="s">
        <v>1761</v>
      </c>
      <c r="BR729" s="1" t="s">
        <v>8629</v>
      </c>
      <c r="BS729" s="1" t="s">
        <v>88</v>
      </c>
      <c r="BT729" s="1" t="s">
        <v>6806</v>
      </c>
    </row>
    <row r="730" spans="1:72" ht="13.5" customHeight="1">
      <c r="A730" s="8" t="str">
        <f>HYPERLINK("http://kyu.snu.ac.kr/sdhj/index.jsp?type=hj/GK14810_00IM0001_010a.jpg","1681_수남면_010a")</f>
        <v>1681_수남면_010a</v>
      </c>
      <c r="B730" s="2">
        <v>1681</v>
      </c>
      <c r="C730" s="2" t="s">
        <v>9702</v>
      </c>
      <c r="D730" s="2" t="s">
        <v>9703</v>
      </c>
      <c r="E730" s="2">
        <v>729</v>
      </c>
      <c r="F730" s="1">
        <v>2</v>
      </c>
      <c r="G730" s="1" t="s">
        <v>877</v>
      </c>
      <c r="H730" s="1" t="s">
        <v>4961</v>
      </c>
      <c r="I730" s="1">
        <v>13</v>
      </c>
      <c r="L730" s="1">
        <v>5</v>
      </c>
      <c r="M730" s="1" t="s">
        <v>8952</v>
      </c>
      <c r="N730" s="1" t="s">
        <v>8953</v>
      </c>
      <c r="S730" s="1" t="s">
        <v>43</v>
      </c>
      <c r="T730" s="1" t="s">
        <v>5000</v>
      </c>
      <c r="W730" s="1" t="s">
        <v>774</v>
      </c>
      <c r="X730" s="1" t="s">
        <v>5263</v>
      </c>
      <c r="Y730" s="1" t="s">
        <v>136</v>
      </c>
      <c r="Z730" s="1" t="s">
        <v>5313</v>
      </c>
      <c r="AC730" s="1">
        <v>35</v>
      </c>
      <c r="AD730" s="1" t="s">
        <v>134</v>
      </c>
      <c r="AE730" s="1" t="s">
        <v>6632</v>
      </c>
      <c r="AJ730" s="1" t="s">
        <v>16</v>
      </c>
      <c r="AK730" s="1" t="s">
        <v>6856</v>
      </c>
      <c r="AL730" s="1" t="s">
        <v>331</v>
      </c>
      <c r="AM730" s="1" t="s">
        <v>6786</v>
      </c>
      <c r="AT730" s="1" t="s">
        <v>924</v>
      </c>
      <c r="AU730" s="1" t="s">
        <v>7042</v>
      </c>
      <c r="AV730" s="1" t="s">
        <v>1762</v>
      </c>
      <c r="AW730" s="1" t="s">
        <v>10699</v>
      </c>
      <c r="BG730" s="1" t="s">
        <v>241</v>
      </c>
      <c r="BH730" s="1" t="s">
        <v>10700</v>
      </c>
      <c r="BI730" s="1" t="s">
        <v>1763</v>
      </c>
      <c r="BJ730" s="1" t="s">
        <v>5290</v>
      </c>
      <c r="BK730" s="1" t="s">
        <v>1764</v>
      </c>
      <c r="BL730" s="1" t="s">
        <v>7987</v>
      </c>
      <c r="BM730" s="1" t="s">
        <v>1765</v>
      </c>
      <c r="BN730" s="1" t="s">
        <v>8241</v>
      </c>
      <c r="BO730" s="1" t="s">
        <v>118</v>
      </c>
      <c r="BP730" s="1" t="s">
        <v>5094</v>
      </c>
      <c r="BQ730" s="1" t="s">
        <v>1766</v>
      </c>
      <c r="BR730" s="1" t="s">
        <v>8628</v>
      </c>
      <c r="BS730" s="1" t="s">
        <v>574</v>
      </c>
      <c r="BT730" s="1" t="s">
        <v>6814</v>
      </c>
    </row>
    <row r="731" spans="1:72" ht="13.5" customHeight="1">
      <c r="A731" s="8" t="str">
        <f>HYPERLINK("http://kyu.snu.ac.kr/sdhj/index.jsp?type=hj/GK14810_00IM0001_010a.jpg","1681_수남면_010a")</f>
        <v>1681_수남면_010a</v>
      </c>
      <c r="B731" s="2">
        <v>1681</v>
      </c>
      <c r="C731" s="2" t="s">
        <v>10338</v>
      </c>
      <c r="D731" s="2" t="s">
        <v>10339</v>
      </c>
      <c r="E731" s="2">
        <v>730</v>
      </c>
      <c r="F731" s="1">
        <v>2</v>
      </c>
      <c r="G731" s="1" t="s">
        <v>877</v>
      </c>
      <c r="H731" s="1" t="s">
        <v>4961</v>
      </c>
      <c r="I731" s="1">
        <v>13</v>
      </c>
      <c r="L731" s="1">
        <v>5</v>
      </c>
      <c r="M731" s="1" t="s">
        <v>8952</v>
      </c>
      <c r="N731" s="1" t="s">
        <v>8953</v>
      </c>
      <c r="S731" s="1" t="s">
        <v>98</v>
      </c>
      <c r="T731" s="1" t="s">
        <v>5001</v>
      </c>
      <c r="Y731" s="1" t="s">
        <v>90</v>
      </c>
      <c r="Z731" s="1" t="s">
        <v>5302</v>
      </c>
      <c r="AC731" s="1">
        <v>8</v>
      </c>
      <c r="AD731" s="1" t="s">
        <v>222</v>
      </c>
      <c r="AE731" s="1" t="s">
        <v>6476</v>
      </c>
    </row>
    <row r="732" spans="1:72" ht="13.5" customHeight="1">
      <c r="A732" s="8" t="str">
        <f>HYPERLINK("http://kyu.snu.ac.kr/sdhj/index.jsp?type=hj/GK14810_00IM0001_010a.jpg","1681_수남면_010a")</f>
        <v>1681_수남면_010a</v>
      </c>
      <c r="B732" s="2">
        <v>1681</v>
      </c>
      <c r="C732" s="2" t="s">
        <v>10701</v>
      </c>
      <c r="D732" s="2" t="s">
        <v>10702</v>
      </c>
      <c r="E732" s="2">
        <v>731</v>
      </c>
      <c r="F732" s="1">
        <v>2</v>
      </c>
      <c r="G732" s="1" t="s">
        <v>877</v>
      </c>
      <c r="H732" s="1" t="s">
        <v>4961</v>
      </c>
      <c r="I732" s="1">
        <v>13</v>
      </c>
      <c r="L732" s="1">
        <v>5</v>
      </c>
      <c r="M732" s="1" t="s">
        <v>8952</v>
      </c>
      <c r="N732" s="1" t="s">
        <v>8953</v>
      </c>
      <c r="S732" s="1" t="s">
        <v>99</v>
      </c>
      <c r="T732" s="1" t="s">
        <v>252</v>
      </c>
      <c r="Y732" s="1" t="s">
        <v>1767</v>
      </c>
      <c r="Z732" s="1" t="s">
        <v>6309</v>
      </c>
      <c r="AC732" s="1">
        <v>6</v>
      </c>
      <c r="AD732" s="1" t="s">
        <v>77</v>
      </c>
      <c r="AE732" s="1" t="s">
        <v>6659</v>
      </c>
      <c r="AF732" s="1" t="s">
        <v>175</v>
      </c>
      <c r="AG732" s="1" t="s">
        <v>6685</v>
      </c>
    </row>
    <row r="733" spans="1:72" ht="13.5" customHeight="1">
      <c r="A733" s="8" t="str">
        <f>HYPERLINK("http://kyu.snu.ac.kr/sdhj/index.jsp?type=hj/GK14810_00IM0001_010a.jpg","1681_수남면_010a")</f>
        <v>1681_수남면_010a</v>
      </c>
      <c r="B733" s="2">
        <v>1681</v>
      </c>
      <c r="C733" s="2" t="s">
        <v>9682</v>
      </c>
      <c r="D733" s="2" t="s">
        <v>9683</v>
      </c>
      <c r="E733" s="2">
        <v>732</v>
      </c>
      <c r="F733" s="1">
        <v>2</v>
      </c>
      <c r="G733" s="1" t="s">
        <v>877</v>
      </c>
      <c r="H733" s="1" t="s">
        <v>4961</v>
      </c>
      <c r="I733" s="1">
        <v>13</v>
      </c>
      <c r="L733" s="1">
        <v>5</v>
      </c>
      <c r="M733" s="1" t="s">
        <v>8952</v>
      </c>
      <c r="N733" s="1" t="s">
        <v>8953</v>
      </c>
      <c r="T733" s="1" t="s">
        <v>10703</v>
      </c>
      <c r="U733" s="1" t="s">
        <v>600</v>
      </c>
      <c r="V733" s="1" t="s">
        <v>5139</v>
      </c>
      <c r="Y733" s="1" t="s">
        <v>1768</v>
      </c>
      <c r="Z733" s="1" t="s">
        <v>6308</v>
      </c>
      <c r="AC733" s="1">
        <v>32</v>
      </c>
      <c r="AD733" s="1" t="s">
        <v>134</v>
      </c>
      <c r="AE733" s="1" t="s">
        <v>6632</v>
      </c>
    </row>
    <row r="734" spans="1:72" ht="13.5" customHeight="1">
      <c r="A734" s="8" t="str">
        <f>HYPERLINK("http://kyu.snu.ac.kr/sdhj/index.jsp?type=hj/GK14810_00IM0001_010a.jpg","1681_수남면_010a")</f>
        <v>1681_수남면_010a</v>
      </c>
      <c r="B734" s="2">
        <v>1681</v>
      </c>
      <c r="C734" s="2" t="s">
        <v>9956</v>
      </c>
      <c r="D734" s="2" t="s">
        <v>9957</v>
      </c>
      <c r="E734" s="2">
        <v>733</v>
      </c>
      <c r="F734" s="1">
        <v>2</v>
      </c>
      <c r="G734" s="1" t="s">
        <v>877</v>
      </c>
      <c r="H734" s="1" t="s">
        <v>4961</v>
      </c>
      <c r="I734" s="1">
        <v>13</v>
      </c>
      <c r="L734" s="1">
        <v>5</v>
      </c>
      <c r="M734" s="1" t="s">
        <v>8952</v>
      </c>
      <c r="N734" s="1" t="s">
        <v>8953</v>
      </c>
      <c r="T734" s="1" t="s">
        <v>10703</v>
      </c>
      <c r="U734" s="1" t="s">
        <v>146</v>
      </c>
      <c r="V734" s="1" t="s">
        <v>5068</v>
      </c>
      <c r="Y734" s="1" t="s">
        <v>1769</v>
      </c>
      <c r="Z734" s="1" t="s">
        <v>6307</v>
      </c>
      <c r="AC734" s="1">
        <v>25</v>
      </c>
      <c r="AD734" s="1" t="s">
        <v>288</v>
      </c>
      <c r="AE734" s="1" t="s">
        <v>6647</v>
      </c>
      <c r="AF734" s="1" t="s">
        <v>1770</v>
      </c>
      <c r="AG734" s="1" t="s">
        <v>6744</v>
      </c>
    </row>
    <row r="735" spans="1:72" ht="13.5" customHeight="1">
      <c r="A735" s="8" t="str">
        <f>HYPERLINK("http://kyu.snu.ac.kr/sdhj/index.jsp?type=hj/GK14810_00IM0001_010a.jpg","1681_수남면_010a")</f>
        <v>1681_수남면_010a</v>
      </c>
      <c r="B735" s="2">
        <v>1681</v>
      </c>
      <c r="C735" s="2" t="s">
        <v>10701</v>
      </c>
      <c r="D735" s="2" t="s">
        <v>10702</v>
      </c>
      <c r="E735" s="2">
        <v>734</v>
      </c>
      <c r="F735" s="1">
        <v>2</v>
      </c>
      <c r="G735" s="1" t="s">
        <v>877</v>
      </c>
      <c r="H735" s="1" t="s">
        <v>4961</v>
      </c>
      <c r="I735" s="1">
        <v>13</v>
      </c>
      <c r="L735" s="1">
        <v>5</v>
      </c>
      <c r="M735" s="1" t="s">
        <v>8952</v>
      </c>
      <c r="N735" s="1" t="s">
        <v>8953</v>
      </c>
      <c r="S735" s="1" t="s">
        <v>1771</v>
      </c>
      <c r="T735" s="1" t="s">
        <v>10704</v>
      </c>
      <c r="U735" s="1" t="s">
        <v>1772</v>
      </c>
      <c r="V735" s="1" t="s">
        <v>5223</v>
      </c>
      <c r="Y735" s="1" t="s">
        <v>1773</v>
      </c>
      <c r="Z735" s="1" t="s">
        <v>6306</v>
      </c>
      <c r="AC735" s="1">
        <v>37</v>
      </c>
      <c r="AD735" s="1" t="s">
        <v>259</v>
      </c>
      <c r="AE735" s="1" t="s">
        <v>6674</v>
      </c>
      <c r="AN735" s="1" t="s">
        <v>61</v>
      </c>
      <c r="AO735" s="1" t="s">
        <v>5034</v>
      </c>
      <c r="AR735" s="1" t="s">
        <v>1774</v>
      </c>
      <c r="AS735" s="1" t="s">
        <v>10705</v>
      </c>
      <c r="AT735" s="1" t="s">
        <v>382</v>
      </c>
      <c r="AU735" s="1" t="s">
        <v>10706</v>
      </c>
      <c r="AV735" s="1" t="s">
        <v>1775</v>
      </c>
      <c r="AW735" s="1" t="s">
        <v>7396</v>
      </c>
      <c r="BB735" s="1" t="s">
        <v>38</v>
      </c>
      <c r="BC735" s="1" t="s">
        <v>5065</v>
      </c>
      <c r="BD735" s="1" t="s">
        <v>10539</v>
      </c>
      <c r="BE735" s="1" t="s">
        <v>10707</v>
      </c>
    </row>
    <row r="736" spans="1:72" ht="13.5" customHeight="1">
      <c r="A736" s="8" t="str">
        <f>HYPERLINK("http://kyu.snu.ac.kr/sdhj/index.jsp?type=hj/GK14810_00IM0001_010a.jpg","1681_수남면_010a")</f>
        <v>1681_수남면_010a</v>
      </c>
      <c r="B736" s="2">
        <v>1681</v>
      </c>
      <c r="C736" s="2" t="s">
        <v>9727</v>
      </c>
      <c r="D736" s="2" t="s">
        <v>9728</v>
      </c>
      <c r="E736" s="2">
        <v>735</v>
      </c>
      <c r="F736" s="1">
        <v>2</v>
      </c>
      <c r="G736" s="1" t="s">
        <v>877</v>
      </c>
      <c r="H736" s="1" t="s">
        <v>4961</v>
      </c>
      <c r="I736" s="1">
        <v>14</v>
      </c>
      <c r="J736" s="1" t="s">
        <v>1776</v>
      </c>
      <c r="K736" s="1" t="s">
        <v>10708</v>
      </c>
      <c r="L736" s="1">
        <v>1</v>
      </c>
      <c r="M736" s="1" t="s">
        <v>8954</v>
      </c>
      <c r="N736" s="1" t="s">
        <v>8955</v>
      </c>
      <c r="T736" s="1" t="s">
        <v>10709</v>
      </c>
      <c r="U736" s="1" t="s">
        <v>1777</v>
      </c>
      <c r="V736" s="1" t="s">
        <v>5222</v>
      </c>
      <c r="W736" s="1" t="s">
        <v>1645</v>
      </c>
      <c r="X736" s="1" t="s">
        <v>5264</v>
      </c>
      <c r="Y736" s="1" t="s">
        <v>1778</v>
      </c>
      <c r="Z736" s="1" t="s">
        <v>5678</v>
      </c>
      <c r="AC736" s="1">
        <v>30</v>
      </c>
      <c r="AD736" s="1" t="s">
        <v>106</v>
      </c>
      <c r="AE736" s="1" t="s">
        <v>5531</v>
      </c>
      <c r="AJ736" s="1" t="s">
        <v>16</v>
      </c>
      <c r="AK736" s="1" t="s">
        <v>6856</v>
      </c>
      <c r="AL736" s="1" t="s">
        <v>554</v>
      </c>
      <c r="AM736" s="1" t="s">
        <v>6867</v>
      </c>
      <c r="AT736" s="1" t="s">
        <v>139</v>
      </c>
      <c r="AU736" s="1" t="s">
        <v>5164</v>
      </c>
      <c r="AV736" s="1" t="s">
        <v>1779</v>
      </c>
      <c r="AW736" s="1" t="s">
        <v>7395</v>
      </c>
      <c r="BG736" s="1" t="s">
        <v>1647</v>
      </c>
      <c r="BH736" s="1" t="s">
        <v>7041</v>
      </c>
      <c r="BI736" s="1" t="s">
        <v>1627</v>
      </c>
      <c r="BJ736" s="1" t="s">
        <v>6337</v>
      </c>
      <c r="BK736" s="1" t="s">
        <v>1649</v>
      </c>
      <c r="BL736" s="1" t="s">
        <v>10710</v>
      </c>
      <c r="BM736" s="1" t="s">
        <v>1650</v>
      </c>
      <c r="BN736" s="1" t="s">
        <v>7142</v>
      </c>
      <c r="BO736" s="1" t="s">
        <v>110</v>
      </c>
      <c r="BP736" s="1" t="s">
        <v>5146</v>
      </c>
      <c r="BQ736" s="1" t="s">
        <v>1780</v>
      </c>
      <c r="BR736" s="1" t="s">
        <v>8627</v>
      </c>
      <c r="BS736" s="1" t="s">
        <v>574</v>
      </c>
      <c r="BT736" s="1" t="s">
        <v>6814</v>
      </c>
    </row>
    <row r="737" spans="1:73" ht="13.5" customHeight="1">
      <c r="A737" s="8" t="str">
        <f>HYPERLINK("http://kyu.snu.ac.kr/sdhj/index.jsp?type=hj/GK14810_00IM0001_010a.jpg","1681_수남면_010a")</f>
        <v>1681_수남면_010a</v>
      </c>
      <c r="B737" s="2">
        <v>1681</v>
      </c>
      <c r="C737" s="2" t="s">
        <v>10327</v>
      </c>
      <c r="D737" s="2" t="s">
        <v>10328</v>
      </c>
      <c r="E737" s="2">
        <v>736</v>
      </c>
      <c r="F737" s="1">
        <v>2</v>
      </c>
      <c r="G737" s="1" t="s">
        <v>877</v>
      </c>
      <c r="H737" s="1" t="s">
        <v>4961</v>
      </c>
      <c r="I737" s="1">
        <v>14</v>
      </c>
      <c r="L737" s="1">
        <v>1</v>
      </c>
      <c r="M737" s="1" t="s">
        <v>8954</v>
      </c>
      <c r="N737" s="1" t="s">
        <v>8955</v>
      </c>
      <c r="S737" s="1" t="s">
        <v>43</v>
      </c>
      <c r="T737" s="1" t="s">
        <v>5000</v>
      </c>
      <c r="U737" s="1" t="s">
        <v>1781</v>
      </c>
      <c r="V737" s="1" t="s">
        <v>10711</v>
      </c>
      <c r="Y737" s="1" t="s">
        <v>343</v>
      </c>
      <c r="Z737" s="1" t="s">
        <v>5469</v>
      </c>
      <c r="AC737" s="1">
        <v>30</v>
      </c>
      <c r="AD737" s="1" t="s">
        <v>106</v>
      </c>
      <c r="AE737" s="1" t="s">
        <v>5531</v>
      </c>
      <c r="AT737" s="1" t="s">
        <v>110</v>
      </c>
      <c r="AU737" s="1" t="s">
        <v>5146</v>
      </c>
      <c r="AV737" s="1" t="s">
        <v>10712</v>
      </c>
      <c r="AW737" s="1" t="s">
        <v>10713</v>
      </c>
      <c r="BB737" s="1" t="s">
        <v>1099</v>
      </c>
      <c r="BC737" s="1" t="s">
        <v>10714</v>
      </c>
      <c r="BD737" s="1" t="s">
        <v>343</v>
      </c>
      <c r="BE737" s="1" t="s">
        <v>5469</v>
      </c>
      <c r="BG737" s="1" t="s">
        <v>110</v>
      </c>
      <c r="BH737" s="1" t="s">
        <v>5146</v>
      </c>
      <c r="BI737" s="1" t="s">
        <v>1782</v>
      </c>
      <c r="BJ737" s="1" t="s">
        <v>7883</v>
      </c>
      <c r="BK737" s="1" t="s">
        <v>110</v>
      </c>
      <c r="BL737" s="1" t="s">
        <v>5146</v>
      </c>
      <c r="BM737" s="1" t="s">
        <v>1783</v>
      </c>
      <c r="BN737" s="1" t="s">
        <v>8077</v>
      </c>
      <c r="BO737" s="1" t="s">
        <v>110</v>
      </c>
      <c r="BP737" s="1" t="s">
        <v>5146</v>
      </c>
      <c r="BQ737" s="1" t="s">
        <v>1784</v>
      </c>
      <c r="BR737" s="1" t="s">
        <v>8821</v>
      </c>
      <c r="BS737" s="1" t="s">
        <v>377</v>
      </c>
      <c r="BT737" s="1" t="s">
        <v>6803</v>
      </c>
      <c r="BU737" s="1" t="s">
        <v>10715</v>
      </c>
    </row>
    <row r="738" spans="1:73" ht="13.5" customHeight="1">
      <c r="A738" s="8" t="str">
        <f>HYPERLINK("http://kyu.snu.ac.kr/sdhj/index.jsp?type=hj/GK14810_00IM0001_010a.jpg","1681_수남면_010a")</f>
        <v>1681_수남면_010a</v>
      </c>
      <c r="B738" s="2">
        <v>1681</v>
      </c>
      <c r="C738" s="2" t="s">
        <v>10051</v>
      </c>
      <c r="D738" s="2" t="s">
        <v>10052</v>
      </c>
      <c r="E738" s="2">
        <v>737</v>
      </c>
      <c r="F738" s="1">
        <v>2</v>
      </c>
      <c r="G738" s="1" t="s">
        <v>877</v>
      </c>
      <c r="H738" s="1" t="s">
        <v>4961</v>
      </c>
      <c r="I738" s="1">
        <v>14</v>
      </c>
      <c r="L738" s="1">
        <v>1</v>
      </c>
      <c r="M738" s="1" t="s">
        <v>8954</v>
      </c>
      <c r="N738" s="1" t="s">
        <v>8955</v>
      </c>
      <c r="S738" s="1" t="s">
        <v>206</v>
      </c>
      <c r="T738" s="1" t="s">
        <v>5008</v>
      </c>
      <c r="U738" s="1" t="s">
        <v>38</v>
      </c>
      <c r="V738" s="1" t="s">
        <v>5065</v>
      </c>
      <c r="Y738" s="1" t="s">
        <v>343</v>
      </c>
      <c r="Z738" s="1" t="s">
        <v>5469</v>
      </c>
      <c r="AC738" s="1">
        <v>65</v>
      </c>
      <c r="AD738" s="1" t="s">
        <v>101</v>
      </c>
      <c r="AE738" s="1" t="s">
        <v>6648</v>
      </c>
    </row>
    <row r="739" spans="1:73" ht="13.5" customHeight="1">
      <c r="A739" s="8" t="str">
        <f>HYPERLINK("http://kyu.snu.ac.kr/sdhj/index.jsp?type=hj/GK14810_00IM0001_010a.jpg","1681_수남면_010a")</f>
        <v>1681_수남면_010a</v>
      </c>
      <c r="B739" s="2">
        <v>1681</v>
      </c>
      <c r="C739" s="2" t="s">
        <v>10327</v>
      </c>
      <c r="D739" s="2" t="s">
        <v>10328</v>
      </c>
      <c r="E739" s="2">
        <v>738</v>
      </c>
      <c r="F739" s="1">
        <v>2</v>
      </c>
      <c r="G739" s="1" t="s">
        <v>877</v>
      </c>
      <c r="H739" s="1" t="s">
        <v>4961</v>
      </c>
      <c r="I739" s="1">
        <v>14</v>
      </c>
      <c r="L739" s="1">
        <v>1</v>
      </c>
      <c r="M739" s="1" t="s">
        <v>8954</v>
      </c>
      <c r="N739" s="1" t="s">
        <v>8955</v>
      </c>
      <c r="S739" s="1" t="s">
        <v>513</v>
      </c>
      <c r="T739" s="1" t="s">
        <v>5002</v>
      </c>
      <c r="U739" s="1" t="s">
        <v>33</v>
      </c>
      <c r="V739" s="1" t="s">
        <v>5076</v>
      </c>
      <c r="Y739" s="1" t="s">
        <v>1785</v>
      </c>
      <c r="Z739" s="1" t="s">
        <v>6305</v>
      </c>
      <c r="AC739" s="1">
        <v>24</v>
      </c>
      <c r="AD739" s="1" t="s">
        <v>369</v>
      </c>
      <c r="AE739" s="1" t="s">
        <v>6640</v>
      </c>
    </row>
    <row r="740" spans="1:73" ht="13.5" customHeight="1">
      <c r="A740" s="8" t="str">
        <f>HYPERLINK("http://kyu.snu.ac.kr/sdhj/index.jsp?type=hj/GK14810_00IM0001_010a.jpg","1681_수남면_010a")</f>
        <v>1681_수남면_010a</v>
      </c>
      <c r="B740" s="2">
        <v>1681</v>
      </c>
      <c r="C740" s="2" t="s">
        <v>10327</v>
      </c>
      <c r="D740" s="2" t="s">
        <v>10328</v>
      </c>
      <c r="E740" s="2">
        <v>739</v>
      </c>
      <c r="F740" s="1">
        <v>2</v>
      </c>
      <c r="G740" s="1" t="s">
        <v>877</v>
      </c>
      <c r="H740" s="1" t="s">
        <v>4961</v>
      </c>
      <c r="I740" s="1">
        <v>14</v>
      </c>
      <c r="L740" s="1">
        <v>1</v>
      </c>
      <c r="M740" s="1" t="s">
        <v>8954</v>
      </c>
      <c r="N740" s="1" t="s">
        <v>8955</v>
      </c>
      <c r="S740" s="1" t="s">
        <v>54</v>
      </c>
      <c r="T740" s="1" t="s">
        <v>5003</v>
      </c>
      <c r="U740" s="1" t="s">
        <v>495</v>
      </c>
      <c r="V740" s="1" t="s">
        <v>10716</v>
      </c>
      <c r="Y740" s="1" t="s">
        <v>1786</v>
      </c>
      <c r="Z740" s="1" t="s">
        <v>6304</v>
      </c>
      <c r="AC740" s="1">
        <v>8</v>
      </c>
      <c r="AD740" s="1" t="s">
        <v>222</v>
      </c>
      <c r="AE740" s="1" t="s">
        <v>6476</v>
      </c>
    </row>
    <row r="741" spans="1:73" ht="13.5" customHeight="1">
      <c r="A741" s="8" t="str">
        <f>HYPERLINK("http://kyu.snu.ac.kr/sdhj/index.jsp?type=hj/GK14810_00IM0001_010a.jpg","1681_수남면_010a")</f>
        <v>1681_수남면_010a</v>
      </c>
      <c r="B741" s="2">
        <v>1681</v>
      </c>
      <c r="C741" s="2" t="s">
        <v>10327</v>
      </c>
      <c r="D741" s="2" t="s">
        <v>10328</v>
      </c>
      <c r="E741" s="2">
        <v>740</v>
      </c>
      <c r="F741" s="1">
        <v>2</v>
      </c>
      <c r="G741" s="1" t="s">
        <v>877</v>
      </c>
      <c r="H741" s="1" t="s">
        <v>4961</v>
      </c>
      <c r="I741" s="1">
        <v>14</v>
      </c>
      <c r="L741" s="1">
        <v>1</v>
      </c>
      <c r="M741" s="1" t="s">
        <v>8954</v>
      </c>
      <c r="N741" s="1" t="s">
        <v>8955</v>
      </c>
      <c r="S741" s="1" t="s">
        <v>99</v>
      </c>
      <c r="T741" s="1" t="s">
        <v>252</v>
      </c>
      <c r="U741" s="1" t="s">
        <v>495</v>
      </c>
      <c r="V741" s="1" t="s">
        <v>10716</v>
      </c>
      <c r="Y741" s="1" t="s">
        <v>1787</v>
      </c>
      <c r="Z741" s="1" t="s">
        <v>6303</v>
      </c>
      <c r="AC741" s="1">
        <v>2</v>
      </c>
      <c r="AD741" s="1" t="s">
        <v>152</v>
      </c>
      <c r="AE741" s="1" t="s">
        <v>5812</v>
      </c>
      <c r="AF741" s="1" t="s">
        <v>175</v>
      </c>
      <c r="AG741" s="1" t="s">
        <v>6685</v>
      </c>
      <c r="BF741" s="1" t="s">
        <v>78</v>
      </c>
    </row>
    <row r="742" spans="1:73" ht="13.5" customHeight="1">
      <c r="A742" s="8" t="str">
        <f>HYPERLINK("http://kyu.snu.ac.kr/sdhj/index.jsp?type=hj/GK14810_00IM0001_010a.jpg","1681_수남면_010a")</f>
        <v>1681_수남면_010a</v>
      </c>
      <c r="B742" s="2">
        <v>1681</v>
      </c>
      <c r="C742" s="2" t="s">
        <v>9682</v>
      </c>
      <c r="D742" s="2" t="s">
        <v>9683</v>
      </c>
      <c r="E742" s="2">
        <v>741</v>
      </c>
      <c r="F742" s="1">
        <v>2</v>
      </c>
      <c r="G742" s="1" t="s">
        <v>877</v>
      </c>
      <c r="H742" s="1" t="s">
        <v>4961</v>
      </c>
      <c r="I742" s="1">
        <v>14</v>
      </c>
      <c r="L742" s="1">
        <v>1</v>
      </c>
      <c r="M742" s="1" t="s">
        <v>8954</v>
      </c>
      <c r="N742" s="1" t="s">
        <v>8955</v>
      </c>
      <c r="T742" s="1" t="s">
        <v>10717</v>
      </c>
      <c r="U742" s="1" t="s">
        <v>115</v>
      </c>
      <c r="V742" s="1" t="s">
        <v>5067</v>
      </c>
      <c r="Y742" s="1" t="s">
        <v>1788</v>
      </c>
      <c r="Z742" s="1" t="s">
        <v>10718</v>
      </c>
      <c r="AC742" s="1">
        <v>25</v>
      </c>
      <c r="AD742" s="1" t="s">
        <v>288</v>
      </c>
      <c r="AE742" s="1" t="s">
        <v>6647</v>
      </c>
      <c r="AF742" s="1" t="s">
        <v>319</v>
      </c>
      <c r="AG742" s="1" t="s">
        <v>6687</v>
      </c>
      <c r="BB742" s="1" t="s">
        <v>115</v>
      </c>
      <c r="BC742" s="1" t="s">
        <v>5067</v>
      </c>
      <c r="BD742" s="1" t="s">
        <v>1789</v>
      </c>
      <c r="BE742" s="1" t="s">
        <v>6265</v>
      </c>
      <c r="BF742" s="1" t="s">
        <v>10719</v>
      </c>
    </row>
    <row r="743" spans="1:73" ht="13.5" customHeight="1">
      <c r="A743" s="8" t="str">
        <f>HYPERLINK("http://kyu.snu.ac.kr/sdhj/index.jsp?type=hj/GK14810_00IM0001_010a.jpg","1681_수남면_010a")</f>
        <v>1681_수남면_010a</v>
      </c>
      <c r="B743" s="2">
        <v>1681</v>
      </c>
      <c r="C743" s="2" t="s">
        <v>10327</v>
      </c>
      <c r="D743" s="2" t="s">
        <v>10328</v>
      </c>
      <c r="E743" s="2">
        <v>742</v>
      </c>
      <c r="F743" s="1">
        <v>2</v>
      </c>
      <c r="G743" s="1" t="s">
        <v>877</v>
      </c>
      <c r="H743" s="1" t="s">
        <v>4961</v>
      </c>
      <c r="I743" s="1">
        <v>14</v>
      </c>
      <c r="L743" s="1">
        <v>1</v>
      </c>
      <c r="M743" s="1" t="s">
        <v>8954</v>
      </c>
      <c r="N743" s="1" t="s">
        <v>8955</v>
      </c>
      <c r="T743" s="1" t="s">
        <v>10717</v>
      </c>
      <c r="U743" s="1" t="s">
        <v>146</v>
      </c>
      <c r="V743" s="1" t="s">
        <v>5068</v>
      </c>
      <c r="Y743" s="1" t="s">
        <v>1790</v>
      </c>
      <c r="Z743" s="1" t="s">
        <v>6302</v>
      </c>
      <c r="AF743" s="1" t="s">
        <v>1791</v>
      </c>
      <c r="AG743" s="1" t="s">
        <v>6743</v>
      </c>
      <c r="BB743" s="1" t="s">
        <v>115</v>
      </c>
      <c r="BC743" s="1" t="s">
        <v>5067</v>
      </c>
      <c r="BD743" s="1" t="s">
        <v>90</v>
      </c>
      <c r="BE743" s="1" t="s">
        <v>5302</v>
      </c>
      <c r="BF743" s="1" t="s">
        <v>10720</v>
      </c>
    </row>
    <row r="744" spans="1:73" ht="13.5" customHeight="1">
      <c r="A744" s="8" t="str">
        <f>HYPERLINK("http://kyu.snu.ac.kr/sdhj/index.jsp?type=hj/GK14810_00IM0001_010a.jpg","1681_수남면_010a")</f>
        <v>1681_수남면_010a</v>
      </c>
      <c r="B744" s="2">
        <v>1681</v>
      </c>
      <c r="C744" s="2" t="s">
        <v>10327</v>
      </c>
      <c r="D744" s="2" t="s">
        <v>10328</v>
      </c>
      <c r="E744" s="2">
        <v>743</v>
      </c>
      <c r="F744" s="1">
        <v>2</v>
      </c>
      <c r="G744" s="1" t="s">
        <v>877</v>
      </c>
      <c r="H744" s="1" t="s">
        <v>4961</v>
      </c>
      <c r="I744" s="1">
        <v>14</v>
      </c>
      <c r="L744" s="1">
        <v>2</v>
      </c>
      <c r="M744" s="1" t="s">
        <v>8956</v>
      </c>
      <c r="N744" s="1" t="s">
        <v>8957</v>
      </c>
      <c r="T744" s="1" t="s">
        <v>10172</v>
      </c>
      <c r="U744" s="1" t="s">
        <v>226</v>
      </c>
      <c r="V744" s="1" t="s">
        <v>5070</v>
      </c>
      <c r="W744" s="1" t="s">
        <v>74</v>
      </c>
      <c r="X744" s="1" t="s">
        <v>5062</v>
      </c>
      <c r="Y744" s="1" t="s">
        <v>1792</v>
      </c>
      <c r="Z744" s="1" t="s">
        <v>6202</v>
      </c>
      <c r="AC744" s="1">
        <v>53</v>
      </c>
      <c r="AD744" s="1" t="s">
        <v>1167</v>
      </c>
      <c r="AE744" s="1" t="s">
        <v>6665</v>
      </c>
      <c r="AJ744" s="1" t="s">
        <v>16</v>
      </c>
      <c r="AK744" s="1" t="s">
        <v>6856</v>
      </c>
      <c r="AL744" s="1" t="s">
        <v>1127</v>
      </c>
      <c r="AM744" s="1" t="s">
        <v>6896</v>
      </c>
      <c r="AT744" s="1" t="s">
        <v>123</v>
      </c>
      <c r="AU744" s="1" t="s">
        <v>7000</v>
      </c>
      <c r="AV744" s="1" t="s">
        <v>1275</v>
      </c>
      <c r="AW744" s="1" t="s">
        <v>7394</v>
      </c>
      <c r="BG744" s="1" t="s">
        <v>1273</v>
      </c>
      <c r="BH744" s="1" t="s">
        <v>7622</v>
      </c>
      <c r="BI744" s="1" t="s">
        <v>1557</v>
      </c>
      <c r="BJ744" s="1" t="s">
        <v>7224</v>
      </c>
      <c r="BK744" s="1" t="s">
        <v>1558</v>
      </c>
      <c r="BL744" s="1" t="s">
        <v>10580</v>
      </c>
      <c r="BM744" s="1" t="s">
        <v>1559</v>
      </c>
      <c r="BN744" s="1" t="s">
        <v>6128</v>
      </c>
      <c r="BO744" s="1" t="s">
        <v>1119</v>
      </c>
      <c r="BP744" s="1" t="s">
        <v>7044</v>
      </c>
      <c r="BQ744" s="1" t="s">
        <v>1367</v>
      </c>
      <c r="BR744" s="1" t="s">
        <v>8626</v>
      </c>
      <c r="BS744" s="1" t="s">
        <v>1158</v>
      </c>
      <c r="BT744" s="1" t="s">
        <v>6907</v>
      </c>
    </row>
    <row r="745" spans="1:73" ht="13.5" customHeight="1">
      <c r="A745" s="8" t="str">
        <f>HYPERLINK("http://kyu.snu.ac.kr/sdhj/index.jsp?type=hj/GK14810_00IM0001_010a.jpg","1681_수남면_010a")</f>
        <v>1681_수남면_010a</v>
      </c>
      <c r="B745" s="2">
        <v>1681</v>
      </c>
      <c r="C745" s="2" t="s">
        <v>9954</v>
      </c>
      <c r="D745" s="2" t="s">
        <v>9955</v>
      </c>
      <c r="E745" s="2">
        <v>744</v>
      </c>
      <c r="F745" s="1">
        <v>2</v>
      </c>
      <c r="G745" s="1" t="s">
        <v>877</v>
      </c>
      <c r="H745" s="1" t="s">
        <v>4961</v>
      </c>
      <c r="I745" s="1">
        <v>14</v>
      </c>
      <c r="L745" s="1">
        <v>2</v>
      </c>
      <c r="M745" s="1" t="s">
        <v>8956</v>
      </c>
      <c r="N745" s="1" t="s">
        <v>8957</v>
      </c>
      <c r="S745" s="1" t="s">
        <v>43</v>
      </c>
      <c r="T745" s="1" t="s">
        <v>5000</v>
      </c>
      <c r="W745" s="1" t="s">
        <v>89</v>
      </c>
      <c r="X745" s="1" t="s">
        <v>10570</v>
      </c>
      <c r="Y745" s="1" t="s">
        <v>136</v>
      </c>
      <c r="Z745" s="1" t="s">
        <v>5313</v>
      </c>
      <c r="AC745" s="1">
        <v>54</v>
      </c>
      <c r="AD745" s="1" t="s">
        <v>957</v>
      </c>
      <c r="AE745" s="1" t="s">
        <v>5719</v>
      </c>
      <c r="AJ745" s="1" t="s">
        <v>16</v>
      </c>
      <c r="AK745" s="1" t="s">
        <v>6856</v>
      </c>
      <c r="AL745" s="1" t="s">
        <v>1793</v>
      </c>
      <c r="AM745" s="1" t="s">
        <v>5733</v>
      </c>
      <c r="AT745" s="1" t="s">
        <v>1794</v>
      </c>
      <c r="AU745" s="1" t="s">
        <v>10721</v>
      </c>
      <c r="AV745" s="1" t="s">
        <v>4909</v>
      </c>
      <c r="AW745" s="1" t="s">
        <v>7393</v>
      </c>
      <c r="BG745" s="1" t="s">
        <v>123</v>
      </c>
      <c r="BH745" s="1" t="s">
        <v>7000</v>
      </c>
      <c r="BI745" s="1" t="s">
        <v>1795</v>
      </c>
      <c r="BJ745" s="1" t="s">
        <v>7882</v>
      </c>
      <c r="BK745" s="1" t="s">
        <v>1796</v>
      </c>
      <c r="BL745" s="1" t="s">
        <v>10722</v>
      </c>
      <c r="BM745" s="1" t="s">
        <v>328</v>
      </c>
      <c r="BN745" s="1" t="s">
        <v>8240</v>
      </c>
      <c r="BO745" s="1" t="s">
        <v>123</v>
      </c>
      <c r="BP745" s="1" t="s">
        <v>7000</v>
      </c>
      <c r="BQ745" s="1" t="s">
        <v>1797</v>
      </c>
      <c r="BR745" s="1" t="s">
        <v>8625</v>
      </c>
      <c r="BS745" s="1" t="s">
        <v>1328</v>
      </c>
      <c r="BT745" s="1" t="s">
        <v>6889</v>
      </c>
    </row>
    <row r="746" spans="1:73" ht="13.5" customHeight="1">
      <c r="A746" s="8" t="str">
        <f>HYPERLINK("http://kyu.snu.ac.kr/sdhj/index.jsp?type=hj/GK14810_00IM0001_010b.jpg","1681_수남면_010b")</f>
        <v>1681_수남면_010b</v>
      </c>
      <c r="B746" s="2">
        <v>1681</v>
      </c>
      <c r="C746" s="2" t="s">
        <v>9838</v>
      </c>
      <c r="D746" s="2" t="s">
        <v>9839</v>
      </c>
      <c r="E746" s="2">
        <v>745</v>
      </c>
      <c r="F746" s="1">
        <v>2</v>
      </c>
      <c r="G746" s="1" t="s">
        <v>877</v>
      </c>
      <c r="H746" s="1" t="s">
        <v>4961</v>
      </c>
      <c r="I746" s="1">
        <v>14</v>
      </c>
      <c r="L746" s="1">
        <v>2</v>
      </c>
      <c r="M746" s="1" t="s">
        <v>8956</v>
      </c>
      <c r="N746" s="1" t="s">
        <v>8957</v>
      </c>
      <c r="S746" s="1" t="s">
        <v>54</v>
      </c>
      <c r="T746" s="1" t="s">
        <v>5003</v>
      </c>
      <c r="Y746" s="1" t="s">
        <v>4910</v>
      </c>
      <c r="Z746" s="1" t="s">
        <v>6301</v>
      </c>
      <c r="AC746" s="1">
        <v>32</v>
      </c>
      <c r="AD746" s="1" t="s">
        <v>134</v>
      </c>
      <c r="AE746" s="1" t="s">
        <v>6632</v>
      </c>
    </row>
    <row r="747" spans="1:73" ht="13.5" customHeight="1">
      <c r="A747" s="8" t="str">
        <f>HYPERLINK("http://kyu.snu.ac.kr/sdhj/index.jsp?type=hj/GK14810_00IM0001_010b.jpg","1681_수남면_010b")</f>
        <v>1681_수남면_010b</v>
      </c>
      <c r="B747" s="2">
        <v>1681</v>
      </c>
      <c r="C747" s="2" t="s">
        <v>9954</v>
      </c>
      <c r="D747" s="2" t="s">
        <v>9955</v>
      </c>
      <c r="E747" s="2">
        <v>746</v>
      </c>
      <c r="F747" s="1">
        <v>2</v>
      </c>
      <c r="G747" s="1" t="s">
        <v>877</v>
      </c>
      <c r="H747" s="1" t="s">
        <v>4961</v>
      </c>
      <c r="I747" s="1">
        <v>14</v>
      </c>
      <c r="L747" s="1">
        <v>2</v>
      </c>
      <c r="M747" s="1" t="s">
        <v>8956</v>
      </c>
      <c r="N747" s="1" t="s">
        <v>8957</v>
      </c>
      <c r="S747" s="1" t="s">
        <v>99</v>
      </c>
      <c r="T747" s="1" t="s">
        <v>252</v>
      </c>
      <c r="Y747" s="1" t="s">
        <v>10723</v>
      </c>
      <c r="Z747" s="1" t="s">
        <v>6300</v>
      </c>
      <c r="AC747" s="1">
        <v>22</v>
      </c>
      <c r="AD747" s="1" t="s">
        <v>251</v>
      </c>
      <c r="AE747" s="1" t="s">
        <v>6637</v>
      </c>
      <c r="BF747" s="1" t="s">
        <v>78</v>
      </c>
    </row>
    <row r="748" spans="1:73" ht="13.5" customHeight="1">
      <c r="A748" s="8" t="str">
        <f>HYPERLINK("http://kyu.snu.ac.kr/sdhj/index.jsp?type=hj/GK14810_00IM0001_010b.jpg","1681_수남면_010b")</f>
        <v>1681_수남면_010b</v>
      </c>
      <c r="B748" s="2">
        <v>1681</v>
      </c>
      <c r="C748" s="2" t="s">
        <v>9954</v>
      </c>
      <c r="D748" s="2" t="s">
        <v>9955</v>
      </c>
      <c r="E748" s="2">
        <v>747</v>
      </c>
      <c r="F748" s="1">
        <v>2</v>
      </c>
      <c r="G748" s="1" t="s">
        <v>877</v>
      </c>
      <c r="H748" s="1" t="s">
        <v>4961</v>
      </c>
      <c r="I748" s="1">
        <v>14</v>
      </c>
      <c r="L748" s="1">
        <v>2</v>
      </c>
      <c r="M748" s="1" t="s">
        <v>8956</v>
      </c>
      <c r="N748" s="1" t="s">
        <v>8957</v>
      </c>
      <c r="S748" s="1" t="s">
        <v>191</v>
      </c>
      <c r="T748" s="1" t="s">
        <v>5004</v>
      </c>
      <c r="AC748" s="1">
        <v>20</v>
      </c>
      <c r="AD748" s="1" t="s">
        <v>870</v>
      </c>
      <c r="AE748" s="1" t="s">
        <v>6646</v>
      </c>
    </row>
    <row r="749" spans="1:73" ht="13.5" customHeight="1">
      <c r="A749" s="8" t="str">
        <f>HYPERLINK("http://kyu.snu.ac.kr/sdhj/index.jsp?type=hj/GK14810_00IM0001_010b.jpg","1681_수남면_010b")</f>
        <v>1681_수남면_010b</v>
      </c>
      <c r="B749" s="2">
        <v>1681</v>
      </c>
      <c r="C749" s="2" t="s">
        <v>9954</v>
      </c>
      <c r="D749" s="2" t="s">
        <v>9955</v>
      </c>
      <c r="E749" s="2">
        <v>748</v>
      </c>
      <c r="F749" s="1">
        <v>2</v>
      </c>
      <c r="G749" s="1" t="s">
        <v>877</v>
      </c>
      <c r="H749" s="1" t="s">
        <v>4961</v>
      </c>
      <c r="I749" s="1">
        <v>14</v>
      </c>
      <c r="L749" s="1">
        <v>2</v>
      </c>
      <c r="M749" s="1" t="s">
        <v>8956</v>
      </c>
      <c r="N749" s="1" t="s">
        <v>8957</v>
      </c>
      <c r="T749" s="1" t="s">
        <v>10182</v>
      </c>
      <c r="U749" s="1" t="s">
        <v>115</v>
      </c>
      <c r="V749" s="1" t="s">
        <v>5067</v>
      </c>
      <c r="Y749" s="1" t="s">
        <v>116</v>
      </c>
      <c r="Z749" s="1" t="s">
        <v>6299</v>
      </c>
      <c r="AC749" s="1">
        <v>47</v>
      </c>
      <c r="AD749" s="1" t="s">
        <v>440</v>
      </c>
      <c r="AE749" s="1" t="s">
        <v>6635</v>
      </c>
      <c r="AG749" s="1" t="s">
        <v>10724</v>
      </c>
      <c r="AV749" s="1" t="s">
        <v>911</v>
      </c>
      <c r="AW749" s="1" t="s">
        <v>5303</v>
      </c>
      <c r="BD749" s="1" t="s">
        <v>1798</v>
      </c>
      <c r="BE749" s="1" t="s">
        <v>7538</v>
      </c>
    </row>
    <row r="750" spans="1:73" ht="13.5" customHeight="1">
      <c r="A750" s="8" t="str">
        <f>HYPERLINK("http://kyu.snu.ac.kr/sdhj/index.jsp?type=hj/GK14810_00IM0001_010b.jpg","1681_수남면_010b")</f>
        <v>1681_수남면_010b</v>
      </c>
      <c r="B750" s="2">
        <v>1681</v>
      </c>
      <c r="C750" s="2" t="s">
        <v>9954</v>
      </c>
      <c r="D750" s="2" t="s">
        <v>9955</v>
      </c>
      <c r="E750" s="2">
        <v>749</v>
      </c>
      <c r="F750" s="1">
        <v>2</v>
      </c>
      <c r="G750" s="1" t="s">
        <v>877</v>
      </c>
      <c r="H750" s="1" t="s">
        <v>4961</v>
      </c>
      <c r="I750" s="1">
        <v>14</v>
      </c>
      <c r="L750" s="1">
        <v>2</v>
      </c>
      <c r="M750" s="1" t="s">
        <v>8956</v>
      </c>
      <c r="N750" s="1" t="s">
        <v>8957</v>
      </c>
      <c r="T750" s="1" t="s">
        <v>10182</v>
      </c>
      <c r="U750" s="1" t="s">
        <v>115</v>
      </c>
      <c r="V750" s="1" t="s">
        <v>5067</v>
      </c>
      <c r="Y750" s="1" t="s">
        <v>699</v>
      </c>
      <c r="Z750" s="1" t="s">
        <v>6298</v>
      </c>
      <c r="AC750" s="1">
        <v>34</v>
      </c>
      <c r="AD750" s="1" t="s">
        <v>81</v>
      </c>
      <c r="AE750" s="1" t="s">
        <v>6641</v>
      </c>
      <c r="AG750" s="1" t="s">
        <v>10724</v>
      </c>
      <c r="AV750" s="1" t="s">
        <v>1596</v>
      </c>
      <c r="AW750" s="1" t="s">
        <v>6263</v>
      </c>
      <c r="BD750" s="1" t="s">
        <v>1799</v>
      </c>
      <c r="BE750" s="1" t="s">
        <v>7537</v>
      </c>
    </row>
    <row r="751" spans="1:73" ht="13.5" customHeight="1">
      <c r="A751" s="8" t="str">
        <f>HYPERLINK("http://kyu.snu.ac.kr/sdhj/index.jsp?type=hj/GK14810_00IM0001_010b.jpg","1681_수남면_010b")</f>
        <v>1681_수남면_010b</v>
      </c>
      <c r="B751" s="2">
        <v>1681</v>
      </c>
      <c r="C751" s="2" t="s">
        <v>9954</v>
      </c>
      <c r="D751" s="2" t="s">
        <v>9955</v>
      </c>
      <c r="E751" s="2">
        <v>750</v>
      </c>
      <c r="F751" s="1">
        <v>2</v>
      </c>
      <c r="G751" s="1" t="s">
        <v>877</v>
      </c>
      <c r="H751" s="1" t="s">
        <v>4961</v>
      </c>
      <c r="I751" s="1">
        <v>14</v>
      </c>
      <c r="L751" s="1">
        <v>2</v>
      </c>
      <c r="M751" s="1" t="s">
        <v>8956</v>
      </c>
      <c r="N751" s="1" t="s">
        <v>8957</v>
      </c>
      <c r="T751" s="1" t="s">
        <v>10182</v>
      </c>
      <c r="U751" s="1" t="s">
        <v>146</v>
      </c>
      <c r="V751" s="1" t="s">
        <v>5068</v>
      </c>
      <c r="Y751" s="1" t="s">
        <v>1800</v>
      </c>
      <c r="Z751" s="1" t="s">
        <v>6297</v>
      </c>
      <c r="AC751" s="1">
        <v>27</v>
      </c>
      <c r="AD751" s="1" t="s">
        <v>224</v>
      </c>
      <c r="AE751" s="1" t="s">
        <v>6658</v>
      </c>
      <c r="AG751" s="1" t="s">
        <v>10724</v>
      </c>
      <c r="AV751" s="1" t="s">
        <v>1801</v>
      </c>
      <c r="AW751" s="1" t="s">
        <v>5493</v>
      </c>
      <c r="BD751" s="1" t="s">
        <v>116</v>
      </c>
      <c r="BE751" s="1" t="s">
        <v>6299</v>
      </c>
    </row>
    <row r="752" spans="1:73" ht="13.5" customHeight="1">
      <c r="A752" s="8" t="str">
        <f>HYPERLINK("http://kyu.snu.ac.kr/sdhj/index.jsp?type=hj/GK14810_00IM0001_010b.jpg","1681_수남면_010b")</f>
        <v>1681_수남면_010b</v>
      </c>
      <c r="B752" s="2">
        <v>1681</v>
      </c>
      <c r="C752" s="2" t="s">
        <v>9954</v>
      </c>
      <c r="D752" s="2" t="s">
        <v>9955</v>
      </c>
      <c r="E752" s="2">
        <v>751</v>
      </c>
      <c r="F752" s="1">
        <v>2</v>
      </c>
      <c r="G752" s="1" t="s">
        <v>877</v>
      </c>
      <c r="H752" s="1" t="s">
        <v>4961</v>
      </c>
      <c r="I752" s="1">
        <v>14</v>
      </c>
      <c r="L752" s="1">
        <v>2</v>
      </c>
      <c r="M752" s="1" t="s">
        <v>8956</v>
      </c>
      <c r="N752" s="1" t="s">
        <v>8957</v>
      </c>
      <c r="T752" s="1" t="s">
        <v>10182</v>
      </c>
      <c r="U752" s="1" t="s">
        <v>146</v>
      </c>
      <c r="V752" s="1" t="s">
        <v>5068</v>
      </c>
      <c r="Y752" s="1" t="s">
        <v>1802</v>
      </c>
      <c r="Z752" s="1" t="s">
        <v>6296</v>
      </c>
      <c r="AC752" s="1">
        <v>17</v>
      </c>
      <c r="AD752" s="1" t="s">
        <v>311</v>
      </c>
      <c r="AE752" s="1" t="s">
        <v>6645</v>
      </c>
      <c r="AF752" s="1" t="s">
        <v>10725</v>
      </c>
      <c r="AG752" s="1" t="s">
        <v>10726</v>
      </c>
      <c r="AV752" s="1" t="s">
        <v>1801</v>
      </c>
      <c r="AW752" s="1" t="s">
        <v>5493</v>
      </c>
      <c r="BD752" s="1" t="s">
        <v>116</v>
      </c>
      <c r="BE752" s="1" t="s">
        <v>6299</v>
      </c>
      <c r="BU752" s="1" t="s">
        <v>955</v>
      </c>
    </row>
    <row r="753" spans="1:73" ht="13.5" customHeight="1">
      <c r="A753" s="8" t="str">
        <f>HYPERLINK("http://kyu.snu.ac.kr/sdhj/index.jsp?type=hj/GK14810_00IM0001_010b.jpg","1681_수남면_010b")</f>
        <v>1681_수남면_010b</v>
      </c>
      <c r="B753" s="2">
        <v>1681</v>
      </c>
      <c r="C753" s="2" t="s">
        <v>9954</v>
      </c>
      <c r="D753" s="2" t="s">
        <v>9955</v>
      </c>
      <c r="E753" s="2">
        <v>752</v>
      </c>
      <c r="F753" s="1">
        <v>2</v>
      </c>
      <c r="G753" s="1" t="s">
        <v>877</v>
      </c>
      <c r="H753" s="1" t="s">
        <v>4961</v>
      </c>
      <c r="I753" s="1">
        <v>14</v>
      </c>
      <c r="L753" s="1">
        <v>3</v>
      </c>
      <c r="M753" s="1" t="s">
        <v>8958</v>
      </c>
      <c r="N753" s="1" t="s">
        <v>8959</v>
      </c>
      <c r="T753" s="1" t="s">
        <v>9618</v>
      </c>
      <c r="U753" s="1" t="s">
        <v>1803</v>
      </c>
      <c r="V753" s="1" t="s">
        <v>5221</v>
      </c>
      <c r="W753" s="1" t="s">
        <v>79</v>
      </c>
      <c r="X753" s="1" t="s">
        <v>9619</v>
      </c>
      <c r="Y753" s="1" t="s">
        <v>1804</v>
      </c>
      <c r="Z753" s="1" t="s">
        <v>6295</v>
      </c>
      <c r="AC753" s="1">
        <v>40</v>
      </c>
      <c r="AD753" s="1" t="s">
        <v>159</v>
      </c>
      <c r="AE753" s="1" t="s">
        <v>5400</v>
      </c>
      <c r="AJ753" s="1" t="s">
        <v>16</v>
      </c>
      <c r="AK753" s="1" t="s">
        <v>6856</v>
      </c>
      <c r="AL753" s="1" t="s">
        <v>1805</v>
      </c>
      <c r="AM753" s="1" t="s">
        <v>6914</v>
      </c>
      <c r="AT753" s="1" t="s">
        <v>139</v>
      </c>
      <c r="AU753" s="1" t="s">
        <v>5164</v>
      </c>
      <c r="AV753" s="1" t="s">
        <v>1806</v>
      </c>
      <c r="AW753" s="1" t="s">
        <v>6152</v>
      </c>
      <c r="BG753" s="1" t="s">
        <v>1200</v>
      </c>
      <c r="BH753" s="1" t="s">
        <v>10727</v>
      </c>
      <c r="BI753" s="1" t="s">
        <v>1807</v>
      </c>
      <c r="BJ753" s="1" t="s">
        <v>7194</v>
      </c>
      <c r="BK753" s="1" t="s">
        <v>1808</v>
      </c>
      <c r="BL753" s="1" t="s">
        <v>9595</v>
      </c>
      <c r="BM753" s="1" t="s">
        <v>1713</v>
      </c>
      <c r="BN753" s="1" t="s">
        <v>6324</v>
      </c>
      <c r="BO753" s="1" t="s">
        <v>63</v>
      </c>
      <c r="BP753" s="1" t="s">
        <v>5113</v>
      </c>
      <c r="BQ753" s="1" t="s">
        <v>1809</v>
      </c>
      <c r="BR753" s="1" t="s">
        <v>8624</v>
      </c>
      <c r="BS753" s="1" t="s">
        <v>88</v>
      </c>
      <c r="BT753" s="1" t="s">
        <v>6806</v>
      </c>
    </row>
    <row r="754" spans="1:73" ht="13.5" customHeight="1">
      <c r="A754" s="8" t="str">
        <f>HYPERLINK("http://kyu.snu.ac.kr/sdhj/index.jsp?type=hj/GK14810_00IM0001_010b.jpg","1681_수남면_010b")</f>
        <v>1681_수남면_010b</v>
      </c>
      <c r="B754" s="2">
        <v>1681</v>
      </c>
      <c r="C754" s="2" t="s">
        <v>9884</v>
      </c>
      <c r="D754" s="2" t="s">
        <v>9885</v>
      </c>
      <c r="E754" s="2">
        <v>753</v>
      </c>
      <c r="F754" s="1">
        <v>2</v>
      </c>
      <c r="G754" s="1" t="s">
        <v>877</v>
      </c>
      <c r="H754" s="1" t="s">
        <v>4961</v>
      </c>
      <c r="I754" s="1">
        <v>14</v>
      </c>
      <c r="L754" s="1">
        <v>3</v>
      </c>
      <c r="M754" s="1" t="s">
        <v>8958</v>
      </c>
      <c r="N754" s="1" t="s">
        <v>8959</v>
      </c>
      <c r="S754" s="1" t="s">
        <v>43</v>
      </c>
      <c r="T754" s="1" t="s">
        <v>5000</v>
      </c>
      <c r="W754" s="1" t="s">
        <v>1103</v>
      </c>
      <c r="X754" s="1" t="s">
        <v>5258</v>
      </c>
      <c r="Y754" s="1" t="s">
        <v>90</v>
      </c>
      <c r="Z754" s="1" t="s">
        <v>5302</v>
      </c>
      <c r="AC754" s="1">
        <v>30</v>
      </c>
      <c r="AD754" s="1" t="s">
        <v>106</v>
      </c>
      <c r="AE754" s="1" t="s">
        <v>5531</v>
      </c>
      <c r="AJ754" s="1" t="s">
        <v>16</v>
      </c>
      <c r="AK754" s="1" t="s">
        <v>6856</v>
      </c>
      <c r="AL754" s="1" t="s">
        <v>10728</v>
      </c>
      <c r="AM754" s="1" t="s">
        <v>10729</v>
      </c>
      <c r="AT754" s="1" t="s">
        <v>63</v>
      </c>
      <c r="AU754" s="1" t="s">
        <v>5113</v>
      </c>
      <c r="AV754" s="1" t="s">
        <v>1810</v>
      </c>
      <c r="AW754" s="1" t="s">
        <v>7392</v>
      </c>
      <c r="BG754" s="1" t="s">
        <v>123</v>
      </c>
      <c r="BH754" s="1" t="s">
        <v>7000</v>
      </c>
      <c r="BI754" s="1" t="s">
        <v>1811</v>
      </c>
      <c r="BJ754" s="1" t="s">
        <v>7881</v>
      </c>
      <c r="BK754" s="1" t="s">
        <v>1812</v>
      </c>
      <c r="BL754" s="1" t="s">
        <v>10730</v>
      </c>
      <c r="BM754" s="1" t="s">
        <v>1813</v>
      </c>
      <c r="BN754" s="1" t="s">
        <v>8239</v>
      </c>
      <c r="BO754" s="1" t="s">
        <v>63</v>
      </c>
      <c r="BP754" s="1" t="s">
        <v>5113</v>
      </c>
      <c r="BQ754" s="1" t="s">
        <v>1814</v>
      </c>
      <c r="BR754" s="1" t="s">
        <v>10731</v>
      </c>
      <c r="BS754" s="1" t="s">
        <v>92</v>
      </c>
      <c r="BT754" s="1" t="s">
        <v>10732</v>
      </c>
    </row>
    <row r="755" spans="1:73" ht="13.5" customHeight="1">
      <c r="A755" s="8" t="str">
        <f>HYPERLINK("http://kyu.snu.ac.kr/sdhj/index.jsp?type=hj/GK14810_00IM0001_010b.jpg","1681_수남면_010b")</f>
        <v>1681_수남면_010b</v>
      </c>
      <c r="B755" s="2">
        <v>1681</v>
      </c>
      <c r="C755" s="2" t="s">
        <v>10733</v>
      </c>
      <c r="D755" s="2" t="s">
        <v>10734</v>
      </c>
      <c r="E755" s="2">
        <v>754</v>
      </c>
      <c r="F755" s="1">
        <v>2</v>
      </c>
      <c r="G755" s="1" t="s">
        <v>877</v>
      </c>
      <c r="H755" s="1" t="s">
        <v>4961</v>
      </c>
      <c r="I755" s="1">
        <v>14</v>
      </c>
      <c r="L755" s="1">
        <v>3</v>
      </c>
      <c r="M755" s="1" t="s">
        <v>8958</v>
      </c>
      <c r="N755" s="1" t="s">
        <v>8959</v>
      </c>
      <c r="S755" s="1" t="s">
        <v>98</v>
      </c>
      <c r="T755" s="1" t="s">
        <v>5001</v>
      </c>
      <c r="Y755" s="1" t="s">
        <v>90</v>
      </c>
      <c r="Z755" s="1" t="s">
        <v>5302</v>
      </c>
      <c r="AC755" s="1">
        <v>7</v>
      </c>
      <c r="AD755" s="1" t="s">
        <v>45</v>
      </c>
      <c r="AE755" s="1" t="s">
        <v>6661</v>
      </c>
    </row>
    <row r="756" spans="1:73" ht="13.5" customHeight="1">
      <c r="A756" s="8" t="str">
        <f>HYPERLINK("http://kyu.snu.ac.kr/sdhj/index.jsp?type=hj/GK14810_00IM0001_010b.jpg","1681_수남면_010b")</f>
        <v>1681_수남면_010b</v>
      </c>
      <c r="B756" s="2">
        <v>1681</v>
      </c>
      <c r="C756" s="2" t="s">
        <v>9627</v>
      </c>
      <c r="D756" s="2" t="s">
        <v>9628</v>
      </c>
      <c r="E756" s="2">
        <v>755</v>
      </c>
      <c r="F756" s="1">
        <v>2</v>
      </c>
      <c r="G756" s="1" t="s">
        <v>877</v>
      </c>
      <c r="H756" s="1" t="s">
        <v>4961</v>
      </c>
      <c r="I756" s="1">
        <v>14</v>
      </c>
      <c r="L756" s="1">
        <v>3</v>
      </c>
      <c r="M756" s="1" t="s">
        <v>8958</v>
      </c>
      <c r="N756" s="1" t="s">
        <v>8959</v>
      </c>
      <c r="T756" s="1" t="s">
        <v>9708</v>
      </c>
      <c r="U756" s="1" t="s">
        <v>115</v>
      </c>
      <c r="V756" s="1" t="s">
        <v>5067</v>
      </c>
      <c r="Y756" s="1" t="s">
        <v>871</v>
      </c>
      <c r="Z756" s="1" t="s">
        <v>5390</v>
      </c>
      <c r="AC756" s="1">
        <v>30</v>
      </c>
      <c r="AD756" s="1" t="s">
        <v>106</v>
      </c>
      <c r="AE756" s="1" t="s">
        <v>5531</v>
      </c>
      <c r="AT756" s="1" t="s">
        <v>33</v>
      </c>
      <c r="AU756" s="1" t="s">
        <v>5076</v>
      </c>
      <c r="AV756" s="1" t="s">
        <v>1815</v>
      </c>
      <c r="AW756" s="1" t="s">
        <v>5486</v>
      </c>
      <c r="BB756" s="1" t="s">
        <v>115</v>
      </c>
      <c r="BC756" s="1" t="s">
        <v>5067</v>
      </c>
      <c r="BD756" s="1" t="s">
        <v>1816</v>
      </c>
      <c r="BE756" s="1" t="s">
        <v>6286</v>
      </c>
      <c r="BF756" s="1" t="s">
        <v>10735</v>
      </c>
    </row>
    <row r="757" spans="1:73" ht="13.5" customHeight="1">
      <c r="A757" s="8" t="str">
        <f>HYPERLINK("http://kyu.snu.ac.kr/sdhj/index.jsp?type=hj/GK14810_00IM0001_010b.jpg","1681_수남면_010b")</f>
        <v>1681_수남면_010b</v>
      </c>
      <c r="B757" s="2">
        <v>1681</v>
      </c>
      <c r="C757" s="2" t="s">
        <v>9627</v>
      </c>
      <c r="D757" s="2" t="s">
        <v>9628</v>
      </c>
      <c r="E757" s="2">
        <v>756</v>
      </c>
      <c r="F757" s="1">
        <v>2</v>
      </c>
      <c r="G757" s="1" t="s">
        <v>877</v>
      </c>
      <c r="H757" s="1" t="s">
        <v>4961</v>
      </c>
      <c r="I757" s="1">
        <v>14</v>
      </c>
      <c r="L757" s="1">
        <v>3</v>
      </c>
      <c r="M757" s="1" t="s">
        <v>8958</v>
      </c>
      <c r="N757" s="1" t="s">
        <v>8959</v>
      </c>
      <c r="T757" s="1" t="s">
        <v>9708</v>
      </c>
      <c r="U757" s="1" t="s">
        <v>115</v>
      </c>
      <c r="V757" s="1" t="s">
        <v>5067</v>
      </c>
      <c r="Y757" s="1" t="s">
        <v>967</v>
      </c>
      <c r="Z757" s="1" t="s">
        <v>5790</v>
      </c>
      <c r="AC757" s="1">
        <v>19</v>
      </c>
      <c r="AD757" s="1" t="s">
        <v>177</v>
      </c>
      <c r="AE757" s="1" t="s">
        <v>6639</v>
      </c>
      <c r="AT757" s="1" t="s">
        <v>33</v>
      </c>
      <c r="AU757" s="1" t="s">
        <v>5076</v>
      </c>
      <c r="AV757" s="1" t="s">
        <v>1815</v>
      </c>
      <c r="AW757" s="1" t="s">
        <v>5486</v>
      </c>
      <c r="BF757" s="1" t="s">
        <v>10736</v>
      </c>
      <c r="BU757" s="1" t="s">
        <v>1817</v>
      </c>
    </row>
    <row r="758" spans="1:73" ht="13.5" customHeight="1">
      <c r="A758" s="8" t="str">
        <f>HYPERLINK("http://kyu.snu.ac.kr/sdhj/index.jsp?type=hj/GK14810_00IM0001_010b.jpg","1681_수남면_010b")</f>
        <v>1681_수남면_010b</v>
      </c>
      <c r="B758" s="2">
        <v>1681</v>
      </c>
      <c r="C758" s="2" t="s">
        <v>9627</v>
      </c>
      <c r="D758" s="2" t="s">
        <v>9628</v>
      </c>
      <c r="E758" s="2">
        <v>757</v>
      </c>
      <c r="F758" s="1">
        <v>2</v>
      </c>
      <c r="G758" s="1" t="s">
        <v>877</v>
      </c>
      <c r="H758" s="1" t="s">
        <v>4961</v>
      </c>
      <c r="I758" s="1">
        <v>14</v>
      </c>
      <c r="L758" s="1">
        <v>3</v>
      </c>
      <c r="M758" s="1" t="s">
        <v>8958</v>
      </c>
      <c r="N758" s="1" t="s">
        <v>8959</v>
      </c>
      <c r="T758" s="1" t="s">
        <v>9708</v>
      </c>
      <c r="U758" s="1" t="s">
        <v>115</v>
      </c>
      <c r="V758" s="1" t="s">
        <v>5067</v>
      </c>
      <c r="Y758" s="1" t="s">
        <v>1818</v>
      </c>
      <c r="Z758" s="1" t="s">
        <v>5305</v>
      </c>
      <c r="AC758" s="1">
        <v>25</v>
      </c>
      <c r="AD758" s="1" t="s">
        <v>288</v>
      </c>
      <c r="AE758" s="1" t="s">
        <v>6647</v>
      </c>
      <c r="AT758" s="1" t="s">
        <v>33</v>
      </c>
      <c r="AU758" s="1" t="s">
        <v>5076</v>
      </c>
      <c r="AV758" s="1" t="s">
        <v>1819</v>
      </c>
      <c r="AW758" s="1" t="s">
        <v>7383</v>
      </c>
      <c r="BB758" s="1" t="s">
        <v>115</v>
      </c>
      <c r="BC758" s="1" t="s">
        <v>5067</v>
      </c>
      <c r="BD758" s="1" t="s">
        <v>1820</v>
      </c>
      <c r="BE758" s="1" t="s">
        <v>7532</v>
      </c>
      <c r="BF758" s="1" t="s">
        <v>10737</v>
      </c>
    </row>
    <row r="759" spans="1:73" ht="13.5" customHeight="1">
      <c r="A759" s="8" t="str">
        <f>HYPERLINK("http://kyu.snu.ac.kr/sdhj/index.jsp?type=hj/GK14810_00IM0001_010b.jpg","1681_수남면_010b")</f>
        <v>1681_수남면_010b</v>
      </c>
      <c r="B759" s="2">
        <v>1681</v>
      </c>
      <c r="C759" s="2" t="s">
        <v>9627</v>
      </c>
      <c r="D759" s="2" t="s">
        <v>9628</v>
      </c>
      <c r="E759" s="2">
        <v>758</v>
      </c>
      <c r="F759" s="1">
        <v>2</v>
      </c>
      <c r="G759" s="1" t="s">
        <v>877</v>
      </c>
      <c r="H759" s="1" t="s">
        <v>4961</v>
      </c>
      <c r="I759" s="1">
        <v>14</v>
      </c>
      <c r="L759" s="1">
        <v>4</v>
      </c>
      <c r="M759" s="1" t="s">
        <v>1139</v>
      </c>
      <c r="N759" s="1" t="s">
        <v>6294</v>
      </c>
      <c r="T759" s="1" t="s">
        <v>10172</v>
      </c>
      <c r="U759" s="1" t="s">
        <v>33</v>
      </c>
      <c r="V759" s="1" t="s">
        <v>5076</v>
      </c>
      <c r="Y759" s="1" t="s">
        <v>1139</v>
      </c>
      <c r="Z759" s="1" t="s">
        <v>6294</v>
      </c>
      <c r="AC759" s="1">
        <v>54</v>
      </c>
      <c r="AD759" s="1" t="s">
        <v>957</v>
      </c>
      <c r="AE759" s="1" t="s">
        <v>5719</v>
      </c>
      <c r="AJ759" s="1" t="s">
        <v>16</v>
      </c>
      <c r="AK759" s="1" t="s">
        <v>6856</v>
      </c>
      <c r="AL759" s="1" t="s">
        <v>237</v>
      </c>
      <c r="AM759" s="1" t="s">
        <v>6815</v>
      </c>
      <c r="AN759" s="1" t="s">
        <v>554</v>
      </c>
      <c r="AO759" s="1" t="s">
        <v>6867</v>
      </c>
      <c r="AR759" s="1" t="s">
        <v>1821</v>
      </c>
      <c r="AS759" s="1" t="s">
        <v>6973</v>
      </c>
      <c r="AV759" s="1" t="s">
        <v>1822</v>
      </c>
      <c r="AW759" s="1" t="s">
        <v>7391</v>
      </c>
      <c r="BB759" s="1" t="s">
        <v>38</v>
      </c>
      <c r="BC759" s="1" t="s">
        <v>5065</v>
      </c>
      <c r="BD759" s="1" t="s">
        <v>1823</v>
      </c>
      <c r="BE759" s="1" t="s">
        <v>7536</v>
      </c>
      <c r="BI759" s="1" t="s">
        <v>1824</v>
      </c>
      <c r="BJ759" s="1" t="s">
        <v>7880</v>
      </c>
      <c r="BM759" s="1" t="s">
        <v>1825</v>
      </c>
      <c r="BN759" s="1" t="s">
        <v>8238</v>
      </c>
      <c r="BO759" s="1" t="s">
        <v>33</v>
      </c>
      <c r="BP759" s="1" t="s">
        <v>5076</v>
      </c>
      <c r="BQ759" s="1" t="s">
        <v>1826</v>
      </c>
      <c r="BR759" s="1" t="s">
        <v>5868</v>
      </c>
      <c r="BS759" s="1" t="s">
        <v>554</v>
      </c>
      <c r="BT759" s="1" t="s">
        <v>6867</v>
      </c>
    </row>
    <row r="760" spans="1:73" ht="13.5" customHeight="1">
      <c r="A760" s="8" t="str">
        <f>HYPERLINK("http://kyu.snu.ac.kr/sdhj/index.jsp?type=hj/GK14810_00IM0001_010b.jpg","1681_수남면_010b")</f>
        <v>1681_수남면_010b</v>
      </c>
      <c r="B760" s="2">
        <v>1681</v>
      </c>
      <c r="C760" s="2" t="s">
        <v>9685</v>
      </c>
      <c r="D760" s="2" t="s">
        <v>9686</v>
      </c>
      <c r="E760" s="2">
        <v>759</v>
      </c>
      <c r="F760" s="1">
        <v>2</v>
      </c>
      <c r="G760" s="1" t="s">
        <v>877</v>
      </c>
      <c r="H760" s="1" t="s">
        <v>4961</v>
      </c>
      <c r="I760" s="1">
        <v>14</v>
      </c>
      <c r="L760" s="1">
        <v>4</v>
      </c>
      <c r="M760" s="1" t="s">
        <v>1139</v>
      </c>
      <c r="N760" s="1" t="s">
        <v>6294</v>
      </c>
      <c r="S760" s="1" t="s">
        <v>43</v>
      </c>
      <c r="T760" s="1" t="s">
        <v>5000</v>
      </c>
      <c r="U760" s="1" t="s">
        <v>38</v>
      </c>
      <c r="V760" s="1" t="s">
        <v>5065</v>
      </c>
      <c r="Y760" s="1" t="s">
        <v>1827</v>
      </c>
      <c r="Z760" s="1" t="s">
        <v>6293</v>
      </c>
      <c r="AC760" s="1">
        <v>38</v>
      </c>
      <c r="AD760" s="1" t="s">
        <v>182</v>
      </c>
      <c r="AE760" s="1" t="s">
        <v>6634</v>
      </c>
      <c r="AJ760" s="1" t="s">
        <v>16</v>
      </c>
      <c r="AK760" s="1" t="s">
        <v>6856</v>
      </c>
      <c r="AL760" s="1" t="s">
        <v>1828</v>
      </c>
      <c r="AM760" s="1" t="s">
        <v>6913</v>
      </c>
      <c r="AN760" s="1" t="s">
        <v>1828</v>
      </c>
      <c r="AO760" s="1" t="s">
        <v>6913</v>
      </c>
      <c r="AR760" s="1" t="s">
        <v>1829</v>
      </c>
      <c r="AS760" s="1" t="s">
        <v>6972</v>
      </c>
      <c r="AT760" s="1" t="s">
        <v>63</v>
      </c>
      <c r="AU760" s="1" t="s">
        <v>5113</v>
      </c>
      <c r="AV760" s="1" t="s">
        <v>10738</v>
      </c>
      <c r="AW760" s="1" t="s">
        <v>10739</v>
      </c>
      <c r="BG760" s="1" t="s">
        <v>63</v>
      </c>
      <c r="BH760" s="1" t="s">
        <v>5113</v>
      </c>
      <c r="BI760" s="1" t="s">
        <v>1830</v>
      </c>
      <c r="BJ760" s="1" t="s">
        <v>7879</v>
      </c>
      <c r="BM760" s="1" t="s">
        <v>1831</v>
      </c>
      <c r="BN760" s="1" t="s">
        <v>8237</v>
      </c>
      <c r="BQ760" s="1" t="s">
        <v>1832</v>
      </c>
      <c r="BR760" s="1" t="s">
        <v>8623</v>
      </c>
      <c r="BS760" s="1" t="s">
        <v>138</v>
      </c>
      <c r="BT760" s="1" t="s">
        <v>6794</v>
      </c>
      <c r="BU760" s="1" t="s">
        <v>10740</v>
      </c>
    </row>
    <row r="761" spans="1:73" ht="13.5" customHeight="1">
      <c r="A761" s="8" t="str">
        <f>HYPERLINK("http://kyu.snu.ac.kr/sdhj/index.jsp?type=hj/GK14810_00IM0001_010b.jpg","1681_수남면_010b")</f>
        <v>1681_수남면_010b</v>
      </c>
      <c r="B761" s="2">
        <v>1681</v>
      </c>
      <c r="C761" s="2" t="s">
        <v>9863</v>
      </c>
      <c r="D761" s="2" t="s">
        <v>9864</v>
      </c>
      <c r="E761" s="2">
        <v>760</v>
      </c>
      <c r="F761" s="1">
        <v>2</v>
      </c>
      <c r="G761" s="1" t="s">
        <v>877</v>
      </c>
      <c r="H761" s="1" t="s">
        <v>4961</v>
      </c>
      <c r="I761" s="1">
        <v>14</v>
      </c>
      <c r="L761" s="1">
        <v>4</v>
      </c>
      <c r="M761" s="1" t="s">
        <v>1139</v>
      </c>
      <c r="N761" s="1" t="s">
        <v>6294</v>
      </c>
      <c r="S761" s="1" t="s">
        <v>1184</v>
      </c>
      <c r="T761" s="1" t="s">
        <v>5038</v>
      </c>
      <c r="U761" s="1" t="s">
        <v>38</v>
      </c>
      <c r="V761" s="1" t="s">
        <v>5065</v>
      </c>
      <c r="Y761" s="1" t="s">
        <v>1833</v>
      </c>
      <c r="Z761" s="1" t="s">
        <v>6292</v>
      </c>
      <c r="AC761" s="1">
        <v>59</v>
      </c>
      <c r="AD761" s="1" t="s">
        <v>208</v>
      </c>
      <c r="AE761" s="1" t="s">
        <v>6672</v>
      </c>
      <c r="BU761" s="1" t="s">
        <v>10741</v>
      </c>
    </row>
    <row r="762" spans="1:73" ht="13.5" customHeight="1">
      <c r="A762" s="8" t="str">
        <f>HYPERLINK("http://kyu.snu.ac.kr/sdhj/index.jsp?type=hj/GK14810_00IM0001_010b.jpg","1681_수남면_010b")</f>
        <v>1681_수남면_010b</v>
      </c>
      <c r="B762" s="2">
        <v>1681</v>
      </c>
      <c r="C762" s="2" t="s">
        <v>10311</v>
      </c>
      <c r="D762" s="2" t="s">
        <v>10312</v>
      </c>
      <c r="E762" s="2">
        <v>761</v>
      </c>
      <c r="F762" s="1">
        <v>2</v>
      </c>
      <c r="G762" s="1" t="s">
        <v>877</v>
      </c>
      <c r="H762" s="1" t="s">
        <v>4961</v>
      </c>
      <c r="I762" s="1">
        <v>14</v>
      </c>
      <c r="L762" s="1">
        <v>4</v>
      </c>
      <c r="M762" s="1" t="s">
        <v>1139</v>
      </c>
      <c r="N762" s="1" t="s">
        <v>6294</v>
      </c>
      <c r="S762" s="1" t="s">
        <v>98</v>
      </c>
      <c r="T762" s="1" t="s">
        <v>5001</v>
      </c>
      <c r="Y762" s="1" t="s">
        <v>1834</v>
      </c>
      <c r="Z762" s="1" t="s">
        <v>6291</v>
      </c>
      <c r="AF762" s="1" t="s">
        <v>1227</v>
      </c>
      <c r="AG762" s="1" t="s">
        <v>6695</v>
      </c>
    </row>
    <row r="763" spans="1:73" ht="13.5" customHeight="1">
      <c r="A763" s="8" t="str">
        <f>HYPERLINK("http://kyu.snu.ac.kr/sdhj/index.jsp?type=hj/GK14810_00IM0001_010b.jpg","1681_수남면_010b")</f>
        <v>1681_수남면_010b</v>
      </c>
      <c r="B763" s="2">
        <v>1681</v>
      </c>
      <c r="C763" s="2" t="s">
        <v>9658</v>
      </c>
      <c r="D763" s="2" t="s">
        <v>9659</v>
      </c>
      <c r="E763" s="2">
        <v>762</v>
      </c>
      <c r="F763" s="1">
        <v>2</v>
      </c>
      <c r="G763" s="1" t="s">
        <v>877</v>
      </c>
      <c r="H763" s="1" t="s">
        <v>4961</v>
      </c>
      <c r="I763" s="1">
        <v>14</v>
      </c>
      <c r="L763" s="1">
        <v>5</v>
      </c>
      <c r="M763" s="1" t="s">
        <v>8960</v>
      </c>
      <c r="N763" s="1" t="s">
        <v>8961</v>
      </c>
      <c r="T763" s="1" t="s">
        <v>10742</v>
      </c>
      <c r="U763" s="1" t="s">
        <v>139</v>
      </c>
      <c r="V763" s="1" t="s">
        <v>5164</v>
      </c>
      <c r="W763" s="1" t="s">
        <v>79</v>
      </c>
      <c r="X763" s="1" t="s">
        <v>10743</v>
      </c>
      <c r="Y763" s="1" t="s">
        <v>1806</v>
      </c>
      <c r="Z763" s="1" t="s">
        <v>6152</v>
      </c>
      <c r="AC763" s="1">
        <v>84</v>
      </c>
      <c r="AD763" s="1" t="s">
        <v>369</v>
      </c>
      <c r="AE763" s="1" t="s">
        <v>6640</v>
      </c>
      <c r="AJ763" s="1" t="s">
        <v>16</v>
      </c>
      <c r="AK763" s="1" t="s">
        <v>6856</v>
      </c>
      <c r="AL763" s="1" t="s">
        <v>1805</v>
      </c>
      <c r="AM763" s="1" t="s">
        <v>6914</v>
      </c>
      <c r="AT763" s="1" t="s">
        <v>110</v>
      </c>
      <c r="AU763" s="1" t="s">
        <v>5146</v>
      </c>
      <c r="AV763" s="1" t="s">
        <v>1807</v>
      </c>
      <c r="AW763" s="1" t="s">
        <v>7194</v>
      </c>
      <c r="BG763" s="1" t="s">
        <v>1835</v>
      </c>
      <c r="BH763" s="1" t="s">
        <v>10744</v>
      </c>
      <c r="BI763" s="1" t="s">
        <v>1713</v>
      </c>
      <c r="BJ763" s="1" t="s">
        <v>6324</v>
      </c>
      <c r="BK763" s="1" t="s">
        <v>123</v>
      </c>
      <c r="BL763" s="1" t="s">
        <v>7000</v>
      </c>
      <c r="BM763" s="1" t="s">
        <v>1836</v>
      </c>
      <c r="BN763" s="1" t="s">
        <v>5293</v>
      </c>
      <c r="BO763" s="1" t="s">
        <v>118</v>
      </c>
      <c r="BP763" s="1" t="s">
        <v>5094</v>
      </c>
      <c r="BQ763" s="1" t="s">
        <v>1837</v>
      </c>
      <c r="BR763" s="1" t="s">
        <v>10745</v>
      </c>
      <c r="BS763" s="1" t="s">
        <v>1838</v>
      </c>
      <c r="BT763" s="1" t="s">
        <v>7220</v>
      </c>
    </row>
    <row r="764" spans="1:73" ht="13.5" customHeight="1">
      <c r="A764" s="8" t="str">
        <f>HYPERLINK("http://kyu.snu.ac.kr/sdhj/index.jsp?type=hj/GK14810_00IM0001_010b.jpg","1681_수남면_010b")</f>
        <v>1681_수남면_010b</v>
      </c>
      <c r="B764" s="2">
        <v>1681</v>
      </c>
      <c r="C764" s="2" t="s">
        <v>10746</v>
      </c>
      <c r="D764" s="2" t="s">
        <v>10747</v>
      </c>
      <c r="E764" s="2">
        <v>763</v>
      </c>
      <c r="F764" s="1">
        <v>2</v>
      </c>
      <c r="G764" s="1" t="s">
        <v>877</v>
      </c>
      <c r="H764" s="1" t="s">
        <v>4961</v>
      </c>
      <c r="I764" s="1">
        <v>14</v>
      </c>
      <c r="L764" s="1">
        <v>5</v>
      </c>
      <c r="M764" s="1" t="s">
        <v>8960</v>
      </c>
      <c r="N764" s="1" t="s">
        <v>8961</v>
      </c>
      <c r="S764" s="1" t="s">
        <v>43</v>
      </c>
      <c r="T764" s="1" t="s">
        <v>5000</v>
      </c>
      <c r="W764" s="1" t="s">
        <v>195</v>
      </c>
      <c r="X764" s="1" t="s">
        <v>5257</v>
      </c>
      <c r="Y764" s="1" t="s">
        <v>90</v>
      </c>
      <c r="Z764" s="1" t="s">
        <v>5302</v>
      </c>
      <c r="AC764" s="1">
        <v>65</v>
      </c>
      <c r="AD764" s="1" t="s">
        <v>101</v>
      </c>
      <c r="AE764" s="1" t="s">
        <v>6648</v>
      </c>
      <c r="AJ764" s="1" t="s">
        <v>16</v>
      </c>
      <c r="AK764" s="1" t="s">
        <v>6856</v>
      </c>
      <c r="AL764" s="1" t="s">
        <v>88</v>
      </c>
      <c r="AM764" s="1" t="s">
        <v>6806</v>
      </c>
      <c r="AT764" s="1" t="s">
        <v>63</v>
      </c>
      <c r="AU764" s="1" t="s">
        <v>5113</v>
      </c>
      <c r="AV764" s="1" t="s">
        <v>1839</v>
      </c>
      <c r="AW764" s="1" t="s">
        <v>7390</v>
      </c>
      <c r="BG764" s="1" t="s">
        <v>1154</v>
      </c>
      <c r="BH764" s="1" t="s">
        <v>7621</v>
      </c>
      <c r="BI764" s="1" t="s">
        <v>1840</v>
      </c>
      <c r="BJ764" s="1" t="s">
        <v>7878</v>
      </c>
      <c r="BO764" s="1" t="s">
        <v>63</v>
      </c>
      <c r="BP764" s="1" t="s">
        <v>5113</v>
      </c>
      <c r="BQ764" s="1" t="s">
        <v>10748</v>
      </c>
      <c r="BR764" s="1" t="s">
        <v>10749</v>
      </c>
      <c r="BS764" s="1" t="s">
        <v>92</v>
      </c>
      <c r="BT764" s="1" t="s">
        <v>10750</v>
      </c>
    </row>
    <row r="765" spans="1:73" ht="13.5" customHeight="1">
      <c r="A765" s="8" t="str">
        <f>HYPERLINK("http://kyu.snu.ac.kr/sdhj/index.jsp?type=hj/GK14810_00IM0001_010b.jpg","1681_수남면_010b")</f>
        <v>1681_수남면_010b</v>
      </c>
      <c r="B765" s="2">
        <v>1681</v>
      </c>
      <c r="C765" s="2" t="s">
        <v>10746</v>
      </c>
      <c r="D765" s="2" t="s">
        <v>10747</v>
      </c>
      <c r="E765" s="2">
        <v>764</v>
      </c>
      <c r="F765" s="1">
        <v>2</v>
      </c>
      <c r="G765" s="1" t="s">
        <v>877</v>
      </c>
      <c r="H765" s="1" t="s">
        <v>4961</v>
      </c>
      <c r="I765" s="1">
        <v>14</v>
      </c>
      <c r="L765" s="1">
        <v>5</v>
      </c>
      <c r="M765" s="1" t="s">
        <v>8960</v>
      </c>
      <c r="N765" s="1" t="s">
        <v>8961</v>
      </c>
      <c r="S765" s="1" t="s">
        <v>54</v>
      </c>
      <c r="T765" s="1" t="s">
        <v>5003</v>
      </c>
      <c r="Y765" s="1" t="s">
        <v>1841</v>
      </c>
      <c r="Z765" s="1" t="s">
        <v>6280</v>
      </c>
      <c r="AF765" s="1" t="s">
        <v>163</v>
      </c>
      <c r="AG765" s="1" t="s">
        <v>6700</v>
      </c>
    </row>
    <row r="766" spans="1:73" ht="13.5" customHeight="1">
      <c r="A766" s="8" t="str">
        <f>HYPERLINK("http://kyu.snu.ac.kr/sdhj/index.jsp?type=hj/GK14810_00IM0001_010b.jpg","1681_수남면_010b")</f>
        <v>1681_수남면_010b</v>
      </c>
      <c r="B766" s="2">
        <v>1681</v>
      </c>
      <c r="C766" s="2" t="s">
        <v>10746</v>
      </c>
      <c r="D766" s="2" t="s">
        <v>10747</v>
      </c>
      <c r="E766" s="2">
        <v>765</v>
      </c>
      <c r="F766" s="1">
        <v>2</v>
      </c>
      <c r="G766" s="1" t="s">
        <v>877</v>
      </c>
      <c r="H766" s="1" t="s">
        <v>4961</v>
      </c>
      <c r="I766" s="1">
        <v>14</v>
      </c>
      <c r="L766" s="1">
        <v>5</v>
      </c>
      <c r="M766" s="1" t="s">
        <v>8960</v>
      </c>
      <c r="N766" s="1" t="s">
        <v>8961</v>
      </c>
      <c r="S766" s="1" t="s">
        <v>99</v>
      </c>
      <c r="T766" s="1" t="s">
        <v>252</v>
      </c>
      <c r="U766" s="1" t="s">
        <v>1461</v>
      </c>
      <c r="V766" s="1" t="s">
        <v>5092</v>
      </c>
      <c r="Y766" s="1" t="s">
        <v>1842</v>
      </c>
      <c r="Z766" s="1" t="s">
        <v>6290</v>
      </c>
      <c r="AC766" s="1">
        <v>30</v>
      </c>
      <c r="AD766" s="1" t="s">
        <v>106</v>
      </c>
      <c r="AE766" s="1" t="s">
        <v>5531</v>
      </c>
      <c r="BF766" s="1" t="s">
        <v>78</v>
      </c>
    </row>
    <row r="767" spans="1:73" ht="13.5" customHeight="1">
      <c r="A767" s="8" t="str">
        <f>HYPERLINK("http://kyu.snu.ac.kr/sdhj/index.jsp?type=hj/GK14810_00IM0001_010b.jpg","1681_수남면_010b")</f>
        <v>1681_수남면_010b</v>
      </c>
      <c r="B767" s="2">
        <v>1681</v>
      </c>
      <c r="C767" s="2" t="s">
        <v>9943</v>
      </c>
      <c r="D767" s="2" t="s">
        <v>9944</v>
      </c>
      <c r="E767" s="2">
        <v>766</v>
      </c>
      <c r="F767" s="1">
        <v>2</v>
      </c>
      <c r="G767" s="1" t="s">
        <v>877</v>
      </c>
      <c r="H767" s="1" t="s">
        <v>4961</v>
      </c>
      <c r="I767" s="1">
        <v>14</v>
      </c>
      <c r="L767" s="1">
        <v>5</v>
      </c>
      <c r="M767" s="1" t="s">
        <v>8960</v>
      </c>
      <c r="N767" s="1" t="s">
        <v>8961</v>
      </c>
      <c r="T767" s="1" t="s">
        <v>10751</v>
      </c>
      <c r="U767" s="1" t="s">
        <v>115</v>
      </c>
      <c r="V767" s="1" t="s">
        <v>5067</v>
      </c>
      <c r="Y767" s="1" t="s">
        <v>1843</v>
      </c>
      <c r="Z767" s="1" t="s">
        <v>6289</v>
      </c>
      <c r="AC767" s="1">
        <v>69</v>
      </c>
      <c r="AD767" s="1" t="s">
        <v>556</v>
      </c>
      <c r="AE767" s="1" t="s">
        <v>6652</v>
      </c>
      <c r="AG767" s="1" t="s">
        <v>10752</v>
      </c>
      <c r="AI767" s="1" t="s">
        <v>10753</v>
      </c>
      <c r="AV767" s="1" t="s">
        <v>1844</v>
      </c>
      <c r="AW767" s="1" t="s">
        <v>7389</v>
      </c>
      <c r="BB767" s="1" t="s">
        <v>115</v>
      </c>
      <c r="BC767" s="1" t="s">
        <v>5067</v>
      </c>
      <c r="BD767" s="1" t="s">
        <v>1621</v>
      </c>
      <c r="BE767" s="1" t="s">
        <v>5332</v>
      </c>
      <c r="BF767" s="1" t="s">
        <v>10754</v>
      </c>
    </row>
    <row r="768" spans="1:73" ht="13.5" customHeight="1">
      <c r="A768" s="8" t="str">
        <f>HYPERLINK("http://kyu.snu.ac.kr/sdhj/index.jsp?type=hj/GK14810_00IM0001_010b.jpg","1681_수남면_010b")</f>
        <v>1681_수남면_010b</v>
      </c>
      <c r="B768" s="2">
        <v>1681</v>
      </c>
      <c r="C768" s="2" t="s">
        <v>10330</v>
      </c>
      <c r="D768" s="2" t="s">
        <v>10331</v>
      </c>
      <c r="E768" s="2">
        <v>767</v>
      </c>
      <c r="F768" s="1">
        <v>2</v>
      </c>
      <c r="G768" s="1" t="s">
        <v>877</v>
      </c>
      <c r="H768" s="1" t="s">
        <v>4961</v>
      </c>
      <c r="I768" s="1">
        <v>14</v>
      </c>
      <c r="L768" s="1">
        <v>5</v>
      </c>
      <c r="M768" s="1" t="s">
        <v>8960</v>
      </c>
      <c r="N768" s="1" t="s">
        <v>8961</v>
      </c>
      <c r="T768" s="1" t="s">
        <v>10751</v>
      </c>
      <c r="U768" s="1" t="s">
        <v>115</v>
      </c>
      <c r="V768" s="1" t="s">
        <v>5067</v>
      </c>
      <c r="Y768" s="1" t="s">
        <v>1845</v>
      </c>
      <c r="Z768" s="1" t="s">
        <v>6288</v>
      </c>
      <c r="AC768" s="1">
        <v>45</v>
      </c>
      <c r="AD768" s="1" t="s">
        <v>586</v>
      </c>
      <c r="AE768" s="1" t="s">
        <v>6651</v>
      </c>
      <c r="AG768" s="1" t="s">
        <v>10755</v>
      </c>
      <c r="AI768" s="1" t="s">
        <v>10750</v>
      </c>
      <c r="AV768" s="1" t="s">
        <v>1846</v>
      </c>
      <c r="AW768" s="1" t="s">
        <v>6083</v>
      </c>
      <c r="BB768" s="1" t="s">
        <v>160</v>
      </c>
      <c r="BC768" s="1" t="s">
        <v>5197</v>
      </c>
      <c r="BF768" s="1" t="s">
        <v>10756</v>
      </c>
    </row>
    <row r="769" spans="1:73" ht="13.5" customHeight="1">
      <c r="A769" s="8" t="str">
        <f>HYPERLINK("http://kyu.snu.ac.kr/sdhj/index.jsp?type=hj/GK14810_00IM0001_010b.jpg","1681_수남면_010b")</f>
        <v>1681_수남면_010b</v>
      </c>
      <c r="B769" s="2">
        <v>1681</v>
      </c>
      <c r="C769" s="2" t="s">
        <v>10746</v>
      </c>
      <c r="D769" s="2" t="s">
        <v>10747</v>
      </c>
      <c r="E769" s="2">
        <v>768</v>
      </c>
      <c r="F769" s="1">
        <v>2</v>
      </c>
      <c r="G769" s="1" t="s">
        <v>877</v>
      </c>
      <c r="H769" s="1" t="s">
        <v>4961</v>
      </c>
      <c r="I769" s="1">
        <v>14</v>
      </c>
      <c r="L769" s="1">
        <v>5</v>
      </c>
      <c r="M769" s="1" t="s">
        <v>8960</v>
      </c>
      <c r="N769" s="1" t="s">
        <v>8961</v>
      </c>
      <c r="T769" s="1" t="s">
        <v>10751</v>
      </c>
      <c r="U769" s="1" t="s">
        <v>146</v>
      </c>
      <c r="V769" s="1" t="s">
        <v>5068</v>
      </c>
      <c r="Y769" s="1" t="s">
        <v>552</v>
      </c>
      <c r="Z769" s="1" t="s">
        <v>5620</v>
      </c>
      <c r="AC769" s="1">
        <v>33</v>
      </c>
      <c r="AD769" s="1" t="s">
        <v>91</v>
      </c>
      <c r="AE769" s="1" t="s">
        <v>6675</v>
      </c>
      <c r="AF769" s="1" t="s">
        <v>10757</v>
      </c>
      <c r="AG769" s="1" t="s">
        <v>10758</v>
      </c>
      <c r="AH769" s="1" t="s">
        <v>92</v>
      </c>
      <c r="AI769" s="1" t="s">
        <v>10750</v>
      </c>
      <c r="AT769" s="1" t="s">
        <v>865</v>
      </c>
      <c r="AU769" s="1" t="s">
        <v>5160</v>
      </c>
      <c r="AV769" s="1" t="s">
        <v>1847</v>
      </c>
      <c r="AW769" s="1" t="s">
        <v>10759</v>
      </c>
      <c r="BF769" s="1" t="s">
        <v>10760</v>
      </c>
    </row>
    <row r="770" spans="1:73" ht="13.5" customHeight="1">
      <c r="A770" s="8" t="str">
        <f>HYPERLINK("http://kyu.snu.ac.kr/sdhj/index.jsp?type=hj/GK14810_00IM0001_010b.jpg","1681_수남면_010b")</f>
        <v>1681_수남면_010b</v>
      </c>
      <c r="B770" s="2">
        <v>1681</v>
      </c>
      <c r="C770" s="2" t="s">
        <v>10567</v>
      </c>
      <c r="D770" s="2" t="s">
        <v>10568</v>
      </c>
      <c r="E770" s="2">
        <v>769</v>
      </c>
      <c r="F770" s="1">
        <v>2</v>
      </c>
      <c r="G770" s="1" t="s">
        <v>877</v>
      </c>
      <c r="H770" s="1" t="s">
        <v>4961</v>
      </c>
      <c r="I770" s="1">
        <v>14</v>
      </c>
      <c r="L770" s="1">
        <v>5</v>
      </c>
      <c r="M770" s="1" t="s">
        <v>8960</v>
      </c>
      <c r="N770" s="1" t="s">
        <v>8961</v>
      </c>
      <c r="T770" s="1" t="s">
        <v>10751</v>
      </c>
      <c r="U770" s="1" t="s">
        <v>115</v>
      </c>
      <c r="V770" s="1" t="s">
        <v>5067</v>
      </c>
      <c r="Y770" s="1" t="s">
        <v>1848</v>
      </c>
      <c r="Z770" s="1" t="s">
        <v>6272</v>
      </c>
      <c r="AG770" s="1" t="s">
        <v>10761</v>
      </c>
      <c r="AI770" s="1" t="s">
        <v>6832</v>
      </c>
      <c r="AU770" s="1" t="s">
        <v>5160</v>
      </c>
      <c r="AW770" s="1" t="s">
        <v>10762</v>
      </c>
      <c r="BF770" s="1" t="s">
        <v>10763</v>
      </c>
    </row>
    <row r="771" spans="1:73" ht="13.5" customHeight="1">
      <c r="A771" s="8" t="str">
        <f>HYPERLINK("http://kyu.snu.ac.kr/sdhj/index.jsp?type=hj/GK14810_00IM0001_010b.jpg","1681_수남면_010b")</f>
        <v>1681_수남면_010b</v>
      </c>
      <c r="B771" s="2">
        <v>1681</v>
      </c>
      <c r="C771" s="2" t="s">
        <v>10746</v>
      </c>
      <c r="D771" s="2" t="s">
        <v>10747</v>
      </c>
      <c r="E771" s="2">
        <v>770</v>
      </c>
      <c r="F771" s="1">
        <v>2</v>
      </c>
      <c r="G771" s="1" t="s">
        <v>877</v>
      </c>
      <c r="H771" s="1" t="s">
        <v>4961</v>
      </c>
      <c r="I771" s="1">
        <v>14</v>
      </c>
      <c r="L771" s="1">
        <v>5</v>
      </c>
      <c r="M771" s="1" t="s">
        <v>8960</v>
      </c>
      <c r="N771" s="1" t="s">
        <v>8961</v>
      </c>
      <c r="T771" s="1" t="s">
        <v>10751</v>
      </c>
      <c r="U771" s="1" t="s">
        <v>115</v>
      </c>
      <c r="V771" s="1" t="s">
        <v>5067</v>
      </c>
      <c r="Y771" s="1" t="s">
        <v>1849</v>
      </c>
      <c r="Z771" s="1" t="s">
        <v>5804</v>
      </c>
      <c r="AG771" s="1" t="s">
        <v>10761</v>
      </c>
      <c r="AI771" s="1" t="s">
        <v>6832</v>
      </c>
      <c r="BB771" s="1" t="s">
        <v>115</v>
      </c>
      <c r="BC771" s="1" t="s">
        <v>5067</v>
      </c>
      <c r="BD771" s="1" t="s">
        <v>1845</v>
      </c>
      <c r="BE771" s="1" t="s">
        <v>6288</v>
      </c>
      <c r="BF771" s="1" t="s">
        <v>10764</v>
      </c>
    </row>
    <row r="772" spans="1:73" ht="13.5" customHeight="1">
      <c r="A772" s="8" t="str">
        <f>HYPERLINK("http://kyu.snu.ac.kr/sdhj/index.jsp?type=hj/GK14810_00IM0001_010b.jpg","1681_수남면_010b")</f>
        <v>1681_수남면_010b</v>
      </c>
      <c r="B772" s="2">
        <v>1681</v>
      </c>
      <c r="C772" s="2" t="s">
        <v>10746</v>
      </c>
      <c r="D772" s="2" t="s">
        <v>10747</v>
      </c>
      <c r="E772" s="2">
        <v>771</v>
      </c>
      <c r="F772" s="1">
        <v>2</v>
      </c>
      <c r="G772" s="1" t="s">
        <v>877</v>
      </c>
      <c r="H772" s="1" t="s">
        <v>4961</v>
      </c>
      <c r="I772" s="1">
        <v>14</v>
      </c>
      <c r="L772" s="1">
        <v>5</v>
      </c>
      <c r="M772" s="1" t="s">
        <v>8960</v>
      </c>
      <c r="N772" s="1" t="s">
        <v>8961</v>
      </c>
      <c r="T772" s="1" t="s">
        <v>10751</v>
      </c>
      <c r="U772" s="1" t="s">
        <v>146</v>
      </c>
      <c r="V772" s="1" t="s">
        <v>5068</v>
      </c>
      <c r="Y772" s="1" t="s">
        <v>1850</v>
      </c>
      <c r="Z772" s="1" t="s">
        <v>6224</v>
      </c>
      <c r="AF772" s="1" t="s">
        <v>10765</v>
      </c>
      <c r="AG772" s="1" t="s">
        <v>10766</v>
      </c>
      <c r="AH772" s="1" t="s">
        <v>1851</v>
      </c>
      <c r="AI772" s="1" t="s">
        <v>6832</v>
      </c>
      <c r="BC772" s="1" t="s">
        <v>5067</v>
      </c>
      <c r="BE772" s="1" t="s">
        <v>6288</v>
      </c>
      <c r="BF772" s="1" t="s">
        <v>10767</v>
      </c>
    </row>
    <row r="773" spans="1:73" ht="13.5" customHeight="1">
      <c r="A773" s="8" t="str">
        <f>HYPERLINK("http://kyu.snu.ac.kr/sdhj/index.jsp?type=hj/GK14810_00IM0001_010b.jpg","1681_수남면_010b")</f>
        <v>1681_수남면_010b</v>
      </c>
      <c r="B773" s="2">
        <v>1681</v>
      </c>
      <c r="C773" s="2" t="s">
        <v>10746</v>
      </c>
      <c r="D773" s="2" t="s">
        <v>10747</v>
      </c>
      <c r="E773" s="2">
        <v>772</v>
      </c>
      <c r="F773" s="1">
        <v>2</v>
      </c>
      <c r="G773" s="1" t="s">
        <v>877</v>
      </c>
      <c r="H773" s="1" t="s">
        <v>4961</v>
      </c>
      <c r="I773" s="1">
        <v>14</v>
      </c>
      <c r="L773" s="1">
        <v>5</v>
      </c>
      <c r="M773" s="1" t="s">
        <v>8960</v>
      </c>
      <c r="N773" s="1" t="s">
        <v>8961</v>
      </c>
      <c r="T773" s="1" t="s">
        <v>10751</v>
      </c>
      <c r="U773" s="1" t="s">
        <v>146</v>
      </c>
      <c r="V773" s="1" t="s">
        <v>5068</v>
      </c>
      <c r="Y773" s="1" t="s">
        <v>1852</v>
      </c>
      <c r="Z773" s="1" t="s">
        <v>6279</v>
      </c>
      <c r="AG773" s="1" t="s">
        <v>10761</v>
      </c>
      <c r="AI773" s="1" t="s">
        <v>6831</v>
      </c>
      <c r="BB773" s="1" t="s">
        <v>115</v>
      </c>
      <c r="BC773" s="1" t="s">
        <v>5067</v>
      </c>
      <c r="BD773" s="1" t="s">
        <v>1458</v>
      </c>
      <c r="BE773" s="1" t="s">
        <v>7425</v>
      </c>
      <c r="BF773" s="1" t="s">
        <v>10764</v>
      </c>
    </row>
    <row r="774" spans="1:73" ht="13.5" customHeight="1">
      <c r="A774" s="8" t="str">
        <f>HYPERLINK("http://kyu.snu.ac.kr/sdhj/index.jsp?type=hj/GK14810_00IM0001_010b.jpg","1681_수남면_010b")</f>
        <v>1681_수남면_010b</v>
      </c>
      <c r="B774" s="2">
        <v>1681</v>
      </c>
      <c r="C774" s="2" t="s">
        <v>10746</v>
      </c>
      <c r="D774" s="2" t="s">
        <v>10747</v>
      </c>
      <c r="E774" s="2">
        <v>773</v>
      </c>
      <c r="F774" s="1">
        <v>2</v>
      </c>
      <c r="G774" s="1" t="s">
        <v>877</v>
      </c>
      <c r="H774" s="1" t="s">
        <v>4961</v>
      </c>
      <c r="I774" s="1">
        <v>14</v>
      </c>
      <c r="L774" s="1">
        <v>5</v>
      </c>
      <c r="M774" s="1" t="s">
        <v>8960</v>
      </c>
      <c r="N774" s="1" t="s">
        <v>8961</v>
      </c>
      <c r="T774" s="1" t="s">
        <v>10751</v>
      </c>
      <c r="U774" s="1" t="s">
        <v>115</v>
      </c>
      <c r="V774" s="1" t="s">
        <v>5067</v>
      </c>
      <c r="Y774" s="1" t="s">
        <v>1853</v>
      </c>
      <c r="Z774" s="1" t="s">
        <v>6278</v>
      </c>
      <c r="AF774" s="1" t="s">
        <v>10768</v>
      </c>
      <c r="AG774" s="1" t="s">
        <v>10769</v>
      </c>
      <c r="AH774" s="1" t="s">
        <v>1854</v>
      </c>
      <c r="AI774" s="1" t="s">
        <v>6831</v>
      </c>
      <c r="BC774" s="1" t="s">
        <v>5067</v>
      </c>
      <c r="BE774" s="1" t="s">
        <v>7425</v>
      </c>
      <c r="BF774" s="1" t="s">
        <v>10763</v>
      </c>
    </row>
    <row r="775" spans="1:73" ht="13.5" customHeight="1">
      <c r="A775" s="8" t="str">
        <f>HYPERLINK("http://kyu.snu.ac.kr/sdhj/index.jsp?type=hj/GK14810_00IM0001_010b.jpg","1681_수남면_010b")</f>
        <v>1681_수남면_010b</v>
      </c>
      <c r="B775" s="2">
        <v>1681</v>
      </c>
      <c r="C775" s="2" t="s">
        <v>10746</v>
      </c>
      <c r="D775" s="2" t="s">
        <v>10747</v>
      </c>
      <c r="E775" s="2">
        <v>774</v>
      </c>
      <c r="F775" s="1">
        <v>2</v>
      </c>
      <c r="G775" s="1" t="s">
        <v>877</v>
      </c>
      <c r="H775" s="1" t="s">
        <v>4961</v>
      </c>
      <c r="I775" s="1">
        <v>14</v>
      </c>
      <c r="L775" s="1">
        <v>5</v>
      </c>
      <c r="M775" s="1" t="s">
        <v>8960</v>
      </c>
      <c r="N775" s="1" t="s">
        <v>8961</v>
      </c>
      <c r="T775" s="1" t="s">
        <v>10751</v>
      </c>
      <c r="U775" s="1" t="s">
        <v>146</v>
      </c>
      <c r="V775" s="1" t="s">
        <v>5068</v>
      </c>
      <c r="Y775" s="1" t="s">
        <v>1855</v>
      </c>
      <c r="Z775" s="1" t="s">
        <v>6287</v>
      </c>
      <c r="AC775" s="1">
        <v>49</v>
      </c>
      <c r="AD775" s="1" t="s">
        <v>283</v>
      </c>
      <c r="AE775" s="1" t="s">
        <v>6656</v>
      </c>
      <c r="AF775" s="1" t="s">
        <v>319</v>
      </c>
      <c r="AG775" s="1" t="s">
        <v>6687</v>
      </c>
      <c r="AV775" s="1" t="s">
        <v>1856</v>
      </c>
      <c r="AW775" s="1" t="s">
        <v>7388</v>
      </c>
      <c r="BB775" s="1" t="s">
        <v>115</v>
      </c>
      <c r="BC775" s="1" t="s">
        <v>5067</v>
      </c>
      <c r="BD775" s="1" t="s">
        <v>901</v>
      </c>
      <c r="BE775" s="1" t="s">
        <v>5396</v>
      </c>
      <c r="BF775" s="1" t="s">
        <v>10770</v>
      </c>
    </row>
    <row r="776" spans="1:73" ht="13.5" customHeight="1">
      <c r="A776" s="8" t="str">
        <f>HYPERLINK("http://kyu.snu.ac.kr/sdhj/index.jsp?type=hj/GK14810_00IM0001_010b.jpg","1681_수남면_010b")</f>
        <v>1681_수남면_010b</v>
      </c>
      <c r="B776" s="2">
        <v>1681</v>
      </c>
      <c r="C776" s="2" t="s">
        <v>10746</v>
      </c>
      <c r="D776" s="2" t="s">
        <v>10747</v>
      </c>
      <c r="E776" s="2">
        <v>775</v>
      </c>
      <c r="F776" s="1">
        <v>2</v>
      </c>
      <c r="G776" s="1" t="s">
        <v>877</v>
      </c>
      <c r="H776" s="1" t="s">
        <v>4961</v>
      </c>
      <c r="I776" s="1">
        <v>14</v>
      </c>
      <c r="L776" s="1">
        <v>5</v>
      </c>
      <c r="M776" s="1" t="s">
        <v>8960</v>
      </c>
      <c r="N776" s="1" t="s">
        <v>8961</v>
      </c>
      <c r="T776" s="1" t="s">
        <v>10751</v>
      </c>
      <c r="U776" s="1" t="s">
        <v>115</v>
      </c>
      <c r="V776" s="1" t="s">
        <v>5067</v>
      </c>
      <c r="Y776" s="1" t="s">
        <v>1857</v>
      </c>
      <c r="Z776" s="1" t="s">
        <v>5367</v>
      </c>
      <c r="AC776" s="1">
        <v>75</v>
      </c>
      <c r="AD776" s="1" t="s">
        <v>179</v>
      </c>
      <c r="AE776" s="1" t="s">
        <v>6664</v>
      </c>
      <c r="AV776" s="1" t="s">
        <v>1858</v>
      </c>
      <c r="AW776" s="1" t="s">
        <v>10771</v>
      </c>
    </row>
    <row r="777" spans="1:73" ht="13.5" customHeight="1">
      <c r="A777" s="8" t="str">
        <f>HYPERLINK("http://kyu.snu.ac.kr/sdhj/index.jsp?type=hj/GK14810_00IM0001_010b.jpg","1681_수남면_010b")</f>
        <v>1681_수남면_010b</v>
      </c>
      <c r="B777" s="2">
        <v>1681</v>
      </c>
      <c r="C777" s="2" t="s">
        <v>10472</v>
      </c>
      <c r="D777" s="2" t="s">
        <v>10473</v>
      </c>
      <c r="E777" s="2">
        <v>776</v>
      </c>
      <c r="F777" s="1">
        <v>2</v>
      </c>
      <c r="G777" s="1" t="s">
        <v>877</v>
      </c>
      <c r="H777" s="1" t="s">
        <v>4961</v>
      </c>
      <c r="I777" s="1">
        <v>14</v>
      </c>
      <c r="L777" s="1">
        <v>5</v>
      </c>
      <c r="M777" s="1" t="s">
        <v>8960</v>
      </c>
      <c r="N777" s="1" t="s">
        <v>8961</v>
      </c>
      <c r="T777" s="1" t="s">
        <v>10751</v>
      </c>
      <c r="U777" s="1" t="s">
        <v>115</v>
      </c>
      <c r="V777" s="1" t="s">
        <v>5067</v>
      </c>
      <c r="Y777" s="1" t="s">
        <v>1816</v>
      </c>
      <c r="Z777" s="1" t="s">
        <v>6286</v>
      </c>
      <c r="AC777" s="1">
        <v>50</v>
      </c>
      <c r="AD777" s="1" t="s">
        <v>526</v>
      </c>
      <c r="AE777" s="1" t="s">
        <v>6673</v>
      </c>
      <c r="AV777" s="1" t="s">
        <v>1859</v>
      </c>
      <c r="AW777" s="1" t="s">
        <v>7387</v>
      </c>
      <c r="BB777" s="1" t="s">
        <v>160</v>
      </c>
      <c r="BC777" s="1" t="s">
        <v>5197</v>
      </c>
      <c r="BF777" s="1" t="s">
        <v>10764</v>
      </c>
    </row>
    <row r="778" spans="1:73" ht="13.5" customHeight="1">
      <c r="A778" s="8" t="str">
        <f>HYPERLINK("http://kyu.snu.ac.kr/sdhj/index.jsp?type=hj/GK14810_00IM0001_010b.jpg","1681_수남면_010b")</f>
        <v>1681_수남면_010b</v>
      </c>
      <c r="B778" s="2">
        <v>1681</v>
      </c>
      <c r="C778" s="2" t="s">
        <v>10746</v>
      </c>
      <c r="D778" s="2" t="s">
        <v>10747</v>
      </c>
      <c r="E778" s="2">
        <v>777</v>
      </c>
      <c r="F778" s="1">
        <v>2</v>
      </c>
      <c r="G778" s="1" t="s">
        <v>877</v>
      </c>
      <c r="H778" s="1" t="s">
        <v>4961</v>
      </c>
      <c r="I778" s="1">
        <v>14</v>
      </c>
      <c r="L778" s="1">
        <v>5</v>
      </c>
      <c r="M778" s="1" t="s">
        <v>8960</v>
      </c>
      <c r="N778" s="1" t="s">
        <v>8961</v>
      </c>
      <c r="T778" s="1" t="s">
        <v>10751</v>
      </c>
      <c r="U778" s="1" t="s">
        <v>146</v>
      </c>
      <c r="V778" s="1" t="s">
        <v>5068</v>
      </c>
      <c r="Y778" s="1" t="s">
        <v>1860</v>
      </c>
      <c r="Z778" s="1" t="s">
        <v>6285</v>
      </c>
      <c r="AC778" s="1">
        <v>57</v>
      </c>
      <c r="AD778" s="1" t="s">
        <v>421</v>
      </c>
      <c r="AE778" s="1" t="s">
        <v>6666</v>
      </c>
      <c r="AF778" s="1" t="s">
        <v>268</v>
      </c>
      <c r="AG778" s="1" t="s">
        <v>6724</v>
      </c>
      <c r="AT778" s="1" t="s">
        <v>33</v>
      </c>
      <c r="AU778" s="1" t="s">
        <v>5076</v>
      </c>
      <c r="AV778" s="1" t="s">
        <v>1861</v>
      </c>
      <c r="AW778" s="1" t="s">
        <v>7386</v>
      </c>
      <c r="BB778" s="1" t="s">
        <v>115</v>
      </c>
      <c r="BC778" s="1" t="s">
        <v>5067</v>
      </c>
      <c r="BD778" s="1" t="s">
        <v>1862</v>
      </c>
      <c r="BE778" s="1" t="s">
        <v>7535</v>
      </c>
      <c r="BF778" s="1" t="s">
        <v>10772</v>
      </c>
    </row>
    <row r="779" spans="1:73" ht="13.5" customHeight="1">
      <c r="A779" s="8" t="str">
        <f>HYPERLINK("http://kyu.snu.ac.kr/sdhj/index.jsp?type=hj/GK14810_00IM0001_010b.jpg","1681_수남면_010b")</f>
        <v>1681_수남면_010b</v>
      </c>
      <c r="B779" s="2">
        <v>1681</v>
      </c>
      <c r="C779" s="2" t="s">
        <v>10273</v>
      </c>
      <c r="D779" s="2" t="s">
        <v>10274</v>
      </c>
      <c r="E779" s="2">
        <v>778</v>
      </c>
      <c r="F779" s="1">
        <v>2</v>
      </c>
      <c r="G779" s="1" t="s">
        <v>877</v>
      </c>
      <c r="H779" s="1" t="s">
        <v>4961</v>
      </c>
      <c r="I779" s="1">
        <v>14</v>
      </c>
      <c r="L779" s="1">
        <v>5</v>
      </c>
      <c r="M779" s="1" t="s">
        <v>8960</v>
      </c>
      <c r="N779" s="1" t="s">
        <v>8961</v>
      </c>
      <c r="T779" s="1" t="s">
        <v>10751</v>
      </c>
      <c r="U779" s="1" t="s">
        <v>146</v>
      </c>
      <c r="V779" s="1" t="s">
        <v>5068</v>
      </c>
      <c r="Y779" s="1" t="s">
        <v>1863</v>
      </c>
      <c r="Z779" s="1" t="s">
        <v>6284</v>
      </c>
      <c r="AC779" s="1">
        <v>54</v>
      </c>
      <c r="AD779" s="1" t="s">
        <v>957</v>
      </c>
      <c r="AE779" s="1" t="s">
        <v>5719</v>
      </c>
      <c r="AF779" s="1" t="s">
        <v>268</v>
      </c>
      <c r="AG779" s="1" t="s">
        <v>6724</v>
      </c>
      <c r="AT779" s="1" t="s">
        <v>33</v>
      </c>
      <c r="AU779" s="1" t="s">
        <v>5076</v>
      </c>
      <c r="AV779" s="1" t="s">
        <v>1861</v>
      </c>
      <c r="AW779" s="1" t="s">
        <v>7386</v>
      </c>
      <c r="BF779" s="1" t="s">
        <v>10773</v>
      </c>
    </row>
    <row r="780" spans="1:73" ht="13.5" customHeight="1">
      <c r="A780" s="8" t="str">
        <f>HYPERLINK("http://kyu.snu.ac.kr/sdhj/index.jsp?type=hj/GK14810_00IM0001_010b.jpg","1681_수남면_010b")</f>
        <v>1681_수남면_010b</v>
      </c>
      <c r="B780" s="2">
        <v>1681</v>
      </c>
      <c r="C780" s="2" t="s">
        <v>10273</v>
      </c>
      <c r="D780" s="2" t="s">
        <v>10274</v>
      </c>
      <c r="E780" s="2">
        <v>779</v>
      </c>
      <c r="F780" s="1">
        <v>2</v>
      </c>
      <c r="G780" s="1" t="s">
        <v>877</v>
      </c>
      <c r="H780" s="1" t="s">
        <v>4961</v>
      </c>
      <c r="I780" s="1">
        <v>14</v>
      </c>
      <c r="L780" s="1">
        <v>5</v>
      </c>
      <c r="M780" s="1" t="s">
        <v>8960</v>
      </c>
      <c r="N780" s="1" t="s">
        <v>8961</v>
      </c>
      <c r="T780" s="1" t="s">
        <v>10751</v>
      </c>
      <c r="U780" s="1" t="s">
        <v>146</v>
      </c>
      <c r="V780" s="1" t="s">
        <v>5068</v>
      </c>
      <c r="Y780" s="1" t="s">
        <v>1864</v>
      </c>
      <c r="Z780" s="1" t="s">
        <v>6283</v>
      </c>
      <c r="AC780" s="1">
        <v>51</v>
      </c>
      <c r="AD780" s="1" t="s">
        <v>965</v>
      </c>
      <c r="AE780" s="1" t="s">
        <v>6636</v>
      </c>
      <c r="AF780" s="1" t="s">
        <v>268</v>
      </c>
      <c r="AG780" s="1" t="s">
        <v>6724</v>
      </c>
      <c r="AT780" s="1" t="s">
        <v>33</v>
      </c>
      <c r="AU780" s="1" t="s">
        <v>5076</v>
      </c>
      <c r="AV780" s="1" t="s">
        <v>1861</v>
      </c>
      <c r="AW780" s="1" t="s">
        <v>7386</v>
      </c>
      <c r="BF780" s="1" t="s">
        <v>10774</v>
      </c>
    </row>
    <row r="781" spans="1:73" ht="13.5" customHeight="1">
      <c r="A781" s="8" t="str">
        <f>HYPERLINK("http://kyu.snu.ac.kr/sdhj/index.jsp?type=hj/GK14810_00IM0001_010b.jpg","1681_수남면_010b")</f>
        <v>1681_수남면_010b</v>
      </c>
      <c r="B781" s="2">
        <v>1681</v>
      </c>
      <c r="C781" s="2" t="s">
        <v>10273</v>
      </c>
      <c r="D781" s="2" t="s">
        <v>10274</v>
      </c>
      <c r="E781" s="2">
        <v>780</v>
      </c>
      <c r="F781" s="1">
        <v>2</v>
      </c>
      <c r="G781" s="1" t="s">
        <v>877</v>
      </c>
      <c r="H781" s="1" t="s">
        <v>4961</v>
      </c>
      <c r="I781" s="1">
        <v>14</v>
      </c>
      <c r="L781" s="1">
        <v>5</v>
      </c>
      <c r="M781" s="1" t="s">
        <v>8960</v>
      </c>
      <c r="N781" s="1" t="s">
        <v>8961</v>
      </c>
      <c r="T781" s="1" t="s">
        <v>10751</v>
      </c>
      <c r="U781" s="1" t="s">
        <v>115</v>
      </c>
      <c r="V781" s="1" t="s">
        <v>5067</v>
      </c>
      <c r="Y781" s="1" t="s">
        <v>1865</v>
      </c>
      <c r="Z781" s="1" t="s">
        <v>5346</v>
      </c>
      <c r="AC781" s="1">
        <v>17</v>
      </c>
      <c r="AD781" s="1" t="s">
        <v>440</v>
      </c>
      <c r="AE781" s="1" t="s">
        <v>6635</v>
      </c>
      <c r="AF781" s="1" t="s">
        <v>268</v>
      </c>
      <c r="AG781" s="1" t="s">
        <v>6724</v>
      </c>
      <c r="AT781" s="1" t="s">
        <v>33</v>
      </c>
      <c r="AU781" s="1" t="s">
        <v>5076</v>
      </c>
      <c r="AV781" s="1" t="s">
        <v>1861</v>
      </c>
      <c r="AW781" s="1" t="s">
        <v>7386</v>
      </c>
      <c r="BF781" s="1" t="s">
        <v>10775</v>
      </c>
      <c r="BU781" s="1" t="s">
        <v>1866</v>
      </c>
    </row>
    <row r="782" spans="1:73" ht="13.5" customHeight="1">
      <c r="A782" s="8" t="str">
        <f>HYPERLINK("http://kyu.snu.ac.kr/sdhj/index.jsp?type=hj/GK14810_00IM0001_010b.jpg","1681_수남면_010b")</f>
        <v>1681_수남면_010b</v>
      </c>
      <c r="B782" s="2">
        <v>1681</v>
      </c>
      <c r="C782" s="2" t="s">
        <v>10273</v>
      </c>
      <c r="D782" s="2" t="s">
        <v>10274</v>
      </c>
      <c r="E782" s="2">
        <v>781</v>
      </c>
      <c r="F782" s="1">
        <v>2</v>
      </c>
      <c r="G782" s="1" t="s">
        <v>877</v>
      </c>
      <c r="H782" s="1" t="s">
        <v>4961</v>
      </c>
      <c r="I782" s="1">
        <v>14</v>
      </c>
      <c r="L782" s="1">
        <v>5</v>
      </c>
      <c r="M782" s="1" t="s">
        <v>8960</v>
      </c>
      <c r="N782" s="1" t="s">
        <v>8961</v>
      </c>
      <c r="T782" s="1" t="s">
        <v>10751</v>
      </c>
      <c r="U782" s="1" t="s">
        <v>146</v>
      </c>
      <c r="V782" s="1" t="s">
        <v>5068</v>
      </c>
      <c r="Y782" s="1" t="s">
        <v>1867</v>
      </c>
      <c r="Z782" s="1" t="s">
        <v>6282</v>
      </c>
      <c r="AC782" s="1">
        <v>24</v>
      </c>
      <c r="AD782" s="1" t="s">
        <v>288</v>
      </c>
      <c r="AE782" s="1" t="s">
        <v>6647</v>
      </c>
      <c r="AG782" s="1" t="s">
        <v>10776</v>
      </c>
      <c r="AI782" s="1" t="s">
        <v>10777</v>
      </c>
      <c r="BB782" s="1" t="s">
        <v>115</v>
      </c>
      <c r="BC782" s="1" t="s">
        <v>5067</v>
      </c>
      <c r="BD782" s="1" t="s">
        <v>550</v>
      </c>
      <c r="BE782" s="1" t="s">
        <v>5311</v>
      </c>
      <c r="BF782" s="1" t="s">
        <v>10764</v>
      </c>
    </row>
    <row r="783" spans="1:73" ht="13.5" customHeight="1">
      <c r="A783" s="8" t="str">
        <f>HYPERLINK("http://kyu.snu.ac.kr/sdhj/index.jsp?type=hj/GK14810_00IM0001_010b.jpg","1681_수남면_010b")</f>
        <v>1681_수남면_010b</v>
      </c>
      <c r="B783" s="2">
        <v>1681</v>
      </c>
      <c r="C783" s="2" t="s">
        <v>10746</v>
      </c>
      <c r="D783" s="2" t="s">
        <v>10747</v>
      </c>
      <c r="E783" s="2">
        <v>782</v>
      </c>
      <c r="F783" s="1">
        <v>2</v>
      </c>
      <c r="G783" s="1" t="s">
        <v>877</v>
      </c>
      <c r="H783" s="1" t="s">
        <v>4961</v>
      </c>
      <c r="I783" s="1">
        <v>14</v>
      </c>
      <c r="L783" s="1">
        <v>5</v>
      </c>
      <c r="M783" s="1" t="s">
        <v>8960</v>
      </c>
      <c r="N783" s="1" t="s">
        <v>8961</v>
      </c>
      <c r="T783" s="1" t="s">
        <v>10751</v>
      </c>
      <c r="U783" s="1" t="s">
        <v>115</v>
      </c>
      <c r="V783" s="1" t="s">
        <v>5067</v>
      </c>
      <c r="Y783" s="1" t="s">
        <v>1868</v>
      </c>
      <c r="Z783" s="1" t="s">
        <v>6281</v>
      </c>
      <c r="AC783" s="1">
        <v>21</v>
      </c>
      <c r="AD783" s="1" t="s">
        <v>129</v>
      </c>
      <c r="AE783" s="1" t="s">
        <v>6638</v>
      </c>
      <c r="AF783" s="1" t="s">
        <v>10778</v>
      </c>
      <c r="AG783" s="1" t="s">
        <v>10779</v>
      </c>
      <c r="AH783" s="1" t="s">
        <v>1869</v>
      </c>
      <c r="AI783" s="1" t="s">
        <v>6829</v>
      </c>
      <c r="BC783" s="1" t="s">
        <v>5067</v>
      </c>
      <c r="BE783" s="1" t="s">
        <v>5311</v>
      </c>
      <c r="BF783" s="1" t="s">
        <v>10756</v>
      </c>
    </row>
    <row r="784" spans="1:73" ht="13.5" customHeight="1">
      <c r="A784" s="8" t="str">
        <f>HYPERLINK("http://kyu.snu.ac.kr/sdhj/index.jsp?type=hj/GK14810_00IM0001_010b.jpg","1681_수남면_010b")</f>
        <v>1681_수남면_010b</v>
      </c>
      <c r="B784" s="2">
        <v>1681</v>
      </c>
      <c r="C784" s="2" t="s">
        <v>10746</v>
      </c>
      <c r="D784" s="2" t="s">
        <v>10747</v>
      </c>
      <c r="E784" s="2">
        <v>783</v>
      </c>
      <c r="F784" s="1">
        <v>2</v>
      </c>
      <c r="G784" s="1" t="s">
        <v>877</v>
      </c>
      <c r="H784" s="1" t="s">
        <v>4961</v>
      </c>
      <c r="I784" s="1">
        <v>15</v>
      </c>
      <c r="J784" s="1" t="s">
        <v>1870</v>
      </c>
      <c r="K784" s="1" t="s">
        <v>10780</v>
      </c>
      <c r="L784" s="1">
        <v>1</v>
      </c>
      <c r="M784" s="1" t="s">
        <v>8962</v>
      </c>
      <c r="N784" s="1" t="s">
        <v>8963</v>
      </c>
      <c r="O784" s="1" t="s">
        <v>5</v>
      </c>
      <c r="P784" s="1" t="s">
        <v>4992</v>
      </c>
      <c r="T784" s="1" t="s">
        <v>10141</v>
      </c>
      <c r="U784" s="1" t="s">
        <v>1445</v>
      </c>
      <c r="V784" s="1" t="s">
        <v>5220</v>
      </c>
      <c r="W784" s="1" t="s">
        <v>79</v>
      </c>
      <c r="X784" s="1" t="s">
        <v>10781</v>
      </c>
      <c r="Y784" s="1" t="s">
        <v>1871</v>
      </c>
      <c r="Z784" s="1" t="s">
        <v>6280</v>
      </c>
      <c r="AC784" s="1">
        <v>40</v>
      </c>
      <c r="AD784" s="1" t="s">
        <v>162</v>
      </c>
      <c r="AE784" s="1" t="s">
        <v>6670</v>
      </c>
      <c r="AJ784" s="1" t="s">
        <v>16</v>
      </c>
      <c r="AK784" s="1" t="s">
        <v>6856</v>
      </c>
      <c r="AL784" s="1" t="s">
        <v>1805</v>
      </c>
      <c r="AM784" s="1" t="s">
        <v>6914</v>
      </c>
      <c r="AT784" s="1" t="s">
        <v>139</v>
      </c>
      <c r="AU784" s="1" t="s">
        <v>5164</v>
      </c>
      <c r="AV784" s="1" t="s">
        <v>1806</v>
      </c>
      <c r="AW784" s="1" t="s">
        <v>6152</v>
      </c>
      <c r="BG784" s="1" t="s">
        <v>1200</v>
      </c>
      <c r="BH784" s="1" t="s">
        <v>10782</v>
      </c>
      <c r="BI784" s="1" t="s">
        <v>1807</v>
      </c>
      <c r="BJ784" s="1" t="s">
        <v>7194</v>
      </c>
      <c r="BK784" s="1" t="s">
        <v>1835</v>
      </c>
      <c r="BL784" s="1" t="s">
        <v>9594</v>
      </c>
      <c r="BM784" s="1" t="s">
        <v>1713</v>
      </c>
      <c r="BN784" s="1" t="s">
        <v>6324</v>
      </c>
      <c r="BO784" s="1" t="s">
        <v>63</v>
      </c>
      <c r="BP784" s="1" t="s">
        <v>5113</v>
      </c>
      <c r="BQ784" s="1" t="s">
        <v>1872</v>
      </c>
      <c r="BR784" s="1" t="s">
        <v>10783</v>
      </c>
      <c r="BS784" s="1" t="s">
        <v>88</v>
      </c>
      <c r="BT784" s="1" t="s">
        <v>6806</v>
      </c>
    </row>
    <row r="785" spans="1:72" ht="13.5" customHeight="1">
      <c r="A785" s="8" t="str">
        <f>HYPERLINK("http://kyu.snu.ac.kr/sdhj/index.jsp?type=hj/GK14810_00IM0001_010b.jpg","1681_수남면_010b")</f>
        <v>1681_수남면_010b</v>
      </c>
      <c r="B785" s="2">
        <v>1681</v>
      </c>
      <c r="C785" s="2" t="s">
        <v>10784</v>
      </c>
      <c r="D785" s="2" t="s">
        <v>10785</v>
      </c>
      <c r="E785" s="2">
        <v>784</v>
      </c>
      <c r="F785" s="1">
        <v>2</v>
      </c>
      <c r="G785" s="1" t="s">
        <v>877</v>
      </c>
      <c r="H785" s="1" t="s">
        <v>4961</v>
      </c>
      <c r="I785" s="1">
        <v>15</v>
      </c>
      <c r="L785" s="1">
        <v>1</v>
      </c>
      <c r="M785" s="1" t="s">
        <v>8962</v>
      </c>
      <c r="N785" s="1" t="s">
        <v>8963</v>
      </c>
      <c r="S785" s="1" t="s">
        <v>43</v>
      </c>
      <c r="T785" s="1" t="s">
        <v>5000</v>
      </c>
      <c r="W785" s="1" t="s">
        <v>79</v>
      </c>
      <c r="X785" s="1" t="s">
        <v>10781</v>
      </c>
      <c r="Y785" s="1" t="s">
        <v>90</v>
      </c>
      <c r="Z785" s="1" t="s">
        <v>5302</v>
      </c>
      <c r="AC785" s="1">
        <v>39</v>
      </c>
      <c r="AD785" s="1" t="s">
        <v>301</v>
      </c>
      <c r="AE785" s="1" t="s">
        <v>6660</v>
      </c>
      <c r="AJ785" s="1" t="s">
        <v>16</v>
      </c>
      <c r="AK785" s="1" t="s">
        <v>6856</v>
      </c>
      <c r="AL785" s="1" t="s">
        <v>1346</v>
      </c>
      <c r="AM785" s="1" t="s">
        <v>6882</v>
      </c>
      <c r="AT785" s="1" t="s">
        <v>63</v>
      </c>
      <c r="AU785" s="1" t="s">
        <v>5113</v>
      </c>
      <c r="AV785" s="1" t="s">
        <v>1873</v>
      </c>
      <c r="AW785" s="1" t="s">
        <v>5375</v>
      </c>
      <c r="BG785" s="1" t="s">
        <v>185</v>
      </c>
      <c r="BH785" s="1" t="s">
        <v>7001</v>
      </c>
      <c r="BI785" s="1" t="s">
        <v>1874</v>
      </c>
      <c r="BJ785" s="1" t="s">
        <v>5995</v>
      </c>
      <c r="BK785" s="1" t="s">
        <v>110</v>
      </c>
      <c r="BL785" s="1" t="s">
        <v>5146</v>
      </c>
      <c r="BM785" s="1" t="s">
        <v>1875</v>
      </c>
      <c r="BN785" s="1" t="s">
        <v>10786</v>
      </c>
      <c r="BO785" s="1" t="s">
        <v>63</v>
      </c>
      <c r="BP785" s="1" t="s">
        <v>5113</v>
      </c>
      <c r="BQ785" s="1" t="s">
        <v>1876</v>
      </c>
      <c r="BR785" s="1" t="s">
        <v>8622</v>
      </c>
      <c r="BS785" s="1" t="s">
        <v>331</v>
      </c>
      <c r="BT785" s="1" t="s">
        <v>6786</v>
      </c>
    </row>
    <row r="786" spans="1:72" ht="13.5" customHeight="1">
      <c r="A786" s="8" t="str">
        <f>HYPERLINK("http://kyu.snu.ac.kr/sdhj/index.jsp?type=hj/GK14810_00IM0001_010b.jpg","1681_수남면_010b")</f>
        <v>1681_수남면_010b</v>
      </c>
      <c r="B786" s="2">
        <v>1681</v>
      </c>
      <c r="C786" s="2" t="s">
        <v>10392</v>
      </c>
      <c r="D786" s="2" t="s">
        <v>10393</v>
      </c>
      <c r="E786" s="2">
        <v>785</v>
      </c>
      <c r="F786" s="1">
        <v>2</v>
      </c>
      <c r="G786" s="1" t="s">
        <v>877</v>
      </c>
      <c r="H786" s="1" t="s">
        <v>4961</v>
      </c>
      <c r="I786" s="1">
        <v>15</v>
      </c>
      <c r="L786" s="1">
        <v>1</v>
      </c>
      <c r="M786" s="1" t="s">
        <v>8962</v>
      </c>
      <c r="N786" s="1" t="s">
        <v>8963</v>
      </c>
      <c r="S786" s="1" t="s">
        <v>98</v>
      </c>
      <c r="T786" s="1" t="s">
        <v>5001</v>
      </c>
      <c r="Y786" s="1" t="s">
        <v>343</v>
      </c>
      <c r="Z786" s="1" t="s">
        <v>5469</v>
      </c>
      <c r="AC786" s="1">
        <v>2</v>
      </c>
      <c r="AD786" s="1" t="s">
        <v>152</v>
      </c>
      <c r="AE786" s="1" t="s">
        <v>5812</v>
      </c>
      <c r="AF786" s="1" t="s">
        <v>1285</v>
      </c>
      <c r="AG786" s="1" t="s">
        <v>6708</v>
      </c>
    </row>
    <row r="787" spans="1:72" ht="13.5" customHeight="1">
      <c r="A787" s="8" t="str">
        <f>HYPERLINK("http://kyu.snu.ac.kr/sdhj/index.jsp?type=hj/GK14810_00IM0001_010b.jpg","1681_수남면_010b")</f>
        <v>1681_수남면_010b</v>
      </c>
      <c r="B787" s="2">
        <v>1681</v>
      </c>
      <c r="C787" s="2" t="s">
        <v>10144</v>
      </c>
      <c r="D787" s="2" t="s">
        <v>10145</v>
      </c>
      <c r="E787" s="2">
        <v>786</v>
      </c>
      <c r="F787" s="1">
        <v>2</v>
      </c>
      <c r="G787" s="1" t="s">
        <v>877</v>
      </c>
      <c r="H787" s="1" t="s">
        <v>4961</v>
      </c>
      <c r="I787" s="1">
        <v>15</v>
      </c>
      <c r="L787" s="1">
        <v>1</v>
      </c>
      <c r="M787" s="1" t="s">
        <v>8962</v>
      </c>
      <c r="N787" s="1" t="s">
        <v>8963</v>
      </c>
      <c r="T787" s="1" t="s">
        <v>10787</v>
      </c>
      <c r="U787" s="1" t="s">
        <v>146</v>
      </c>
      <c r="V787" s="1" t="s">
        <v>5068</v>
      </c>
      <c r="Y787" s="1" t="s">
        <v>1852</v>
      </c>
      <c r="Z787" s="1" t="s">
        <v>6279</v>
      </c>
      <c r="AC787" s="1">
        <v>51</v>
      </c>
      <c r="AD787" s="1" t="s">
        <v>965</v>
      </c>
      <c r="AE787" s="1" t="s">
        <v>6636</v>
      </c>
      <c r="AG787" s="1" t="s">
        <v>10788</v>
      </c>
      <c r="AI787" s="1" t="s">
        <v>6830</v>
      </c>
      <c r="BB787" s="1" t="s">
        <v>115</v>
      </c>
      <c r="BC787" s="1" t="s">
        <v>5067</v>
      </c>
      <c r="BD787" s="1" t="s">
        <v>1458</v>
      </c>
      <c r="BE787" s="1" t="s">
        <v>7425</v>
      </c>
      <c r="BF787" s="1" t="s">
        <v>10789</v>
      </c>
    </row>
    <row r="788" spans="1:72" ht="13.5" customHeight="1">
      <c r="A788" s="8" t="str">
        <f>HYPERLINK("http://kyu.snu.ac.kr/sdhj/index.jsp?type=hj/GK14810_00IM0001_010b.jpg","1681_수남면_010b")</f>
        <v>1681_수남면_010b</v>
      </c>
      <c r="B788" s="2">
        <v>1681</v>
      </c>
      <c r="C788" s="2" t="s">
        <v>10144</v>
      </c>
      <c r="D788" s="2" t="s">
        <v>10145</v>
      </c>
      <c r="E788" s="2">
        <v>787</v>
      </c>
      <c r="F788" s="1">
        <v>2</v>
      </c>
      <c r="G788" s="1" t="s">
        <v>877</v>
      </c>
      <c r="H788" s="1" t="s">
        <v>4961</v>
      </c>
      <c r="I788" s="1">
        <v>15</v>
      </c>
      <c r="L788" s="1">
        <v>1</v>
      </c>
      <c r="M788" s="1" t="s">
        <v>8962</v>
      </c>
      <c r="N788" s="1" t="s">
        <v>8963</v>
      </c>
      <c r="T788" s="1" t="s">
        <v>10787</v>
      </c>
      <c r="U788" s="1" t="s">
        <v>146</v>
      </c>
      <c r="V788" s="1" t="s">
        <v>5068</v>
      </c>
      <c r="Y788" s="1" t="s">
        <v>1853</v>
      </c>
      <c r="Z788" s="1" t="s">
        <v>6278</v>
      </c>
      <c r="AC788" s="1">
        <v>36</v>
      </c>
      <c r="AD788" s="1" t="s">
        <v>59</v>
      </c>
      <c r="AE788" s="1" t="s">
        <v>6653</v>
      </c>
      <c r="AF788" s="1" t="s">
        <v>10790</v>
      </c>
      <c r="AG788" s="1" t="s">
        <v>10791</v>
      </c>
      <c r="AH788" s="1" t="s">
        <v>1877</v>
      </c>
      <c r="AI788" s="1" t="s">
        <v>6830</v>
      </c>
      <c r="BF788" s="1" t="s">
        <v>10792</v>
      </c>
    </row>
    <row r="789" spans="1:72" ht="13.5" customHeight="1">
      <c r="A789" s="8" t="str">
        <f>HYPERLINK("http://kyu.snu.ac.kr/sdhj/index.jsp?type=hj/GK14810_00IM0001_010b.jpg","1681_수남면_010b")</f>
        <v>1681_수남면_010b</v>
      </c>
      <c r="B789" s="2">
        <v>1681</v>
      </c>
      <c r="C789" s="2" t="s">
        <v>10144</v>
      </c>
      <c r="D789" s="2" t="s">
        <v>10145</v>
      </c>
      <c r="E789" s="2">
        <v>788</v>
      </c>
      <c r="F789" s="1">
        <v>2</v>
      </c>
      <c r="G789" s="1" t="s">
        <v>877</v>
      </c>
      <c r="H789" s="1" t="s">
        <v>4961</v>
      </c>
      <c r="I789" s="1">
        <v>15</v>
      </c>
      <c r="L789" s="1">
        <v>1</v>
      </c>
      <c r="M789" s="1" t="s">
        <v>8962</v>
      </c>
      <c r="N789" s="1" t="s">
        <v>8963</v>
      </c>
      <c r="T789" s="1" t="s">
        <v>10787</v>
      </c>
      <c r="U789" s="1" t="s">
        <v>115</v>
      </c>
      <c r="V789" s="1" t="s">
        <v>5067</v>
      </c>
      <c r="Y789" s="1" t="s">
        <v>650</v>
      </c>
      <c r="Z789" s="1" t="s">
        <v>10793</v>
      </c>
      <c r="AC789" s="1">
        <v>49</v>
      </c>
      <c r="AD789" s="1" t="s">
        <v>283</v>
      </c>
      <c r="AE789" s="1" t="s">
        <v>6656</v>
      </c>
      <c r="AG789" s="1" t="s">
        <v>10794</v>
      </c>
      <c r="AI789" s="1" t="s">
        <v>6829</v>
      </c>
      <c r="BB789" s="1" t="s">
        <v>115</v>
      </c>
      <c r="BC789" s="1" t="s">
        <v>5067</v>
      </c>
      <c r="BD789" s="1" t="s">
        <v>1878</v>
      </c>
      <c r="BE789" s="1" t="s">
        <v>7509</v>
      </c>
      <c r="BF789" s="1" t="s">
        <v>10795</v>
      </c>
    </row>
    <row r="790" spans="1:72" ht="13.5" customHeight="1">
      <c r="A790" s="8" t="str">
        <f>HYPERLINK("http://kyu.snu.ac.kr/sdhj/index.jsp?type=hj/GK14810_00IM0001_010b.jpg","1681_수남면_010b")</f>
        <v>1681_수남면_010b</v>
      </c>
      <c r="B790" s="2">
        <v>1681</v>
      </c>
      <c r="C790" s="2" t="s">
        <v>10144</v>
      </c>
      <c r="D790" s="2" t="s">
        <v>10145</v>
      </c>
      <c r="E790" s="2">
        <v>789</v>
      </c>
      <c r="F790" s="1">
        <v>2</v>
      </c>
      <c r="G790" s="1" t="s">
        <v>877</v>
      </c>
      <c r="H790" s="1" t="s">
        <v>4961</v>
      </c>
      <c r="I790" s="1">
        <v>15</v>
      </c>
      <c r="L790" s="1">
        <v>1</v>
      </c>
      <c r="M790" s="1" t="s">
        <v>8962</v>
      </c>
      <c r="N790" s="1" t="s">
        <v>8963</v>
      </c>
      <c r="T790" s="1" t="s">
        <v>10787</v>
      </c>
      <c r="U790" s="1" t="s">
        <v>115</v>
      </c>
      <c r="V790" s="1" t="s">
        <v>5067</v>
      </c>
      <c r="Y790" s="1" t="s">
        <v>1879</v>
      </c>
      <c r="Z790" s="1" t="s">
        <v>6277</v>
      </c>
      <c r="AC790" s="1">
        <v>42</v>
      </c>
      <c r="AD790" s="1" t="s">
        <v>159</v>
      </c>
      <c r="AE790" s="1" t="s">
        <v>5400</v>
      </c>
      <c r="AF790" s="1" t="s">
        <v>10796</v>
      </c>
      <c r="AG790" s="1" t="s">
        <v>10797</v>
      </c>
      <c r="AH790" s="1" t="s">
        <v>1869</v>
      </c>
      <c r="AI790" s="1" t="s">
        <v>6829</v>
      </c>
      <c r="BB790" s="1" t="s">
        <v>115</v>
      </c>
      <c r="BC790" s="1" t="s">
        <v>5067</v>
      </c>
      <c r="BD790" s="1" t="s">
        <v>1880</v>
      </c>
      <c r="BE790" s="1" t="s">
        <v>7534</v>
      </c>
      <c r="BF790" s="1" t="s">
        <v>10789</v>
      </c>
    </row>
    <row r="791" spans="1:72" ht="13.5" customHeight="1">
      <c r="A791" s="8" t="str">
        <f>HYPERLINK("http://kyu.snu.ac.kr/sdhj/index.jsp?type=hj/GK14810_00IM0001_010b.jpg","1681_수남면_010b")</f>
        <v>1681_수남면_010b</v>
      </c>
      <c r="B791" s="2">
        <v>1681</v>
      </c>
      <c r="C791" s="2" t="s">
        <v>10144</v>
      </c>
      <c r="D791" s="2" t="s">
        <v>10145</v>
      </c>
      <c r="E791" s="2">
        <v>790</v>
      </c>
      <c r="F791" s="1">
        <v>2</v>
      </c>
      <c r="G791" s="1" t="s">
        <v>877</v>
      </c>
      <c r="H791" s="1" t="s">
        <v>4961</v>
      </c>
      <c r="I791" s="1">
        <v>15</v>
      </c>
      <c r="L791" s="1">
        <v>2</v>
      </c>
      <c r="M791" s="1" t="s">
        <v>8964</v>
      </c>
      <c r="N791" s="1" t="s">
        <v>8965</v>
      </c>
      <c r="T791" s="1" t="s">
        <v>10798</v>
      </c>
      <c r="U791" s="1" t="s">
        <v>1881</v>
      </c>
      <c r="V791" s="1" t="s">
        <v>5219</v>
      </c>
      <c r="W791" s="1" t="s">
        <v>79</v>
      </c>
      <c r="X791" s="1" t="s">
        <v>10799</v>
      </c>
      <c r="Y791" s="1" t="s">
        <v>1882</v>
      </c>
      <c r="Z791" s="1" t="s">
        <v>5642</v>
      </c>
      <c r="AC791" s="1">
        <v>49</v>
      </c>
      <c r="AD791" s="1" t="s">
        <v>283</v>
      </c>
      <c r="AE791" s="1" t="s">
        <v>6656</v>
      </c>
      <c r="AJ791" s="1" t="s">
        <v>16</v>
      </c>
      <c r="AK791" s="1" t="s">
        <v>6856</v>
      </c>
      <c r="AL791" s="1" t="s">
        <v>1805</v>
      </c>
      <c r="AM791" s="1" t="s">
        <v>6914</v>
      </c>
      <c r="AT791" s="1" t="s">
        <v>139</v>
      </c>
      <c r="AU791" s="1" t="s">
        <v>5164</v>
      </c>
      <c r="AV791" s="1" t="s">
        <v>1806</v>
      </c>
      <c r="AW791" s="1" t="s">
        <v>6152</v>
      </c>
      <c r="BG791" s="1" t="s">
        <v>1200</v>
      </c>
      <c r="BH791" s="1" t="s">
        <v>10800</v>
      </c>
      <c r="BI791" s="1" t="s">
        <v>1807</v>
      </c>
      <c r="BJ791" s="1" t="s">
        <v>7194</v>
      </c>
      <c r="BK791" s="1" t="s">
        <v>1835</v>
      </c>
      <c r="BL791" s="1" t="s">
        <v>9594</v>
      </c>
      <c r="BM791" s="1" t="s">
        <v>1713</v>
      </c>
      <c r="BN791" s="1" t="s">
        <v>6324</v>
      </c>
      <c r="BO791" s="1" t="s">
        <v>63</v>
      </c>
      <c r="BP791" s="1" t="s">
        <v>5113</v>
      </c>
      <c r="BQ791" s="1" t="s">
        <v>1883</v>
      </c>
      <c r="BR791" s="1" t="s">
        <v>8621</v>
      </c>
      <c r="BS791" s="1" t="s">
        <v>88</v>
      </c>
      <c r="BT791" s="1" t="s">
        <v>6806</v>
      </c>
    </row>
    <row r="792" spans="1:72" ht="13.5" customHeight="1">
      <c r="A792" s="8" t="str">
        <f>HYPERLINK("http://kyu.snu.ac.kr/sdhj/index.jsp?type=hj/GK14810_00IM0001_010b.jpg","1681_수남면_010b")</f>
        <v>1681_수남면_010b</v>
      </c>
      <c r="B792" s="2">
        <v>1681</v>
      </c>
      <c r="C792" s="2" t="s">
        <v>10801</v>
      </c>
      <c r="D792" s="2" t="s">
        <v>10802</v>
      </c>
      <c r="E792" s="2">
        <v>791</v>
      </c>
      <c r="F792" s="1">
        <v>2</v>
      </c>
      <c r="G792" s="1" t="s">
        <v>877</v>
      </c>
      <c r="H792" s="1" t="s">
        <v>4961</v>
      </c>
      <c r="I792" s="1">
        <v>15</v>
      </c>
      <c r="L792" s="1">
        <v>2</v>
      </c>
      <c r="M792" s="1" t="s">
        <v>8964</v>
      </c>
      <c r="N792" s="1" t="s">
        <v>8965</v>
      </c>
      <c r="S792" s="1" t="s">
        <v>43</v>
      </c>
      <c r="T792" s="1" t="s">
        <v>5000</v>
      </c>
      <c r="W792" s="1" t="s">
        <v>1884</v>
      </c>
      <c r="X792" s="1" t="s">
        <v>5297</v>
      </c>
      <c r="Y792" s="1" t="s">
        <v>90</v>
      </c>
      <c r="Z792" s="1" t="s">
        <v>5302</v>
      </c>
      <c r="AC792" s="1">
        <v>37</v>
      </c>
      <c r="AD792" s="1" t="s">
        <v>259</v>
      </c>
      <c r="AE792" s="1" t="s">
        <v>6674</v>
      </c>
      <c r="AJ792" s="1" t="s">
        <v>16</v>
      </c>
      <c r="AK792" s="1" t="s">
        <v>6856</v>
      </c>
      <c r="AL792" s="1" t="s">
        <v>1885</v>
      </c>
      <c r="AM792" s="1" t="s">
        <v>5614</v>
      </c>
      <c r="AT792" s="1" t="s">
        <v>125</v>
      </c>
      <c r="AU792" s="1" t="s">
        <v>5207</v>
      </c>
      <c r="AV792" s="1" t="s">
        <v>4911</v>
      </c>
      <c r="AW792" s="1" t="s">
        <v>7385</v>
      </c>
      <c r="BG792" s="1" t="s">
        <v>1886</v>
      </c>
      <c r="BH792" s="1" t="s">
        <v>7023</v>
      </c>
      <c r="BI792" s="1" t="s">
        <v>1063</v>
      </c>
      <c r="BJ792" s="1" t="s">
        <v>5443</v>
      </c>
      <c r="BK792" s="1" t="s">
        <v>118</v>
      </c>
      <c r="BL792" s="1" t="s">
        <v>5094</v>
      </c>
      <c r="BM792" s="1" t="s">
        <v>1887</v>
      </c>
      <c r="BN792" s="1" t="s">
        <v>6959</v>
      </c>
      <c r="BO792" s="1" t="s">
        <v>185</v>
      </c>
      <c r="BP792" s="1" t="s">
        <v>7001</v>
      </c>
      <c r="BQ792" s="1" t="s">
        <v>1888</v>
      </c>
      <c r="BR792" s="1" t="s">
        <v>8783</v>
      </c>
      <c r="BS792" s="1" t="s">
        <v>1346</v>
      </c>
      <c r="BT792" s="1" t="s">
        <v>6882</v>
      </c>
    </row>
    <row r="793" spans="1:72" ht="13.5" customHeight="1">
      <c r="A793" s="8" t="str">
        <f>HYPERLINK("http://kyu.snu.ac.kr/sdhj/index.jsp?type=hj/GK14810_00IM0001_010b.jpg","1681_수남면_010b")</f>
        <v>1681_수남면_010b</v>
      </c>
      <c r="B793" s="2">
        <v>1681</v>
      </c>
      <c r="C793" s="2" t="s">
        <v>10803</v>
      </c>
      <c r="D793" s="2" t="s">
        <v>10804</v>
      </c>
      <c r="E793" s="2">
        <v>792</v>
      </c>
      <c r="F793" s="1">
        <v>2</v>
      </c>
      <c r="G793" s="1" t="s">
        <v>877</v>
      </c>
      <c r="H793" s="1" t="s">
        <v>4961</v>
      </c>
      <c r="I793" s="1">
        <v>15</v>
      </c>
      <c r="L793" s="1">
        <v>2</v>
      </c>
      <c r="M793" s="1" t="s">
        <v>8964</v>
      </c>
      <c r="N793" s="1" t="s">
        <v>8965</v>
      </c>
      <c r="S793" s="1" t="s">
        <v>54</v>
      </c>
      <c r="T793" s="1" t="s">
        <v>5003</v>
      </c>
      <c r="U793" s="1" t="s">
        <v>1461</v>
      </c>
      <c r="V793" s="1" t="s">
        <v>5092</v>
      </c>
      <c r="Y793" s="1" t="s">
        <v>1690</v>
      </c>
      <c r="Z793" s="1" t="s">
        <v>6276</v>
      </c>
      <c r="AC793" s="1">
        <v>14</v>
      </c>
      <c r="AD793" s="1" t="s">
        <v>172</v>
      </c>
      <c r="AE793" s="1" t="s">
        <v>6649</v>
      </c>
    </row>
    <row r="794" spans="1:72" ht="13.5" customHeight="1">
      <c r="A794" s="8" t="str">
        <f>HYPERLINK("http://kyu.snu.ac.kr/sdhj/index.jsp?type=hj/GK14810_00IM0001_010b.jpg","1681_수남면_010b")</f>
        <v>1681_수남면_010b</v>
      </c>
      <c r="B794" s="2">
        <v>1681</v>
      </c>
      <c r="C794" s="2" t="s">
        <v>9943</v>
      </c>
      <c r="D794" s="2" t="s">
        <v>9944</v>
      </c>
      <c r="E794" s="2">
        <v>793</v>
      </c>
      <c r="F794" s="1">
        <v>2</v>
      </c>
      <c r="G794" s="1" t="s">
        <v>877</v>
      </c>
      <c r="H794" s="1" t="s">
        <v>4961</v>
      </c>
      <c r="I794" s="1">
        <v>15</v>
      </c>
      <c r="L794" s="1">
        <v>2</v>
      </c>
      <c r="M794" s="1" t="s">
        <v>8964</v>
      </c>
      <c r="N794" s="1" t="s">
        <v>8965</v>
      </c>
      <c r="S794" s="1" t="s">
        <v>191</v>
      </c>
      <c r="T794" s="1" t="s">
        <v>5004</v>
      </c>
      <c r="Y794" s="1" t="s">
        <v>90</v>
      </c>
      <c r="Z794" s="1" t="s">
        <v>5302</v>
      </c>
      <c r="AC794" s="1">
        <v>16</v>
      </c>
      <c r="AD794" s="1" t="s">
        <v>254</v>
      </c>
      <c r="AE794" s="1" t="s">
        <v>6677</v>
      </c>
    </row>
    <row r="795" spans="1:72" ht="13.5" customHeight="1">
      <c r="A795" s="8" t="str">
        <f>HYPERLINK("http://kyu.snu.ac.kr/sdhj/index.jsp?type=hj/GK14810_00IM0001_010b.jpg","1681_수남면_010b")</f>
        <v>1681_수남면_010b</v>
      </c>
      <c r="B795" s="2">
        <v>1681</v>
      </c>
      <c r="C795" s="2" t="s">
        <v>10805</v>
      </c>
      <c r="D795" s="2" t="s">
        <v>10806</v>
      </c>
      <c r="E795" s="2">
        <v>794</v>
      </c>
      <c r="F795" s="1">
        <v>2</v>
      </c>
      <c r="G795" s="1" t="s">
        <v>877</v>
      </c>
      <c r="H795" s="1" t="s">
        <v>4961</v>
      </c>
      <c r="I795" s="1">
        <v>15</v>
      </c>
      <c r="L795" s="1">
        <v>2</v>
      </c>
      <c r="M795" s="1" t="s">
        <v>8964</v>
      </c>
      <c r="N795" s="1" t="s">
        <v>8965</v>
      </c>
      <c r="S795" s="1" t="s">
        <v>191</v>
      </c>
      <c r="T795" s="1" t="s">
        <v>5004</v>
      </c>
      <c r="Y795" s="1" t="s">
        <v>90</v>
      </c>
      <c r="Z795" s="1" t="s">
        <v>5302</v>
      </c>
      <c r="AF795" s="1" t="s">
        <v>1227</v>
      </c>
      <c r="AG795" s="1" t="s">
        <v>6695</v>
      </c>
    </row>
    <row r="796" spans="1:72" ht="13.5" customHeight="1">
      <c r="A796" s="8" t="str">
        <f>HYPERLINK("http://kyu.snu.ac.kr/sdhj/index.jsp?type=hj/GK14810_00IM0001_010b.jpg","1681_수남면_010b")</f>
        <v>1681_수남면_010b</v>
      </c>
      <c r="B796" s="2">
        <v>1681</v>
      </c>
      <c r="C796" s="2" t="s">
        <v>9658</v>
      </c>
      <c r="D796" s="2" t="s">
        <v>9659</v>
      </c>
      <c r="E796" s="2">
        <v>795</v>
      </c>
      <c r="F796" s="1">
        <v>2</v>
      </c>
      <c r="G796" s="1" t="s">
        <v>877</v>
      </c>
      <c r="H796" s="1" t="s">
        <v>4961</v>
      </c>
      <c r="I796" s="1">
        <v>15</v>
      </c>
      <c r="L796" s="1">
        <v>2</v>
      </c>
      <c r="M796" s="1" t="s">
        <v>8964</v>
      </c>
      <c r="N796" s="1" t="s">
        <v>8965</v>
      </c>
      <c r="T796" s="1" t="s">
        <v>10807</v>
      </c>
      <c r="U796" s="1" t="s">
        <v>146</v>
      </c>
      <c r="V796" s="1" t="s">
        <v>5068</v>
      </c>
      <c r="Y796" s="1" t="s">
        <v>500</v>
      </c>
      <c r="Z796" s="1" t="s">
        <v>5441</v>
      </c>
      <c r="AC796" s="1">
        <v>46</v>
      </c>
      <c r="AD796" s="1" t="s">
        <v>722</v>
      </c>
      <c r="AE796" s="1" t="s">
        <v>6667</v>
      </c>
      <c r="AT796" s="1" t="s">
        <v>118</v>
      </c>
      <c r="AU796" s="1" t="s">
        <v>5094</v>
      </c>
      <c r="AV796" s="1" t="s">
        <v>1889</v>
      </c>
      <c r="AW796" s="1" t="s">
        <v>7384</v>
      </c>
      <c r="BB796" s="1" t="s">
        <v>115</v>
      </c>
      <c r="BC796" s="1" t="s">
        <v>5067</v>
      </c>
      <c r="BD796" s="1" t="s">
        <v>1890</v>
      </c>
      <c r="BE796" s="1" t="s">
        <v>7506</v>
      </c>
      <c r="BF796" s="1" t="s">
        <v>10808</v>
      </c>
    </row>
    <row r="797" spans="1:72" ht="13.5" customHeight="1">
      <c r="A797" s="8" t="str">
        <f>HYPERLINK("http://kyu.snu.ac.kr/sdhj/index.jsp?type=hj/GK14810_00IM0001_010b.jpg","1681_수남면_010b")</f>
        <v>1681_수남면_010b</v>
      </c>
      <c r="B797" s="2">
        <v>1681</v>
      </c>
      <c r="C797" s="2" t="s">
        <v>10805</v>
      </c>
      <c r="D797" s="2" t="s">
        <v>10806</v>
      </c>
      <c r="E797" s="2">
        <v>796</v>
      </c>
      <c r="F797" s="1">
        <v>2</v>
      </c>
      <c r="G797" s="1" t="s">
        <v>877</v>
      </c>
      <c r="H797" s="1" t="s">
        <v>4961</v>
      </c>
      <c r="I797" s="1">
        <v>15</v>
      </c>
      <c r="L797" s="1">
        <v>2</v>
      </c>
      <c r="M797" s="1" t="s">
        <v>8964</v>
      </c>
      <c r="N797" s="1" t="s">
        <v>8965</v>
      </c>
      <c r="T797" s="1" t="s">
        <v>10807</v>
      </c>
      <c r="U797" s="1" t="s">
        <v>146</v>
      </c>
      <c r="V797" s="1" t="s">
        <v>5068</v>
      </c>
      <c r="Y797" s="1" t="s">
        <v>1026</v>
      </c>
      <c r="Z797" s="1" t="s">
        <v>6275</v>
      </c>
      <c r="AC797" s="1">
        <v>37</v>
      </c>
      <c r="AD797" s="1" t="s">
        <v>259</v>
      </c>
      <c r="AE797" s="1" t="s">
        <v>6674</v>
      </c>
      <c r="AF797" s="1" t="s">
        <v>1617</v>
      </c>
      <c r="AG797" s="1" t="s">
        <v>6742</v>
      </c>
      <c r="AT797" s="1" t="s">
        <v>33</v>
      </c>
      <c r="AU797" s="1" t="s">
        <v>5076</v>
      </c>
      <c r="AV797" s="1" t="s">
        <v>1819</v>
      </c>
      <c r="AW797" s="1" t="s">
        <v>7383</v>
      </c>
      <c r="BB797" s="1" t="s">
        <v>115</v>
      </c>
      <c r="BC797" s="1" t="s">
        <v>5067</v>
      </c>
      <c r="BD797" s="1" t="s">
        <v>1820</v>
      </c>
      <c r="BE797" s="1" t="s">
        <v>7532</v>
      </c>
      <c r="BF797" s="1" t="s">
        <v>10809</v>
      </c>
    </row>
    <row r="798" spans="1:72" ht="13.5" customHeight="1">
      <c r="A798" s="8" t="str">
        <f>HYPERLINK("http://kyu.snu.ac.kr/sdhj/index.jsp?type=hj/GK14810_00IM0001_010b.jpg","1681_수남면_010b")</f>
        <v>1681_수남면_010b</v>
      </c>
      <c r="B798" s="2">
        <v>1681</v>
      </c>
      <c r="C798" s="2" t="s">
        <v>10805</v>
      </c>
      <c r="D798" s="2" t="s">
        <v>10806</v>
      </c>
      <c r="E798" s="2">
        <v>797</v>
      </c>
      <c r="F798" s="1">
        <v>2</v>
      </c>
      <c r="G798" s="1" t="s">
        <v>877</v>
      </c>
      <c r="H798" s="1" t="s">
        <v>4961</v>
      </c>
      <c r="I798" s="1">
        <v>15</v>
      </c>
      <c r="L798" s="1">
        <v>2</v>
      </c>
      <c r="M798" s="1" t="s">
        <v>8964</v>
      </c>
      <c r="N798" s="1" t="s">
        <v>8965</v>
      </c>
      <c r="T798" s="1" t="s">
        <v>10807</v>
      </c>
      <c r="Y798" s="1" t="s">
        <v>1074</v>
      </c>
      <c r="Z798" s="1" t="s">
        <v>5973</v>
      </c>
      <c r="AC798" s="1">
        <v>35</v>
      </c>
      <c r="AD798" s="1" t="s">
        <v>81</v>
      </c>
      <c r="AE798" s="1" t="s">
        <v>6641</v>
      </c>
      <c r="AF798" s="1" t="s">
        <v>157</v>
      </c>
      <c r="AG798" s="1" t="s">
        <v>6688</v>
      </c>
      <c r="AH798" s="1" t="s">
        <v>92</v>
      </c>
      <c r="AI798" s="1" t="s">
        <v>10810</v>
      </c>
      <c r="AT798" s="1" t="s">
        <v>33</v>
      </c>
      <c r="AU798" s="1" t="s">
        <v>5076</v>
      </c>
      <c r="AV798" s="1" t="s">
        <v>1891</v>
      </c>
      <c r="AW798" s="1" t="s">
        <v>7382</v>
      </c>
      <c r="BB798" s="1" t="s">
        <v>115</v>
      </c>
      <c r="BC798" s="1" t="s">
        <v>5067</v>
      </c>
      <c r="BD798" s="1" t="s">
        <v>1892</v>
      </c>
      <c r="BE798" s="1" t="s">
        <v>7533</v>
      </c>
      <c r="BF798" s="1" t="s">
        <v>10809</v>
      </c>
    </row>
    <row r="799" spans="1:72" ht="13.5" customHeight="1">
      <c r="A799" s="8" t="str">
        <f>HYPERLINK("http://kyu.snu.ac.kr/sdhj/index.jsp?type=hj/GK14810_00IM0001_010b.jpg","1681_수남면_010b")</f>
        <v>1681_수남면_010b</v>
      </c>
      <c r="B799" s="2">
        <v>1681</v>
      </c>
      <c r="C799" s="2" t="s">
        <v>10805</v>
      </c>
      <c r="D799" s="2" t="s">
        <v>10806</v>
      </c>
      <c r="E799" s="2">
        <v>798</v>
      </c>
      <c r="F799" s="1">
        <v>2</v>
      </c>
      <c r="G799" s="1" t="s">
        <v>877</v>
      </c>
      <c r="H799" s="1" t="s">
        <v>4961</v>
      </c>
      <c r="I799" s="1">
        <v>15</v>
      </c>
      <c r="L799" s="1">
        <v>2</v>
      </c>
      <c r="M799" s="1" t="s">
        <v>8964</v>
      </c>
      <c r="N799" s="1" t="s">
        <v>8965</v>
      </c>
      <c r="T799" s="1" t="s">
        <v>10807</v>
      </c>
      <c r="U799" s="1" t="s">
        <v>115</v>
      </c>
      <c r="V799" s="1" t="s">
        <v>5067</v>
      </c>
      <c r="Y799" s="1" t="s">
        <v>1893</v>
      </c>
      <c r="Z799" s="1" t="s">
        <v>5974</v>
      </c>
      <c r="AC799" s="1">
        <v>32</v>
      </c>
      <c r="AD799" s="1" t="s">
        <v>134</v>
      </c>
      <c r="AE799" s="1" t="s">
        <v>6632</v>
      </c>
      <c r="BC799" s="1" t="s">
        <v>5067</v>
      </c>
      <c r="BE799" s="1" t="s">
        <v>7533</v>
      </c>
      <c r="BF799" s="1" t="s">
        <v>10808</v>
      </c>
    </row>
    <row r="800" spans="1:72" ht="13.5" customHeight="1">
      <c r="A800" s="8" t="str">
        <f>HYPERLINK("http://kyu.snu.ac.kr/sdhj/index.jsp?type=hj/GK14810_00IM0001_010b.jpg","1681_수남면_010b")</f>
        <v>1681_수남면_010b</v>
      </c>
      <c r="B800" s="2">
        <v>1681</v>
      </c>
      <c r="C800" s="2" t="s">
        <v>10805</v>
      </c>
      <c r="D800" s="2" t="s">
        <v>10806</v>
      </c>
      <c r="E800" s="2">
        <v>799</v>
      </c>
      <c r="F800" s="1">
        <v>2</v>
      </c>
      <c r="G800" s="1" t="s">
        <v>877</v>
      </c>
      <c r="H800" s="1" t="s">
        <v>4961</v>
      </c>
      <c r="I800" s="1">
        <v>15</v>
      </c>
      <c r="L800" s="1">
        <v>2</v>
      </c>
      <c r="M800" s="1" t="s">
        <v>8964</v>
      </c>
      <c r="N800" s="1" t="s">
        <v>8965</v>
      </c>
      <c r="T800" s="1" t="s">
        <v>10807</v>
      </c>
      <c r="U800" s="1" t="s">
        <v>115</v>
      </c>
      <c r="V800" s="1" t="s">
        <v>5067</v>
      </c>
      <c r="Y800" s="1" t="s">
        <v>1894</v>
      </c>
      <c r="Z800" s="1" t="s">
        <v>6274</v>
      </c>
      <c r="AC800" s="1">
        <v>23</v>
      </c>
      <c r="AD800" s="1" t="s">
        <v>274</v>
      </c>
      <c r="AE800" s="1" t="s">
        <v>6680</v>
      </c>
      <c r="AF800" s="1" t="s">
        <v>1895</v>
      </c>
      <c r="AG800" s="1" t="s">
        <v>6741</v>
      </c>
      <c r="AT800" s="1" t="s">
        <v>33</v>
      </c>
      <c r="AU800" s="1" t="s">
        <v>5076</v>
      </c>
      <c r="AV800" s="1" t="s">
        <v>1891</v>
      </c>
      <c r="AW800" s="1" t="s">
        <v>7382</v>
      </c>
      <c r="BF800" s="1" t="s">
        <v>10811</v>
      </c>
    </row>
    <row r="801" spans="1:72" ht="13.5" customHeight="1">
      <c r="A801" s="8" t="str">
        <f>HYPERLINK("http://kyu.snu.ac.kr/sdhj/index.jsp?type=hj/GK14810_00IM0001_010b.jpg","1681_수남면_010b")</f>
        <v>1681_수남면_010b</v>
      </c>
      <c r="B801" s="2">
        <v>1681</v>
      </c>
      <c r="C801" s="2" t="s">
        <v>10805</v>
      </c>
      <c r="D801" s="2" t="s">
        <v>10806</v>
      </c>
      <c r="E801" s="2">
        <v>800</v>
      </c>
      <c r="F801" s="1">
        <v>2</v>
      </c>
      <c r="G801" s="1" t="s">
        <v>877</v>
      </c>
      <c r="H801" s="1" t="s">
        <v>4961</v>
      </c>
      <c r="I801" s="1">
        <v>15</v>
      </c>
      <c r="L801" s="1">
        <v>2</v>
      </c>
      <c r="M801" s="1" t="s">
        <v>8964</v>
      </c>
      <c r="N801" s="1" t="s">
        <v>8965</v>
      </c>
      <c r="T801" s="1" t="s">
        <v>10807</v>
      </c>
      <c r="U801" s="1" t="s">
        <v>146</v>
      </c>
      <c r="V801" s="1" t="s">
        <v>5068</v>
      </c>
      <c r="Y801" s="1" t="s">
        <v>1896</v>
      </c>
      <c r="Z801" s="1" t="s">
        <v>6273</v>
      </c>
      <c r="AC801" s="1">
        <v>25</v>
      </c>
      <c r="AD801" s="1" t="s">
        <v>288</v>
      </c>
      <c r="AE801" s="1" t="s">
        <v>6647</v>
      </c>
      <c r="AF801" s="1" t="s">
        <v>1897</v>
      </c>
      <c r="AG801" s="1" t="s">
        <v>6740</v>
      </c>
      <c r="BB801" s="1" t="s">
        <v>115</v>
      </c>
      <c r="BC801" s="1" t="s">
        <v>5067</v>
      </c>
      <c r="BD801" s="1" t="s">
        <v>1816</v>
      </c>
      <c r="BE801" s="1" t="s">
        <v>6286</v>
      </c>
      <c r="BF801" s="1" t="s">
        <v>10808</v>
      </c>
    </row>
    <row r="802" spans="1:72" ht="13.5" customHeight="1">
      <c r="A802" s="8" t="str">
        <f>HYPERLINK("http://kyu.snu.ac.kr/sdhj/index.jsp?type=hj/GK14810_00IM0001_010b.jpg","1681_수남면_010b")</f>
        <v>1681_수남면_010b</v>
      </c>
      <c r="B802" s="2">
        <v>1681</v>
      </c>
      <c r="C802" s="2" t="s">
        <v>10805</v>
      </c>
      <c r="D802" s="2" t="s">
        <v>10806</v>
      </c>
      <c r="E802" s="2">
        <v>801</v>
      </c>
      <c r="F802" s="1">
        <v>2</v>
      </c>
      <c r="G802" s="1" t="s">
        <v>877</v>
      </c>
      <c r="H802" s="1" t="s">
        <v>4961</v>
      </c>
      <c r="I802" s="1">
        <v>15</v>
      </c>
      <c r="L802" s="1">
        <v>2</v>
      </c>
      <c r="M802" s="1" t="s">
        <v>8964</v>
      </c>
      <c r="N802" s="1" t="s">
        <v>8965</v>
      </c>
      <c r="T802" s="1" t="s">
        <v>10807</v>
      </c>
      <c r="U802" s="1" t="s">
        <v>115</v>
      </c>
      <c r="V802" s="1" t="s">
        <v>5067</v>
      </c>
      <c r="Y802" s="1" t="s">
        <v>1848</v>
      </c>
      <c r="Z802" s="1" t="s">
        <v>6272</v>
      </c>
      <c r="AC802" s="1">
        <v>30</v>
      </c>
      <c r="AD802" s="1" t="s">
        <v>106</v>
      </c>
      <c r="AE802" s="1" t="s">
        <v>5531</v>
      </c>
      <c r="BB802" s="1" t="s">
        <v>115</v>
      </c>
      <c r="BC802" s="1" t="s">
        <v>5067</v>
      </c>
      <c r="BD802" s="1" t="s">
        <v>1843</v>
      </c>
      <c r="BE802" s="1" t="s">
        <v>6289</v>
      </c>
      <c r="BF802" s="1" t="s">
        <v>10812</v>
      </c>
    </row>
    <row r="803" spans="1:72" ht="13.5" customHeight="1">
      <c r="A803" s="8" t="str">
        <f>HYPERLINK("http://kyu.snu.ac.kr/sdhj/index.jsp?type=hj/GK14810_00IM0001_010b.jpg","1681_수남면_010b")</f>
        <v>1681_수남면_010b</v>
      </c>
      <c r="B803" s="2">
        <v>1681</v>
      </c>
      <c r="C803" s="2" t="s">
        <v>9730</v>
      </c>
      <c r="D803" s="2" t="s">
        <v>9731</v>
      </c>
      <c r="E803" s="2">
        <v>802</v>
      </c>
      <c r="F803" s="1">
        <v>2</v>
      </c>
      <c r="G803" s="1" t="s">
        <v>877</v>
      </c>
      <c r="H803" s="1" t="s">
        <v>4961</v>
      </c>
      <c r="I803" s="1">
        <v>15</v>
      </c>
      <c r="L803" s="1">
        <v>2</v>
      </c>
      <c r="M803" s="1" t="s">
        <v>8964</v>
      </c>
      <c r="N803" s="1" t="s">
        <v>8965</v>
      </c>
      <c r="T803" s="1" t="s">
        <v>10807</v>
      </c>
      <c r="U803" s="1" t="s">
        <v>115</v>
      </c>
      <c r="V803" s="1" t="s">
        <v>5067</v>
      </c>
      <c r="Y803" s="1" t="s">
        <v>1849</v>
      </c>
      <c r="Z803" s="1" t="s">
        <v>5804</v>
      </c>
      <c r="AC803" s="1">
        <v>28</v>
      </c>
      <c r="AD803" s="1" t="s">
        <v>165</v>
      </c>
      <c r="AE803" s="1" t="s">
        <v>6678</v>
      </c>
      <c r="BB803" s="1" t="s">
        <v>115</v>
      </c>
      <c r="BC803" s="1" t="s">
        <v>5067</v>
      </c>
      <c r="BD803" s="1" t="s">
        <v>1845</v>
      </c>
      <c r="BE803" s="1" t="s">
        <v>6288</v>
      </c>
      <c r="BF803" s="1" t="s">
        <v>10809</v>
      </c>
    </row>
    <row r="804" spans="1:72" ht="13.5" customHeight="1">
      <c r="A804" s="8" t="str">
        <f>HYPERLINK("http://kyu.snu.ac.kr/sdhj/index.jsp?type=hj/GK14810_00IM0001_010b.jpg","1681_수남면_010b")</f>
        <v>1681_수남면_010b</v>
      </c>
      <c r="B804" s="2">
        <v>1681</v>
      </c>
      <c r="C804" s="2" t="s">
        <v>10805</v>
      </c>
      <c r="D804" s="2" t="s">
        <v>10806</v>
      </c>
      <c r="E804" s="2">
        <v>803</v>
      </c>
      <c r="F804" s="1">
        <v>2</v>
      </c>
      <c r="G804" s="1" t="s">
        <v>877</v>
      </c>
      <c r="H804" s="1" t="s">
        <v>4961</v>
      </c>
      <c r="I804" s="1">
        <v>15</v>
      </c>
      <c r="L804" s="1">
        <v>2</v>
      </c>
      <c r="M804" s="1" t="s">
        <v>8964</v>
      </c>
      <c r="N804" s="1" t="s">
        <v>8965</v>
      </c>
      <c r="T804" s="1" t="s">
        <v>10807</v>
      </c>
      <c r="U804" s="1" t="s">
        <v>146</v>
      </c>
      <c r="V804" s="1" t="s">
        <v>5068</v>
      </c>
      <c r="Y804" s="1" t="s">
        <v>1850</v>
      </c>
      <c r="Z804" s="1" t="s">
        <v>6224</v>
      </c>
      <c r="AC804" s="1">
        <v>23</v>
      </c>
      <c r="AD804" s="1" t="s">
        <v>274</v>
      </c>
      <c r="AE804" s="1" t="s">
        <v>6680</v>
      </c>
      <c r="AF804" s="1" t="s">
        <v>1898</v>
      </c>
      <c r="AG804" s="1" t="s">
        <v>6739</v>
      </c>
      <c r="AH804" s="1" t="s">
        <v>1899</v>
      </c>
      <c r="AI804" s="1" t="s">
        <v>10813</v>
      </c>
      <c r="AT804" s="1" t="s">
        <v>33</v>
      </c>
      <c r="AU804" s="1" t="s">
        <v>5076</v>
      </c>
      <c r="AV804" s="1" t="s">
        <v>1900</v>
      </c>
      <c r="AW804" s="1" t="s">
        <v>7381</v>
      </c>
      <c r="BF804" s="1" t="s">
        <v>10811</v>
      </c>
    </row>
    <row r="805" spans="1:72" ht="13.5" customHeight="1">
      <c r="A805" s="8" t="str">
        <f>HYPERLINK("http://kyu.snu.ac.kr/sdhj/index.jsp?type=hj/GK14810_00IM0001_011a.jpg","1681_수남면_011a")</f>
        <v>1681_수남면_011a</v>
      </c>
      <c r="B805" s="2">
        <v>1681</v>
      </c>
      <c r="C805" s="2" t="s">
        <v>10805</v>
      </c>
      <c r="D805" s="2" t="s">
        <v>10806</v>
      </c>
      <c r="E805" s="2">
        <v>804</v>
      </c>
      <c r="F805" s="1">
        <v>2</v>
      </c>
      <c r="G805" s="1" t="s">
        <v>877</v>
      </c>
      <c r="H805" s="1" t="s">
        <v>4961</v>
      </c>
      <c r="I805" s="1">
        <v>15</v>
      </c>
      <c r="L805" s="1">
        <v>2</v>
      </c>
      <c r="M805" s="1" t="s">
        <v>8964</v>
      </c>
      <c r="N805" s="1" t="s">
        <v>8965</v>
      </c>
      <c r="T805" s="1" t="s">
        <v>10807</v>
      </c>
      <c r="U805" s="1" t="s">
        <v>115</v>
      </c>
      <c r="V805" s="1" t="s">
        <v>5067</v>
      </c>
      <c r="Y805" s="1" t="s">
        <v>303</v>
      </c>
      <c r="Z805" s="1" t="s">
        <v>6271</v>
      </c>
      <c r="AC805" s="1">
        <v>55</v>
      </c>
      <c r="AD805" s="1" t="s">
        <v>210</v>
      </c>
      <c r="AE805" s="1" t="s">
        <v>6671</v>
      </c>
      <c r="AG805" s="1" t="s">
        <v>10814</v>
      </c>
      <c r="AI805" s="1" t="s">
        <v>6829</v>
      </c>
      <c r="BB805" s="1" t="s">
        <v>115</v>
      </c>
      <c r="BC805" s="1" t="s">
        <v>5067</v>
      </c>
      <c r="BD805" s="1" t="s">
        <v>1901</v>
      </c>
      <c r="BE805" s="1" t="s">
        <v>7509</v>
      </c>
      <c r="BF805" s="1" t="s">
        <v>10815</v>
      </c>
    </row>
    <row r="806" spans="1:72" ht="13.5" customHeight="1">
      <c r="A806" s="8" t="str">
        <f>HYPERLINK("http://kyu.snu.ac.kr/sdhj/index.jsp?type=hj/GK14810_00IM0001_011a.jpg","1681_수남면_011a")</f>
        <v>1681_수남면_011a</v>
      </c>
      <c r="B806" s="2">
        <v>1681</v>
      </c>
      <c r="C806" s="2" t="s">
        <v>10805</v>
      </c>
      <c r="D806" s="2" t="s">
        <v>10806</v>
      </c>
      <c r="E806" s="2">
        <v>805</v>
      </c>
      <c r="F806" s="1">
        <v>2</v>
      </c>
      <c r="G806" s="1" t="s">
        <v>877</v>
      </c>
      <c r="H806" s="1" t="s">
        <v>4961</v>
      </c>
      <c r="I806" s="1">
        <v>15</v>
      </c>
      <c r="L806" s="1">
        <v>2</v>
      </c>
      <c r="M806" s="1" t="s">
        <v>8964</v>
      </c>
      <c r="N806" s="1" t="s">
        <v>8965</v>
      </c>
      <c r="T806" s="1" t="s">
        <v>10807</v>
      </c>
      <c r="U806" s="1" t="s">
        <v>115</v>
      </c>
      <c r="V806" s="1" t="s">
        <v>5067</v>
      </c>
      <c r="Y806" s="1" t="s">
        <v>1902</v>
      </c>
      <c r="Z806" s="1" t="s">
        <v>6270</v>
      </c>
      <c r="AC806" s="1">
        <v>50</v>
      </c>
      <c r="AD806" s="1" t="s">
        <v>526</v>
      </c>
      <c r="AE806" s="1" t="s">
        <v>6673</v>
      </c>
      <c r="AF806" s="1" t="s">
        <v>10816</v>
      </c>
      <c r="AG806" s="1" t="s">
        <v>10817</v>
      </c>
      <c r="AH806" s="1" t="s">
        <v>1869</v>
      </c>
      <c r="AI806" s="1" t="s">
        <v>6829</v>
      </c>
      <c r="BC806" s="1" t="s">
        <v>5067</v>
      </c>
      <c r="BE806" s="1" t="s">
        <v>7509</v>
      </c>
      <c r="BF806" s="1" t="s">
        <v>10818</v>
      </c>
    </row>
    <row r="807" spans="1:72" ht="13.5" customHeight="1">
      <c r="A807" s="8" t="str">
        <f>HYPERLINK("http://kyu.snu.ac.kr/sdhj/index.jsp?type=hj/GK14810_00IM0001_011a.jpg","1681_수남면_011a")</f>
        <v>1681_수남면_011a</v>
      </c>
      <c r="B807" s="2">
        <v>1681</v>
      </c>
      <c r="C807" s="2" t="s">
        <v>10805</v>
      </c>
      <c r="D807" s="2" t="s">
        <v>10806</v>
      </c>
      <c r="E807" s="2">
        <v>806</v>
      </c>
      <c r="F807" s="1">
        <v>2</v>
      </c>
      <c r="G807" s="1" t="s">
        <v>877</v>
      </c>
      <c r="H807" s="1" t="s">
        <v>4961</v>
      </c>
      <c r="I807" s="1">
        <v>15</v>
      </c>
      <c r="L807" s="1">
        <v>3</v>
      </c>
      <c r="M807" s="1" t="s">
        <v>8966</v>
      </c>
      <c r="N807" s="1" t="s">
        <v>8967</v>
      </c>
      <c r="T807" s="1" t="s">
        <v>10506</v>
      </c>
      <c r="U807" s="1" t="s">
        <v>1903</v>
      </c>
      <c r="V807" s="1" t="s">
        <v>10819</v>
      </c>
      <c r="W807" s="1" t="s">
        <v>1185</v>
      </c>
      <c r="X807" s="1" t="s">
        <v>5280</v>
      </c>
      <c r="Y807" s="1" t="s">
        <v>1904</v>
      </c>
      <c r="Z807" s="1" t="s">
        <v>5966</v>
      </c>
      <c r="AC807" s="1">
        <v>58</v>
      </c>
      <c r="AD807" s="1" t="s">
        <v>645</v>
      </c>
      <c r="AE807" s="1" t="s">
        <v>6655</v>
      </c>
      <c r="AJ807" s="1" t="s">
        <v>16</v>
      </c>
      <c r="AK807" s="1" t="s">
        <v>6856</v>
      </c>
      <c r="AL807" s="1" t="s">
        <v>46</v>
      </c>
      <c r="AM807" s="1" t="s">
        <v>6816</v>
      </c>
      <c r="AT807" s="1" t="s">
        <v>1181</v>
      </c>
      <c r="AU807" s="1" t="s">
        <v>5187</v>
      </c>
      <c r="AV807" s="1" t="s">
        <v>1905</v>
      </c>
      <c r="AW807" s="1" t="s">
        <v>7379</v>
      </c>
      <c r="BG807" s="1" t="s">
        <v>1006</v>
      </c>
      <c r="BH807" s="1" t="s">
        <v>5148</v>
      </c>
      <c r="BI807" s="1" t="s">
        <v>1906</v>
      </c>
      <c r="BJ807" s="1" t="s">
        <v>7877</v>
      </c>
      <c r="BK807" s="1" t="s">
        <v>1006</v>
      </c>
      <c r="BL807" s="1" t="s">
        <v>5148</v>
      </c>
      <c r="BM807" s="1" t="s">
        <v>1907</v>
      </c>
      <c r="BN807" s="1" t="s">
        <v>8009</v>
      </c>
      <c r="BO807" s="1" t="s">
        <v>33</v>
      </c>
      <c r="BP807" s="1" t="s">
        <v>5076</v>
      </c>
      <c r="BQ807" s="1" t="s">
        <v>1234</v>
      </c>
      <c r="BR807" s="1" t="s">
        <v>8619</v>
      </c>
      <c r="BS807" s="1" t="s">
        <v>114</v>
      </c>
      <c r="BT807" s="1" t="s">
        <v>6877</v>
      </c>
    </row>
    <row r="808" spans="1:72" ht="13.5" customHeight="1">
      <c r="A808" s="8" t="str">
        <f>HYPERLINK("http://kyu.snu.ac.kr/sdhj/index.jsp?type=hj/GK14810_00IM0001_011a.jpg","1681_수남면_011a")</f>
        <v>1681_수남면_011a</v>
      </c>
      <c r="B808" s="2">
        <v>1681</v>
      </c>
      <c r="C808" s="2" t="s">
        <v>9625</v>
      </c>
      <c r="D808" s="2" t="s">
        <v>9626</v>
      </c>
      <c r="E808" s="2">
        <v>807</v>
      </c>
      <c r="F808" s="1">
        <v>2</v>
      </c>
      <c r="G808" s="1" t="s">
        <v>877</v>
      </c>
      <c r="H808" s="1" t="s">
        <v>4961</v>
      </c>
      <c r="I808" s="1">
        <v>15</v>
      </c>
      <c r="L808" s="1">
        <v>3</v>
      </c>
      <c r="M808" s="1" t="s">
        <v>8966</v>
      </c>
      <c r="N808" s="1" t="s">
        <v>8967</v>
      </c>
      <c r="S808" s="1" t="s">
        <v>43</v>
      </c>
      <c r="T808" s="1" t="s">
        <v>5000</v>
      </c>
      <c r="Y808" s="1" t="s">
        <v>333</v>
      </c>
      <c r="Z808" s="1" t="s">
        <v>5874</v>
      </c>
      <c r="AF808" s="1" t="s">
        <v>1227</v>
      </c>
      <c r="AG808" s="1" t="s">
        <v>6695</v>
      </c>
    </row>
    <row r="809" spans="1:72" ht="13.5" customHeight="1">
      <c r="A809" s="8" t="str">
        <f>HYPERLINK("http://kyu.snu.ac.kr/sdhj/index.jsp?type=hj/GK14810_00IM0001_011a.jpg","1681_수남면_011a")</f>
        <v>1681_수남면_011a</v>
      </c>
      <c r="B809" s="2">
        <v>1681</v>
      </c>
      <c r="C809" s="2" t="s">
        <v>9658</v>
      </c>
      <c r="D809" s="2" t="s">
        <v>9659</v>
      </c>
      <c r="E809" s="2">
        <v>808</v>
      </c>
      <c r="F809" s="1">
        <v>2</v>
      </c>
      <c r="G809" s="1" t="s">
        <v>877</v>
      </c>
      <c r="H809" s="1" t="s">
        <v>4961</v>
      </c>
      <c r="I809" s="1">
        <v>15</v>
      </c>
      <c r="L809" s="1">
        <v>3</v>
      </c>
      <c r="M809" s="1" t="s">
        <v>8966</v>
      </c>
      <c r="N809" s="1" t="s">
        <v>8967</v>
      </c>
      <c r="S809" s="1" t="s">
        <v>54</v>
      </c>
      <c r="T809" s="1" t="s">
        <v>5003</v>
      </c>
      <c r="U809" s="1" t="s">
        <v>834</v>
      </c>
      <c r="V809" s="1" t="s">
        <v>5082</v>
      </c>
      <c r="Y809" s="1" t="s">
        <v>1908</v>
      </c>
      <c r="Z809" s="1" t="s">
        <v>5652</v>
      </c>
      <c r="AC809" s="1">
        <v>16</v>
      </c>
      <c r="AD809" s="1" t="s">
        <v>254</v>
      </c>
      <c r="AE809" s="1" t="s">
        <v>6677</v>
      </c>
    </row>
    <row r="810" spans="1:72" ht="13.5" customHeight="1">
      <c r="A810" s="8" t="str">
        <f>HYPERLINK("http://kyu.snu.ac.kr/sdhj/index.jsp?type=hj/GK14810_00IM0001_011a.jpg","1681_수남면_011a")</f>
        <v>1681_수남면_011a</v>
      </c>
      <c r="B810" s="2">
        <v>1681</v>
      </c>
      <c r="C810" s="2" t="s">
        <v>9625</v>
      </c>
      <c r="D810" s="2" t="s">
        <v>9626</v>
      </c>
      <c r="E810" s="2">
        <v>809</v>
      </c>
      <c r="F810" s="1">
        <v>2</v>
      </c>
      <c r="G810" s="1" t="s">
        <v>877</v>
      </c>
      <c r="H810" s="1" t="s">
        <v>4961</v>
      </c>
      <c r="I810" s="1">
        <v>15</v>
      </c>
      <c r="L810" s="1">
        <v>3</v>
      </c>
      <c r="M810" s="1" t="s">
        <v>8966</v>
      </c>
      <c r="N810" s="1" t="s">
        <v>8967</v>
      </c>
      <c r="S810" s="1" t="s">
        <v>191</v>
      </c>
      <c r="T810" s="1" t="s">
        <v>5004</v>
      </c>
      <c r="Y810" s="1" t="s">
        <v>1909</v>
      </c>
      <c r="Z810" s="1" t="s">
        <v>6207</v>
      </c>
      <c r="AG810" s="1" t="s">
        <v>10820</v>
      </c>
    </row>
    <row r="811" spans="1:72" ht="13.5" customHeight="1">
      <c r="A811" s="8" t="str">
        <f>HYPERLINK("http://kyu.snu.ac.kr/sdhj/index.jsp?type=hj/GK14810_00IM0001_011a.jpg","1681_수남면_011a")</f>
        <v>1681_수남면_011a</v>
      </c>
      <c r="B811" s="2">
        <v>1681</v>
      </c>
      <c r="C811" s="2" t="s">
        <v>9625</v>
      </c>
      <c r="D811" s="2" t="s">
        <v>9626</v>
      </c>
      <c r="E811" s="2">
        <v>810</v>
      </c>
      <c r="F811" s="1">
        <v>2</v>
      </c>
      <c r="G811" s="1" t="s">
        <v>877</v>
      </c>
      <c r="H811" s="1" t="s">
        <v>4961</v>
      </c>
      <c r="I811" s="1">
        <v>15</v>
      </c>
      <c r="L811" s="1">
        <v>3</v>
      </c>
      <c r="M811" s="1" t="s">
        <v>8966</v>
      </c>
      <c r="N811" s="1" t="s">
        <v>8967</v>
      </c>
      <c r="S811" s="1" t="s">
        <v>191</v>
      </c>
      <c r="T811" s="1" t="s">
        <v>5004</v>
      </c>
      <c r="Y811" s="1" t="s">
        <v>1910</v>
      </c>
      <c r="Z811" s="1" t="s">
        <v>6269</v>
      </c>
      <c r="AG811" s="1" t="s">
        <v>10820</v>
      </c>
    </row>
    <row r="812" spans="1:72" ht="13.5" customHeight="1">
      <c r="A812" s="8" t="str">
        <f>HYPERLINK("http://kyu.snu.ac.kr/sdhj/index.jsp?type=hj/GK14810_00IM0001_011a.jpg","1681_수남면_011a")</f>
        <v>1681_수남면_011a</v>
      </c>
      <c r="B812" s="2">
        <v>1681</v>
      </c>
      <c r="C812" s="2" t="s">
        <v>9625</v>
      </c>
      <c r="D812" s="2" t="s">
        <v>9626</v>
      </c>
      <c r="E812" s="2">
        <v>811</v>
      </c>
      <c r="F812" s="1">
        <v>2</v>
      </c>
      <c r="G812" s="1" t="s">
        <v>877</v>
      </c>
      <c r="H812" s="1" t="s">
        <v>4961</v>
      </c>
      <c r="I812" s="1">
        <v>15</v>
      </c>
      <c r="L812" s="1">
        <v>3</v>
      </c>
      <c r="M812" s="1" t="s">
        <v>8966</v>
      </c>
      <c r="N812" s="1" t="s">
        <v>8967</v>
      </c>
      <c r="S812" s="1" t="s">
        <v>191</v>
      </c>
      <c r="T812" s="1" t="s">
        <v>5004</v>
      </c>
      <c r="Y812" s="1" t="s">
        <v>1911</v>
      </c>
      <c r="Z812" s="1" t="s">
        <v>6268</v>
      </c>
      <c r="AF812" s="1" t="s">
        <v>10821</v>
      </c>
      <c r="AG812" s="1" t="s">
        <v>10822</v>
      </c>
    </row>
    <row r="813" spans="1:72" ht="13.5" customHeight="1">
      <c r="A813" s="8" t="str">
        <f>HYPERLINK("http://kyu.snu.ac.kr/sdhj/index.jsp?type=hj/GK14810_00IM0001_011a.jpg","1681_수남면_011a")</f>
        <v>1681_수남면_011a</v>
      </c>
      <c r="B813" s="2">
        <v>1681</v>
      </c>
      <c r="C813" s="2" t="s">
        <v>9625</v>
      </c>
      <c r="D813" s="2" t="s">
        <v>9626</v>
      </c>
      <c r="E813" s="2">
        <v>812</v>
      </c>
      <c r="F813" s="1">
        <v>2</v>
      </c>
      <c r="G813" s="1" t="s">
        <v>877</v>
      </c>
      <c r="H813" s="1" t="s">
        <v>4961</v>
      </c>
      <c r="I813" s="1">
        <v>15</v>
      </c>
      <c r="L813" s="1">
        <v>4</v>
      </c>
      <c r="M813" s="1" t="s">
        <v>8968</v>
      </c>
      <c r="N813" s="1" t="s">
        <v>8969</v>
      </c>
      <c r="T813" s="1" t="s">
        <v>10823</v>
      </c>
      <c r="U813" s="1" t="s">
        <v>952</v>
      </c>
      <c r="V813" s="1" t="s">
        <v>5218</v>
      </c>
      <c r="W813" s="1" t="s">
        <v>393</v>
      </c>
      <c r="X813" s="1" t="s">
        <v>5259</v>
      </c>
      <c r="Y813" s="1" t="s">
        <v>1912</v>
      </c>
      <c r="Z813" s="1" t="s">
        <v>6267</v>
      </c>
      <c r="AC813" s="1">
        <v>64</v>
      </c>
      <c r="AD813" s="1" t="s">
        <v>267</v>
      </c>
      <c r="AE813" s="1" t="s">
        <v>6631</v>
      </c>
      <c r="AJ813" s="1" t="s">
        <v>16</v>
      </c>
      <c r="AK813" s="1" t="s">
        <v>6856</v>
      </c>
      <c r="AL813" s="1" t="s">
        <v>138</v>
      </c>
      <c r="AM813" s="1" t="s">
        <v>6794</v>
      </c>
      <c r="AV813" s="1" t="s">
        <v>836</v>
      </c>
      <c r="AW813" s="1" t="s">
        <v>7228</v>
      </c>
      <c r="BG813" s="1" t="s">
        <v>123</v>
      </c>
      <c r="BH813" s="1" t="s">
        <v>7000</v>
      </c>
      <c r="BI813" s="1" t="s">
        <v>1342</v>
      </c>
      <c r="BJ813" s="1" t="s">
        <v>7876</v>
      </c>
      <c r="BK813" s="1" t="s">
        <v>123</v>
      </c>
      <c r="BL813" s="1" t="s">
        <v>7000</v>
      </c>
      <c r="BM813" s="1" t="s">
        <v>1343</v>
      </c>
      <c r="BN813" s="1" t="s">
        <v>8236</v>
      </c>
      <c r="BO813" s="1" t="s">
        <v>1913</v>
      </c>
      <c r="BP813" s="1" t="s">
        <v>8312</v>
      </c>
      <c r="BQ813" s="1" t="s">
        <v>1345</v>
      </c>
      <c r="BR813" s="1" t="s">
        <v>8807</v>
      </c>
      <c r="BS813" s="1" t="s">
        <v>1346</v>
      </c>
      <c r="BT813" s="1" t="s">
        <v>6882</v>
      </c>
    </row>
    <row r="814" spans="1:72" ht="13.5" customHeight="1">
      <c r="A814" s="8" t="str">
        <f>HYPERLINK("http://kyu.snu.ac.kr/sdhj/index.jsp?type=hj/GK14810_00IM0001_011a.jpg","1681_수남면_011a")</f>
        <v>1681_수남면_011a</v>
      </c>
      <c r="B814" s="2">
        <v>1681</v>
      </c>
      <c r="C814" s="2" t="s">
        <v>10824</v>
      </c>
      <c r="D814" s="2" t="s">
        <v>10825</v>
      </c>
      <c r="E814" s="2">
        <v>813</v>
      </c>
      <c r="F814" s="1">
        <v>2</v>
      </c>
      <c r="G814" s="1" t="s">
        <v>877</v>
      </c>
      <c r="H814" s="1" t="s">
        <v>4961</v>
      </c>
      <c r="I814" s="1">
        <v>15</v>
      </c>
      <c r="L814" s="1">
        <v>4</v>
      </c>
      <c r="M814" s="1" t="s">
        <v>8968</v>
      </c>
      <c r="N814" s="1" t="s">
        <v>8969</v>
      </c>
      <c r="S814" s="1" t="s">
        <v>43</v>
      </c>
      <c r="T814" s="1" t="s">
        <v>5000</v>
      </c>
      <c r="U814" s="1" t="s">
        <v>952</v>
      </c>
      <c r="V814" s="1" t="s">
        <v>5218</v>
      </c>
      <c r="W814" s="1" t="s">
        <v>89</v>
      </c>
      <c r="X814" s="1" t="s">
        <v>10826</v>
      </c>
      <c r="Y814" s="1" t="s">
        <v>90</v>
      </c>
      <c r="Z814" s="1" t="s">
        <v>5302</v>
      </c>
      <c r="AC814" s="1">
        <v>62</v>
      </c>
      <c r="AD814" s="1" t="s">
        <v>152</v>
      </c>
      <c r="AE814" s="1" t="s">
        <v>5812</v>
      </c>
      <c r="AJ814" s="1" t="s">
        <v>16</v>
      </c>
      <c r="AK814" s="1" t="s">
        <v>6856</v>
      </c>
      <c r="AL814" s="1" t="s">
        <v>92</v>
      </c>
      <c r="AM814" s="1" t="s">
        <v>10827</v>
      </c>
      <c r="AV814" s="1" t="s">
        <v>1914</v>
      </c>
      <c r="AW814" s="1" t="s">
        <v>7380</v>
      </c>
      <c r="BI814" s="1" t="s">
        <v>1915</v>
      </c>
      <c r="BJ814" s="1" t="s">
        <v>7875</v>
      </c>
      <c r="BM814" s="1" t="s">
        <v>1916</v>
      </c>
      <c r="BN814" s="1" t="s">
        <v>8235</v>
      </c>
      <c r="BQ814" s="1" t="s">
        <v>1917</v>
      </c>
      <c r="BR814" s="1" t="s">
        <v>8620</v>
      </c>
      <c r="BS814" s="1" t="s">
        <v>1918</v>
      </c>
      <c r="BT814" s="1" t="s">
        <v>6871</v>
      </c>
    </row>
    <row r="815" spans="1:72" ht="13.5" customHeight="1">
      <c r="A815" s="8" t="str">
        <f>HYPERLINK("http://kyu.snu.ac.kr/sdhj/index.jsp?type=hj/GK14810_00IM0001_011a.jpg","1681_수남면_011a")</f>
        <v>1681_수남면_011a</v>
      </c>
      <c r="B815" s="2">
        <v>1681</v>
      </c>
      <c r="C815" s="2" t="s">
        <v>10144</v>
      </c>
      <c r="D815" s="2" t="s">
        <v>10145</v>
      </c>
      <c r="E815" s="2">
        <v>814</v>
      </c>
      <c r="F815" s="1">
        <v>2</v>
      </c>
      <c r="G815" s="1" t="s">
        <v>877</v>
      </c>
      <c r="H815" s="1" t="s">
        <v>4961</v>
      </c>
      <c r="I815" s="1">
        <v>15</v>
      </c>
      <c r="L815" s="1">
        <v>4</v>
      </c>
      <c r="M815" s="1" t="s">
        <v>8968</v>
      </c>
      <c r="N815" s="1" t="s">
        <v>8969</v>
      </c>
      <c r="S815" s="1" t="s">
        <v>54</v>
      </c>
      <c r="T815" s="1" t="s">
        <v>5003</v>
      </c>
      <c r="U815" s="1" t="s">
        <v>33</v>
      </c>
      <c r="V815" s="1" t="s">
        <v>5076</v>
      </c>
      <c r="Y815" s="1" t="s">
        <v>1919</v>
      </c>
      <c r="Z815" s="1" t="s">
        <v>6266</v>
      </c>
      <c r="AF815" s="1" t="s">
        <v>149</v>
      </c>
      <c r="AG815" s="1" t="s">
        <v>6688</v>
      </c>
      <c r="AH815" s="1" t="s">
        <v>1920</v>
      </c>
      <c r="AI815" s="1" t="s">
        <v>10828</v>
      </c>
    </row>
    <row r="816" spans="1:72" ht="13.5" customHeight="1">
      <c r="A816" s="8" t="str">
        <f>HYPERLINK("http://kyu.snu.ac.kr/sdhj/index.jsp?type=hj/GK14810_00IM0001_011a.jpg","1681_수남면_011a")</f>
        <v>1681_수남면_011a</v>
      </c>
      <c r="B816" s="2">
        <v>1681</v>
      </c>
      <c r="C816" s="2" t="s">
        <v>10824</v>
      </c>
      <c r="D816" s="2" t="s">
        <v>10825</v>
      </c>
      <c r="E816" s="2">
        <v>815</v>
      </c>
      <c r="F816" s="1">
        <v>2</v>
      </c>
      <c r="G816" s="1" t="s">
        <v>877</v>
      </c>
      <c r="H816" s="1" t="s">
        <v>4961</v>
      </c>
      <c r="I816" s="1">
        <v>15</v>
      </c>
      <c r="L816" s="1">
        <v>5</v>
      </c>
      <c r="M816" s="1" t="s">
        <v>8970</v>
      </c>
      <c r="N816" s="1" t="s">
        <v>8967</v>
      </c>
      <c r="T816" s="1" t="s">
        <v>10506</v>
      </c>
      <c r="U816" s="1" t="s">
        <v>1921</v>
      </c>
      <c r="V816" s="1" t="s">
        <v>5217</v>
      </c>
      <c r="W816" s="1" t="s">
        <v>1185</v>
      </c>
      <c r="X816" s="1" t="s">
        <v>5280</v>
      </c>
      <c r="Y816" s="1" t="s">
        <v>742</v>
      </c>
      <c r="Z816" s="1" t="s">
        <v>5966</v>
      </c>
      <c r="AC816" s="1">
        <v>61</v>
      </c>
      <c r="AD816" s="1" t="s">
        <v>408</v>
      </c>
      <c r="AE816" s="1" t="s">
        <v>6654</v>
      </c>
      <c r="AJ816" s="1" t="s">
        <v>16</v>
      </c>
      <c r="AK816" s="1" t="s">
        <v>6856</v>
      </c>
      <c r="AL816" s="1" t="s">
        <v>46</v>
      </c>
      <c r="AM816" s="1" t="s">
        <v>6816</v>
      </c>
      <c r="AT816" s="1" t="s">
        <v>1181</v>
      </c>
      <c r="AU816" s="1" t="s">
        <v>5187</v>
      </c>
      <c r="AV816" s="1" t="s">
        <v>1905</v>
      </c>
      <c r="AW816" s="1" t="s">
        <v>7379</v>
      </c>
      <c r="BG816" s="1" t="s">
        <v>1006</v>
      </c>
      <c r="BH816" s="1" t="s">
        <v>5148</v>
      </c>
      <c r="BI816" s="1" t="s">
        <v>490</v>
      </c>
      <c r="BJ816" s="1" t="s">
        <v>7874</v>
      </c>
      <c r="BK816" s="1" t="s">
        <v>1006</v>
      </c>
      <c r="BL816" s="1" t="s">
        <v>5148</v>
      </c>
      <c r="BM816" s="1" t="s">
        <v>1907</v>
      </c>
      <c r="BN816" s="1" t="s">
        <v>8009</v>
      </c>
      <c r="BO816" s="1" t="s">
        <v>33</v>
      </c>
      <c r="BP816" s="1" t="s">
        <v>5076</v>
      </c>
      <c r="BQ816" s="1" t="s">
        <v>1234</v>
      </c>
      <c r="BR816" s="1" t="s">
        <v>8619</v>
      </c>
      <c r="BS816" s="1" t="s">
        <v>114</v>
      </c>
      <c r="BT816" s="1" t="s">
        <v>6877</v>
      </c>
    </row>
    <row r="817" spans="1:73" ht="13.5" customHeight="1">
      <c r="A817" s="8" t="str">
        <f>HYPERLINK("http://kyu.snu.ac.kr/sdhj/index.jsp?type=hj/GK14810_00IM0001_011a.jpg","1681_수남면_011a")</f>
        <v>1681_수남면_011a</v>
      </c>
      <c r="B817" s="2">
        <v>1681</v>
      </c>
      <c r="C817" s="2" t="s">
        <v>9625</v>
      </c>
      <c r="D817" s="2" t="s">
        <v>9626</v>
      </c>
      <c r="E817" s="2">
        <v>816</v>
      </c>
      <c r="F817" s="1">
        <v>2</v>
      </c>
      <c r="G817" s="1" t="s">
        <v>877</v>
      </c>
      <c r="H817" s="1" t="s">
        <v>4961</v>
      </c>
      <c r="I817" s="1">
        <v>15</v>
      </c>
      <c r="L817" s="1">
        <v>5</v>
      </c>
      <c r="M817" s="1" t="s">
        <v>8970</v>
      </c>
      <c r="N817" s="1" t="s">
        <v>8967</v>
      </c>
      <c r="S817" s="1" t="s">
        <v>43</v>
      </c>
      <c r="T817" s="1" t="s">
        <v>5000</v>
      </c>
      <c r="U817" s="1" t="s">
        <v>38</v>
      </c>
      <c r="V817" s="1" t="s">
        <v>5065</v>
      </c>
      <c r="Y817" s="1" t="s">
        <v>1789</v>
      </c>
      <c r="Z817" s="1" t="s">
        <v>6265</v>
      </c>
      <c r="AC817" s="1">
        <v>49</v>
      </c>
      <c r="AD817" s="1" t="s">
        <v>283</v>
      </c>
      <c r="AE817" s="1" t="s">
        <v>6656</v>
      </c>
      <c r="AJ817" s="1" t="s">
        <v>16</v>
      </c>
      <c r="AK817" s="1" t="s">
        <v>6856</v>
      </c>
      <c r="AL817" s="1" t="s">
        <v>1049</v>
      </c>
      <c r="AM817" s="1" t="s">
        <v>6843</v>
      </c>
      <c r="AN817" s="1" t="s">
        <v>237</v>
      </c>
      <c r="AO817" s="1" t="s">
        <v>6815</v>
      </c>
      <c r="AR817" s="1" t="s">
        <v>1922</v>
      </c>
      <c r="AS817" s="1" t="s">
        <v>10829</v>
      </c>
      <c r="AT817" s="1" t="s">
        <v>33</v>
      </c>
      <c r="AU817" s="1" t="s">
        <v>5076</v>
      </c>
      <c r="AV817" s="1" t="s">
        <v>1923</v>
      </c>
      <c r="AW817" s="1" t="s">
        <v>5586</v>
      </c>
      <c r="BB817" s="1" t="s">
        <v>38</v>
      </c>
      <c r="BC817" s="1" t="s">
        <v>5065</v>
      </c>
      <c r="BD817" s="1" t="s">
        <v>10398</v>
      </c>
      <c r="BE817" s="1" t="s">
        <v>10830</v>
      </c>
      <c r="BI817" s="1" t="s">
        <v>1924</v>
      </c>
      <c r="BJ817" s="1" t="s">
        <v>7873</v>
      </c>
      <c r="BM817" s="1" t="s">
        <v>1925</v>
      </c>
      <c r="BN817" s="1" t="s">
        <v>6220</v>
      </c>
      <c r="BQ817" s="1" t="s">
        <v>1926</v>
      </c>
      <c r="BR817" s="1" t="s">
        <v>8382</v>
      </c>
      <c r="BS817" s="1" t="s">
        <v>53</v>
      </c>
      <c r="BT817" s="1" t="s">
        <v>6356</v>
      </c>
    </row>
    <row r="818" spans="1:73" ht="13.5" customHeight="1">
      <c r="A818" s="8" t="str">
        <f>HYPERLINK("http://kyu.snu.ac.kr/sdhj/index.jsp?type=hj/GK14810_00IM0001_011a.jpg","1681_수남면_011a")</f>
        <v>1681_수남면_011a</v>
      </c>
      <c r="B818" s="2">
        <v>1681</v>
      </c>
      <c r="C818" s="2" t="s">
        <v>9863</v>
      </c>
      <c r="D818" s="2" t="s">
        <v>9864</v>
      </c>
      <c r="E818" s="2">
        <v>817</v>
      </c>
      <c r="F818" s="1">
        <v>2</v>
      </c>
      <c r="G818" s="1" t="s">
        <v>877</v>
      </c>
      <c r="H818" s="1" t="s">
        <v>4961</v>
      </c>
      <c r="I818" s="1">
        <v>16</v>
      </c>
      <c r="J818" s="1" t="s">
        <v>1927</v>
      </c>
      <c r="K818" s="1" t="s">
        <v>10831</v>
      </c>
      <c r="L818" s="1">
        <v>1</v>
      </c>
      <c r="M818" s="1" t="s">
        <v>8971</v>
      </c>
      <c r="N818" s="1" t="s">
        <v>5486</v>
      </c>
      <c r="T818" s="1" t="s">
        <v>10172</v>
      </c>
      <c r="U818" s="1" t="s">
        <v>1928</v>
      </c>
      <c r="V818" s="1" t="s">
        <v>5096</v>
      </c>
      <c r="W818" s="1" t="s">
        <v>1103</v>
      </c>
      <c r="X818" s="1" t="s">
        <v>5258</v>
      </c>
      <c r="Y818" s="1" t="s">
        <v>1929</v>
      </c>
      <c r="Z818" s="1" t="s">
        <v>5605</v>
      </c>
      <c r="AC818" s="1">
        <v>46</v>
      </c>
      <c r="AD818" s="1" t="s">
        <v>722</v>
      </c>
      <c r="AE818" s="1" t="s">
        <v>6667</v>
      </c>
      <c r="AJ818" s="1" t="s">
        <v>16</v>
      </c>
      <c r="AK818" s="1" t="s">
        <v>6856</v>
      </c>
      <c r="AL818" s="1" t="s">
        <v>638</v>
      </c>
      <c r="AM818" s="1" t="s">
        <v>6858</v>
      </c>
      <c r="AT818" s="1" t="s">
        <v>63</v>
      </c>
      <c r="AU818" s="1" t="s">
        <v>5113</v>
      </c>
      <c r="AV818" s="1" t="s">
        <v>506</v>
      </c>
      <c r="AW818" s="1" t="s">
        <v>5460</v>
      </c>
      <c r="BG818" s="1" t="s">
        <v>815</v>
      </c>
      <c r="BH818" s="1" t="s">
        <v>5077</v>
      </c>
      <c r="BI818" s="1" t="s">
        <v>50</v>
      </c>
      <c r="BJ818" s="1" t="s">
        <v>7138</v>
      </c>
      <c r="BK818" s="1" t="s">
        <v>63</v>
      </c>
      <c r="BL818" s="1" t="s">
        <v>5113</v>
      </c>
      <c r="BM818" s="1" t="s">
        <v>1930</v>
      </c>
      <c r="BN818" s="1" t="s">
        <v>8234</v>
      </c>
      <c r="BO818" s="1" t="s">
        <v>118</v>
      </c>
      <c r="BP818" s="1" t="s">
        <v>5094</v>
      </c>
      <c r="BQ818" s="1" t="s">
        <v>1931</v>
      </c>
      <c r="BR818" s="1" t="s">
        <v>10832</v>
      </c>
      <c r="BS818" s="1" t="s">
        <v>92</v>
      </c>
      <c r="BT818" s="1" t="s">
        <v>10151</v>
      </c>
    </row>
    <row r="819" spans="1:73" ht="13.5" customHeight="1">
      <c r="A819" s="8" t="str">
        <f>HYPERLINK("http://kyu.snu.ac.kr/sdhj/index.jsp?type=hj/GK14810_00IM0001_011a.jpg","1681_수남면_011a")</f>
        <v>1681_수남면_011a</v>
      </c>
      <c r="B819" s="2">
        <v>1681</v>
      </c>
      <c r="C819" s="2" t="s">
        <v>10153</v>
      </c>
      <c r="D819" s="2" t="s">
        <v>10154</v>
      </c>
      <c r="E819" s="2">
        <v>818</v>
      </c>
      <c r="F819" s="1">
        <v>2</v>
      </c>
      <c r="G819" s="1" t="s">
        <v>877</v>
      </c>
      <c r="H819" s="1" t="s">
        <v>4961</v>
      </c>
      <c r="I819" s="1">
        <v>16</v>
      </c>
      <c r="L819" s="1">
        <v>1</v>
      </c>
      <c r="M819" s="1" t="s">
        <v>8971</v>
      </c>
      <c r="N819" s="1" t="s">
        <v>5486</v>
      </c>
      <c r="S819" s="1" t="s">
        <v>43</v>
      </c>
      <c r="T819" s="1" t="s">
        <v>5000</v>
      </c>
      <c r="Y819" s="1" t="s">
        <v>1932</v>
      </c>
      <c r="Z819" s="1" t="s">
        <v>10833</v>
      </c>
      <c r="AC819" s="1">
        <v>36</v>
      </c>
      <c r="AD819" s="1" t="s">
        <v>59</v>
      </c>
      <c r="AE819" s="1" t="s">
        <v>6653</v>
      </c>
      <c r="AJ819" s="1" t="s">
        <v>16</v>
      </c>
      <c r="AK819" s="1" t="s">
        <v>6856</v>
      </c>
      <c r="AL819" s="1" t="s">
        <v>638</v>
      </c>
      <c r="AM819" s="1" t="s">
        <v>6858</v>
      </c>
      <c r="AT819" s="1" t="s">
        <v>865</v>
      </c>
      <c r="AU819" s="1" t="s">
        <v>5160</v>
      </c>
      <c r="AV819" s="1" t="s">
        <v>298</v>
      </c>
      <c r="AW819" s="1" t="s">
        <v>6408</v>
      </c>
      <c r="BG819" s="1" t="s">
        <v>865</v>
      </c>
      <c r="BH819" s="1" t="s">
        <v>5160</v>
      </c>
      <c r="BI819" s="1" t="s">
        <v>1933</v>
      </c>
      <c r="BJ819" s="1" t="s">
        <v>7872</v>
      </c>
      <c r="BK819" s="1" t="s">
        <v>865</v>
      </c>
      <c r="BL819" s="1" t="s">
        <v>5160</v>
      </c>
      <c r="BM819" s="1" t="s">
        <v>1934</v>
      </c>
      <c r="BN819" s="1" t="s">
        <v>8233</v>
      </c>
      <c r="BO819" s="1" t="s">
        <v>63</v>
      </c>
      <c r="BP819" s="1" t="s">
        <v>5113</v>
      </c>
      <c r="BQ819" s="1" t="s">
        <v>1935</v>
      </c>
      <c r="BR819" s="1" t="s">
        <v>8618</v>
      </c>
      <c r="BS819" s="1" t="s">
        <v>53</v>
      </c>
      <c r="BT819" s="1" t="s">
        <v>6356</v>
      </c>
    </row>
    <row r="820" spans="1:73" ht="13.5" customHeight="1">
      <c r="A820" s="8" t="str">
        <f>HYPERLINK("http://kyu.snu.ac.kr/sdhj/index.jsp?type=hj/GK14810_00IM0001_011a.jpg","1681_수남면_011a")</f>
        <v>1681_수남면_011a</v>
      </c>
      <c r="B820" s="2">
        <v>1681</v>
      </c>
      <c r="C820" s="2" t="s">
        <v>10273</v>
      </c>
      <c r="D820" s="2" t="s">
        <v>10274</v>
      </c>
      <c r="E820" s="2">
        <v>819</v>
      </c>
      <c r="F820" s="1">
        <v>2</v>
      </c>
      <c r="G820" s="1" t="s">
        <v>877</v>
      </c>
      <c r="H820" s="1" t="s">
        <v>4961</v>
      </c>
      <c r="I820" s="1">
        <v>16</v>
      </c>
      <c r="L820" s="1">
        <v>1</v>
      </c>
      <c r="M820" s="1" t="s">
        <v>8971</v>
      </c>
      <c r="N820" s="1" t="s">
        <v>5486</v>
      </c>
      <c r="S820" s="1" t="s">
        <v>98</v>
      </c>
      <c r="T820" s="1" t="s">
        <v>5001</v>
      </c>
      <c r="Y820" s="1" t="s">
        <v>10834</v>
      </c>
      <c r="Z820" s="1" t="s">
        <v>6264</v>
      </c>
      <c r="AC820" s="1">
        <v>6</v>
      </c>
      <c r="AD820" s="1" t="s">
        <v>77</v>
      </c>
      <c r="AE820" s="1" t="s">
        <v>6659</v>
      </c>
    </row>
    <row r="821" spans="1:73" ht="13.5" customHeight="1">
      <c r="A821" s="8" t="str">
        <f>HYPERLINK("http://kyu.snu.ac.kr/sdhj/index.jsp?type=hj/GK14810_00IM0001_011a.jpg","1681_수남면_011a")</f>
        <v>1681_수남면_011a</v>
      </c>
      <c r="B821" s="2">
        <v>1681</v>
      </c>
      <c r="C821" s="2" t="s">
        <v>9954</v>
      </c>
      <c r="D821" s="2" t="s">
        <v>9955</v>
      </c>
      <c r="E821" s="2">
        <v>820</v>
      </c>
      <c r="F821" s="1">
        <v>2</v>
      </c>
      <c r="G821" s="1" t="s">
        <v>877</v>
      </c>
      <c r="H821" s="1" t="s">
        <v>4961</v>
      </c>
      <c r="I821" s="1">
        <v>16</v>
      </c>
      <c r="L821" s="1">
        <v>1</v>
      </c>
      <c r="M821" s="1" t="s">
        <v>8971</v>
      </c>
      <c r="N821" s="1" t="s">
        <v>5486</v>
      </c>
      <c r="S821" s="1" t="s">
        <v>191</v>
      </c>
      <c r="T821" s="1" t="s">
        <v>5004</v>
      </c>
      <c r="Y821" s="1" t="s">
        <v>1936</v>
      </c>
      <c r="Z821" s="1" t="s">
        <v>6070</v>
      </c>
      <c r="AC821" s="1">
        <v>4</v>
      </c>
      <c r="AD821" s="1" t="s">
        <v>267</v>
      </c>
      <c r="AE821" s="1" t="s">
        <v>6631</v>
      </c>
      <c r="AF821" s="1" t="s">
        <v>175</v>
      </c>
      <c r="AG821" s="1" t="s">
        <v>6685</v>
      </c>
    </row>
    <row r="822" spans="1:73" ht="13.5" customHeight="1">
      <c r="A822" s="8" t="str">
        <f>HYPERLINK("http://kyu.snu.ac.kr/sdhj/index.jsp?type=hj/GK14810_00IM0001_011a.jpg","1681_수남면_011a")</f>
        <v>1681_수남면_011a</v>
      </c>
      <c r="B822" s="2">
        <v>1681</v>
      </c>
      <c r="C822" s="2" t="s">
        <v>9682</v>
      </c>
      <c r="D822" s="2" t="s">
        <v>9683</v>
      </c>
      <c r="E822" s="2">
        <v>821</v>
      </c>
      <c r="F822" s="1">
        <v>2</v>
      </c>
      <c r="G822" s="1" t="s">
        <v>877</v>
      </c>
      <c r="H822" s="1" t="s">
        <v>4961</v>
      </c>
      <c r="I822" s="1">
        <v>16</v>
      </c>
      <c r="L822" s="1">
        <v>2</v>
      </c>
      <c r="M822" s="1" t="s">
        <v>8972</v>
      </c>
      <c r="N822" s="1" t="s">
        <v>8647</v>
      </c>
      <c r="T822" s="1" t="s">
        <v>10835</v>
      </c>
      <c r="U822" s="1" t="s">
        <v>815</v>
      </c>
      <c r="V822" s="1" t="s">
        <v>5077</v>
      </c>
      <c r="W822" s="1" t="s">
        <v>447</v>
      </c>
      <c r="X822" s="1" t="s">
        <v>5262</v>
      </c>
      <c r="Y822" s="1" t="s">
        <v>1575</v>
      </c>
      <c r="Z822" s="1" t="s">
        <v>6263</v>
      </c>
      <c r="AC822" s="1">
        <v>62</v>
      </c>
      <c r="AD822" s="1" t="s">
        <v>152</v>
      </c>
      <c r="AE822" s="1" t="s">
        <v>5812</v>
      </c>
      <c r="AJ822" s="1" t="s">
        <v>16</v>
      </c>
      <c r="AK822" s="1" t="s">
        <v>6856</v>
      </c>
      <c r="AL822" s="1" t="s">
        <v>53</v>
      </c>
      <c r="AM822" s="1" t="s">
        <v>6356</v>
      </c>
      <c r="AT822" s="1" t="s">
        <v>63</v>
      </c>
      <c r="AU822" s="1" t="s">
        <v>5113</v>
      </c>
      <c r="AV822" s="1" t="s">
        <v>1937</v>
      </c>
      <c r="AW822" s="1" t="s">
        <v>7378</v>
      </c>
      <c r="BG822" s="1" t="s">
        <v>63</v>
      </c>
      <c r="BH822" s="1" t="s">
        <v>5113</v>
      </c>
      <c r="BI822" s="1" t="s">
        <v>1552</v>
      </c>
      <c r="BJ822" s="1" t="s">
        <v>7085</v>
      </c>
      <c r="BK822" s="1" t="s">
        <v>63</v>
      </c>
      <c r="BL822" s="1" t="s">
        <v>5113</v>
      </c>
      <c r="BM822" s="1" t="s">
        <v>1938</v>
      </c>
      <c r="BN822" s="1" t="s">
        <v>7820</v>
      </c>
      <c r="BO822" s="1" t="s">
        <v>110</v>
      </c>
      <c r="BP822" s="1" t="s">
        <v>5146</v>
      </c>
      <c r="BQ822" s="1" t="s">
        <v>1939</v>
      </c>
      <c r="BR822" s="1" t="s">
        <v>8617</v>
      </c>
      <c r="BS822" s="1" t="s">
        <v>92</v>
      </c>
      <c r="BT822" s="1" t="s">
        <v>10170</v>
      </c>
    </row>
    <row r="823" spans="1:73" ht="13.5" customHeight="1">
      <c r="A823" s="8" t="str">
        <f>HYPERLINK("http://kyu.snu.ac.kr/sdhj/index.jsp?type=hj/GK14810_00IM0001_011a.jpg","1681_수남면_011a")</f>
        <v>1681_수남면_011a</v>
      </c>
      <c r="B823" s="2">
        <v>1681</v>
      </c>
      <c r="C823" s="2" t="s">
        <v>9838</v>
      </c>
      <c r="D823" s="2" t="s">
        <v>9839</v>
      </c>
      <c r="E823" s="2">
        <v>822</v>
      </c>
      <c r="F823" s="1">
        <v>2</v>
      </c>
      <c r="G823" s="1" t="s">
        <v>877</v>
      </c>
      <c r="H823" s="1" t="s">
        <v>4961</v>
      </c>
      <c r="I823" s="1">
        <v>16</v>
      </c>
      <c r="L823" s="1">
        <v>2</v>
      </c>
      <c r="M823" s="1" t="s">
        <v>8972</v>
      </c>
      <c r="N823" s="1" t="s">
        <v>8647</v>
      </c>
      <c r="S823" s="1" t="s">
        <v>43</v>
      </c>
      <c r="T823" s="1" t="s">
        <v>5000</v>
      </c>
      <c r="U823" s="1" t="s">
        <v>38</v>
      </c>
      <c r="V823" s="1" t="s">
        <v>5065</v>
      </c>
      <c r="Y823" s="1" t="s">
        <v>1940</v>
      </c>
      <c r="Z823" s="1" t="s">
        <v>6257</v>
      </c>
      <c r="AC823" s="1">
        <v>34</v>
      </c>
      <c r="AD823" s="1" t="s">
        <v>81</v>
      </c>
      <c r="AE823" s="1" t="s">
        <v>6641</v>
      </c>
      <c r="AJ823" s="1" t="s">
        <v>16</v>
      </c>
      <c r="AK823" s="1" t="s">
        <v>6856</v>
      </c>
      <c r="AL823" s="1" t="s">
        <v>638</v>
      </c>
      <c r="AM823" s="1" t="s">
        <v>6858</v>
      </c>
      <c r="AN823" s="1" t="s">
        <v>539</v>
      </c>
      <c r="AO823" s="1" t="s">
        <v>6924</v>
      </c>
      <c r="AR823" s="1" t="s">
        <v>1236</v>
      </c>
      <c r="AS823" s="1" t="s">
        <v>6971</v>
      </c>
      <c r="AT823" s="1" t="s">
        <v>118</v>
      </c>
      <c r="AU823" s="1" t="s">
        <v>5094</v>
      </c>
      <c r="AV823" s="1" t="s">
        <v>10836</v>
      </c>
      <c r="AW823" s="1" t="s">
        <v>10837</v>
      </c>
      <c r="BB823" s="1" t="s">
        <v>38</v>
      </c>
      <c r="BC823" s="1" t="s">
        <v>5065</v>
      </c>
      <c r="BD823" s="1" t="s">
        <v>1893</v>
      </c>
      <c r="BE823" s="1" t="s">
        <v>5974</v>
      </c>
      <c r="BG823" s="1" t="s">
        <v>1006</v>
      </c>
      <c r="BH823" s="1" t="s">
        <v>5148</v>
      </c>
      <c r="BI823" s="1" t="s">
        <v>1905</v>
      </c>
      <c r="BJ823" s="1" t="s">
        <v>7379</v>
      </c>
      <c r="BK823" s="1" t="s">
        <v>1006</v>
      </c>
      <c r="BL823" s="1" t="s">
        <v>5148</v>
      </c>
      <c r="BM823" s="1" t="s">
        <v>490</v>
      </c>
      <c r="BN823" s="1" t="s">
        <v>7874</v>
      </c>
      <c r="BO823" s="1" t="s">
        <v>63</v>
      </c>
      <c r="BP823" s="1" t="s">
        <v>5113</v>
      </c>
      <c r="BQ823" s="1" t="s">
        <v>1237</v>
      </c>
      <c r="BR823" s="1" t="s">
        <v>7438</v>
      </c>
      <c r="BS823" s="1" t="s">
        <v>554</v>
      </c>
      <c r="BT823" s="1" t="s">
        <v>6867</v>
      </c>
      <c r="BU823" s="1" t="s">
        <v>10838</v>
      </c>
    </row>
    <row r="824" spans="1:73" ht="13.5" customHeight="1">
      <c r="A824" s="8" t="str">
        <f>HYPERLINK("http://kyu.snu.ac.kr/sdhj/index.jsp?type=hj/GK14810_00IM0001_011a.jpg","1681_수남면_011a")</f>
        <v>1681_수남면_011a</v>
      </c>
      <c r="B824" s="2">
        <v>1681</v>
      </c>
      <c r="C824" s="2" t="s">
        <v>10273</v>
      </c>
      <c r="D824" s="2" t="s">
        <v>10274</v>
      </c>
      <c r="E824" s="2">
        <v>823</v>
      </c>
      <c r="F824" s="1">
        <v>2</v>
      </c>
      <c r="G824" s="1" t="s">
        <v>877</v>
      </c>
      <c r="H824" s="1" t="s">
        <v>4961</v>
      </c>
      <c r="I824" s="1">
        <v>16</v>
      </c>
      <c r="L824" s="1">
        <v>2</v>
      </c>
      <c r="M824" s="1" t="s">
        <v>8972</v>
      </c>
      <c r="N824" s="1" t="s">
        <v>8647</v>
      </c>
      <c r="S824" s="1" t="s">
        <v>54</v>
      </c>
      <c r="T824" s="1" t="s">
        <v>5003</v>
      </c>
      <c r="Y824" s="1" t="s">
        <v>687</v>
      </c>
      <c r="Z824" s="1" t="s">
        <v>8735</v>
      </c>
      <c r="AC824" s="1">
        <v>11</v>
      </c>
      <c r="AD824" s="1" t="s">
        <v>502</v>
      </c>
      <c r="AE824" s="1" t="s">
        <v>6662</v>
      </c>
    </row>
    <row r="825" spans="1:73" ht="13.5" customHeight="1">
      <c r="A825" s="8" t="str">
        <f>HYPERLINK("http://kyu.snu.ac.kr/sdhj/index.jsp?type=hj/GK14810_00IM0001_011a.jpg","1681_수남면_011a")</f>
        <v>1681_수남면_011a</v>
      </c>
      <c r="B825" s="2">
        <v>1681</v>
      </c>
      <c r="C825" s="2" t="s">
        <v>9685</v>
      </c>
      <c r="D825" s="2" t="s">
        <v>9686</v>
      </c>
      <c r="E825" s="2">
        <v>824</v>
      </c>
      <c r="F825" s="1">
        <v>2</v>
      </c>
      <c r="G825" s="1" t="s">
        <v>877</v>
      </c>
      <c r="H825" s="1" t="s">
        <v>4961</v>
      </c>
      <c r="I825" s="1">
        <v>16</v>
      </c>
      <c r="L825" s="1">
        <v>2</v>
      </c>
      <c r="M825" s="1" t="s">
        <v>8972</v>
      </c>
      <c r="N825" s="1" t="s">
        <v>8647</v>
      </c>
      <c r="S825" s="1" t="s">
        <v>191</v>
      </c>
      <c r="T825" s="1" t="s">
        <v>5004</v>
      </c>
      <c r="Y825" s="1" t="s">
        <v>1941</v>
      </c>
      <c r="Z825" s="1" t="s">
        <v>6262</v>
      </c>
      <c r="AF825" s="1" t="s">
        <v>751</v>
      </c>
      <c r="AG825" s="1" t="s">
        <v>6691</v>
      </c>
    </row>
    <row r="826" spans="1:73" ht="13.5" customHeight="1">
      <c r="A826" s="8" t="str">
        <f>HYPERLINK("http://kyu.snu.ac.kr/sdhj/index.jsp?type=hj/GK14810_00IM0001_011a.jpg","1681_수남면_011a")</f>
        <v>1681_수남면_011a</v>
      </c>
      <c r="B826" s="2">
        <v>1681</v>
      </c>
      <c r="C826" s="2" t="s">
        <v>9658</v>
      </c>
      <c r="D826" s="2" t="s">
        <v>9659</v>
      </c>
      <c r="E826" s="2">
        <v>825</v>
      </c>
      <c r="F826" s="1">
        <v>2</v>
      </c>
      <c r="G826" s="1" t="s">
        <v>877</v>
      </c>
      <c r="H826" s="1" t="s">
        <v>4961</v>
      </c>
      <c r="I826" s="1">
        <v>16</v>
      </c>
      <c r="L826" s="1">
        <v>2</v>
      </c>
      <c r="M826" s="1" t="s">
        <v>8972</v>
      </c>
      <c r="N826" s="1" t="s">
        <v>8647</v>
      </c>
      <c r="S826" s="1" t="s">
        <v>99</v>
      </c>
      <c r="T826" s="1" t="s">
        <v>252</v>
      </c>
      <c r="Y826" s="1" t="s">
        <v>1942</v>
      </c>
      <c r="Z826" s="1" t="s">
        <v>8731</v>
      </c>
      <c r="AC826" s="1">
        <v>7</v>
      </c>
      <c r="AD826" s="1" t="s">
        <v>45</v>
      </c>
      <c r="AE826" s="1" t="s">
        <v>6661</v>
      </c>
    </row>
    <row r="827" spans="1:73" ht="13.5" customHeight="1">
      <c r="A827" s="8" t="str">
        <f>HYPERLINK("http://kyu.snu.ac.kr/sdhj/index.jsp?type=hj/GK14810_00IM0001_011a.jpg","1681_수남면_011a")</f>
        <v>1681_수남면_011a</v>
      </c>
      <c r="B827" s="2">
        <v>1681</v>
      </c>
      <c r="C827" s="2" t="s">
        <v>10839</v>
      </c>
      <c r="D827" s="2" t="s">
        <v>10840</v>
      </c>
      <c r="E827" s="2">
        <v>826</v>
      </c>
      <c r="F827" s="1">
        <v>2</v>
      </c>
      <c r="G827" s="1" t="s">
        <v>877</v>
      </c>
      <c r="H827" s="1" t="s">
        <v>4961</v>
      </c>
      <c r="I827" s="1">
        <v>16</v>
      </c>
      <c r="L827" s="1">
        <v>3</v>
      </c>
      <c r="M827" s="1" t="s">
        <v>8973</v>
      </c>
      <c r="N827" s="1" t="s">
        <v>8974</v>
      </c>
      <c r="T827" s="1" t="s">
        <v>10841</v>
      </c>
      <c r="U827" s="1" t="s">
        <v>1943</v>
      </c>
      <c r="V827" s="1" t="s">
        <v>10842</v>
      </c>
      <c r="W827" s="1" t="s">
        <v>1103</v>
      </c>
      <c r="X827" s="1" t="s">
        <v>5258</v>
      </c>
      <c r="Y827" s="1" t="s">
        <v>1639</v>
      </c>
      <c r="Z827" s="1" t="s">
        <v>5805</v>
      </c>
      <c r="AC827" s="1">
        <v>41</v>
      </c>
      <c r="AD827" s="1" t="s">
        <v>214</v>
      </c>
      <c r="AE827" s="1" t="s">
        <v>6633</v>
      </c>
      <c r="AJ827" s="1" t="s">
        <v>16</v>
      </c>
      <c r="AK827" s="1" t="s">
        <v>6856</v>
      </c>
      <c r="AL827" s="1" t="s">
        <v>638</v>
      </c>
      <c r="AM827" s="1" t="s">
        <v>6858</v>
      </c>
      <c r="AT827" s="1" t="s">
        <v>1114</v>
      </c>
      <c r="AU827" s="1" t="s">
        <v>5097</v>
      </c>
      <c r="AV827" s="1" t="s">
        <v>1944</v>
      </c>
      <c r="AW827" s="1" t="s">
        <v>6067</v>
      </c>
      <c r="BG827" s="1" t="s">
        <v>63</v>
      </c>
      <c r="BH827" s="1" t="s">
        <v>5113</v>
      </c>
      <c r="BI827" s="1" t="s">
        <v>1945</v>
      </c>
      <c r="BJ827" s="1" t="s">
        <v>10843</v>
      </c>
      <c r="BK827" s="1" t="s">
        <v>63</v>
      </c>
      <c r="BL827" s="1" t="s">
        <v>5113</v>
      </c>
      <c r="BM827" s="1" t="s">
        <v>1946</v>
      </c>
      <c r="BN827" s="1" t="s">
        <v>8202</v>
      </c>
      <c r="BO827" s="1" t="s">
        <v>63</v>
      </c>
      <c r="BP827" s="1" t="s">
        <v>5113</v>
      </c>
      <c r="BQ827" s="1" t="s">
        <v>1947</v>
      </c>
      <c r="BR827" s="1" t="s">
        <v>8616</v>
      </c>
      <c r="BS827" s="1" t="s">
        <v>819</v>
      </c>
      <c r="BT827" s="1" t="s">
        <v>6869</v>
      </c>
    </row>
    <row r="828" spans="1:73" ht="13.5" customHeight="1">
      <c r="A828" s="8" t="str">
        <f>HYPERLINK("http://kyu.snu.ac.kr/sdhj/index.jsp?type=hj/GK14810_00IM0001_011a.jpg","1681_수남면_011a")</f>
        <v>1681_수남면_011a</v>
      </c>
      <c r="B828" s="2">
        <v>1681</v>
      </c>
      <c r="C828" s="2" t="s">
        <v>9660</v>
      </c>
      <c r="D828" s="2" t="s">
        <v>9661</v>
      </c>
      <c r="E828" s="2">
        <v>827</v>
      </c>
      <c r="F828" s="1">
        <v>2</v>
      </c>
      <c r="G828" s="1" t="s">
        <v>877</v>
      </c>
      <c r="H828" s="1" t="s">
        <v>4961</v>
      </c>
      <c r="I828" s="1">
        <v>16</v>
      </c>
      <c r="L828" s="1">
        <v>3</v>
      </c>
      <c r="M828" s="1" t="s">
        <v>8973</v>
      </c>
      <c r="N828" s="1" t="s">
        <v>8974</v>
      </c>
      <c r="S828" s="1" t="s">
        <v>43</v>
      </c>
      <c r="T828" s="1" t="s">
        <v>5000</v>
      </c>
      <c r="W828" s="1" t="s">
        <v>393</v>
      </c>
      <c r="X828" s="1" t="s">
        <v>5259</v>
      </c>
      <c r="Y828" s="1" t="s">
        <v>1948</v>
      </c>
      <c r="Z828" s="1" t="s">
        <v>5309</v>
      </c>
      <c r="AC828" s="1">
        <v>41</v>
      </c>
      <c r="AD828" s="1" t="s">
        <v>214</v>
      </c>
      <c r="AE828" s="1" t="s">
        <v>6633</v>
      </c>
      <c r="AJ828" s="1" t="s">
        <v>16</v>
      </c>
      <c r="AK828" s="1" t="s">
        <v>6856</v>
      </c>
      <c r="AL828" s="1" t="s">
        <v>138</v>
      </c>
      <c r="AM828" s="1" t="s">
        <v>6794</v>
      </c>
      <c r="AT828" s="1" t="s">
        <v>63</v>
      </c>
      <c r="AU828" s="1" t="s">
        <v>5113</v>
      </c>
      <c r="AV828" s="1" t="s">
        <v>1949</v>
      </c>
      <c r="AW828" s="1" t="s">
        <v>7377</v>
      </c>
      <c r="BG828" s="1" t="s">
        <v>63</v>
      </c>
      <c r="BH828" s="1" t="s">
        <v>5113</v>
      </c>
      <c r="BI828" s="1" t="s">
        <v>1390</v>
      </c>
      <c r="BJ828" s="1" t="s">
        <v>7294</v>
      </c>
      <c r="BK828" s="1" t="s">
        <v>63</v>
      </c>
      <c r="BL828" s="1" t="s">
        <v>5113</v>
      </c>
      <c r="BM828" s="1" t="s">
        <v>1072</v>
      </c>
      <c r="BN828" s="1" t="s">
        <v>6451</v>
      </c>
      <c r="BO828" s="1" t="s">
        <v>63</v>
      </c>
      <c r="BP828" s="1" t="s">
        <v>5113</v>
      </c>
      <c r="BQ828" s="1" t="s">
        <v>1950</v>
      </c>
      <c r="BR828" s="1" t="s">
        <v>8615</v>
      </c>
      <c r="BS828" s="1" t="s">
        <v>1339</v>
      </c>
      <c r="BT828" s="1" t="s">
        <v>6886</v>
      </c>
    </row>
    <row r="829" spans="1:73" ht="13.5" customHeight="1">
      <c r="A829" s="8" t="str">
        <f>HYPERLINK("http://kyu.snu.ac.kr/sdhj/index.jsp?type=hj/GK14810_00IM0001_011a.jpg","1681_수남면_011a")</f>
        <v>1681_수남면_011a</v>
      </c>
      <c r="B829" s="2">
        <v>1681</v>
      </c>
      <c r="C829" s="2" t="s">
        <v>9714</v>
      </c>
      <c r="D829" s="2" t="s">
        <v>9715</v>
      </c>
      <c r="E829" s="2">
        <v>828</v>
      </c>
      <c r="F829" s="1">
        <v>2</v>
      </c>
      <c r="G829" s="1" t="s">
        <v>877</v>
      </c>
      <c r="H829" s="1" t="s">
        <v>4961</v>
      </c>
      <c r="I829" s="1">
        <v>16</v>
      </c>
      <c r="L829" s="1">
        <v>3</v>
      </c>
      <c r="M829" s="1" t="s">
        <v>8973</v>
      </c>
      <c r="N829" s="1" t="s">
        <v>8974</v>
      </c>
      <c r="S829" s="1" t="s">
        <v>54</v>
      </c>
      <c r="T829" s="1" t="s">
        <v>5003</v>
      </c>
      <c r="U829" s="1" t="s">
        <v>865</v>
      </c>
      <c r="V829" s="1" t="s">
        <v>5160</v>
      </c>
      <c r="Y829" s="1" t="s">
        <v>1951</v>
      </c>
      <c r="Z829" s="1" t="s">
        <v>6261</v>
      </c>
      <c r="AC829" s="1">
        <v>13</v>
      </c>
      <c r="AD829" s="1" t="s">
        <v>174</v>
      </c>
      <c r="AE829" s="1" t="s">
        <v>6676</v>
      </c>
    </row>
    <row r="830" spans="1:73" ht="13.5" customHeight="1">
      <c r="A830" s="8" t="str">
        <f>HYPERLINK("http://kyu.snu.ac.kr/sdhj/index.jsp?type=hj/GK14810_00IM0001_011a.jpg","1681_수남면_011a")</f>
        <v>1681_수남면_011a</v>
      </c>
      <c r="B830" s="2">
        <v>1681</v>
      </c>
      <c r="C830" s="2" t="s">
        <v>10844</v>
      </c>
      <c r="D830" s="2" t="s">
        <v>10845</v>
      </c>
      <c r="E830" s="2">
        <v>829</v>
      </c>
      <c r="F830" s="1">
        <v>2</v>
      </c>
      <c r="G830" s="1" t="s">
        <v>877</v>
      </c>
      <c r="H830" s="1" t="s">
        <v>4961</v>
      </c>
      <c r="I830" s="1">
        <v>16</v>
      </c>
      <c r="L830" s="1">
        <v>3</v>
      </c>
      <c r="M830" s="1" t="s">
        <v>8973</v>
      </c>
      <c r="N830" s="1" t="s">
        <v>8974</v>
      </c>
      <c r="S830" s="1" t="s">
        <v>191</v>
      </c>
      <c r="T830" s="1" t="s">
        <v>5004</v>
      </c>
      <c r="Y830" s="1" t="s">
        <v>1952</v>
      </c>
      <c r="Z830" s="1" t="s">
        <v>6260</v>
      </c>
      <c r="AC830" s="1">
        <v>8</v>
      </c>
      <c r="AD830" s="1" t="s">
        <v>222</v>
      </c>
      <c r="AE830" s="1" t="s">
        <v>6476</v>
      </c>
    </row>
    <row r="831" spans="1:73" ht="13.5" customHeight="1">
      <c r="A831" s="8" t="str">
        <f>HYPERLINK("http://kyu.snu.ac.kr/sdhj/index.jsp?type=hj/GK14810_00IM0001_011a.jpg","1681_수남면_011a")</f>
        <v>1681_수남면_011a</v>
      </c>
      <c r="B831" s="2">
        <v>1681</v>
      </c>
      <c r="C831" s="2" t="s">
        <v>10844</v>
      </c>
      <c r="D831" s="2" t="s">
        <v>10845</v>
      </c>
      <c r="E831" s="2">
        <v>830</v>
      </c>
      <c r="F831" s="1">
        <v>2</v>
      </c>
      <c r="G831" s="1" t="s">
        <v>877</v>
      </c>
      <c r="H831" s="1" t="s">
        <v>4961</v>
      </c>
      <c r="I831" s="1">
        <v>16</v>
      </c>
      <c r="L831" s="1">
        <v>3</v>
      </c>
      <c r="M831" s="1" t="s">
        <v>8973</v>
      </c>
      <c r="N831" s="1" t="s">
        <v>8974</v>
      </c>
      <c r="S831" s="1" t="s">
        <v>788</v>
      </c>
      <c r="T831" s="1" t="s">
        <v>5051</v>
      </c>
      <c r="U831" s="1" t="s">
        <v>1953</v>
      </c>
      <c r="V831" s="1" t="s">
        <v>5183</v>
      </c>
      <c r="W831" s="1" t="s">
        <v>1103</v>
      </c>
      <c r="X831" s="1" t="s">
        <v>5258</v>
      </c>
      <c r="Y831" s="1" t="s">
        <v>1954</v>
      </c>
      <c r="Z831" s="1" t="s">
        <v>6259</v>
      </c>
      <c r="AC831" s="1">
        <v>23</v>
      </c>
      <c r="AD831" s="1" t="s">
        <v>274</v>
      </c>
      <c r="AE831" s="1" t="s">
        <v>6680</v>
      </c>
    </row>
    <row r="832" spans="1:73" ht="13.5" customHeight="1">
      <c r="A832" s="8" t="str">
        <f>HYPERLINK("http://kyu.snu.ac.kr/sdhj/index.jsp?type=hj/GK14810_00IM0001_011a.jpg","1681_수남면_011a")</f>
        <v>1681_수남면_011a</v>
      </c>
      <c r="B832" s="2">
        <v>1681</v>
      </c>
      <c r="C832" s="2" t="s">
        <v>10844</v>
      </c>
      <c r="D832" s="2" t="s">
        <v>10845</v>
      </c>
      <c r="E832" s="2">
        <v>831</v>
      </c>
      <c r="F832" s="1">
        <v>2</v>
      </c>
      <c r="G832" s="1" t="s">
        <v>877</v>
      </c>
      <c r="H832" s="1" t="s">
        <v>4961</v>
      </c>
      <c r="I832" s="1">
        <v>16</v>
      </c>
      <c r="L832" s="1">
        <v>4</v>
      </c>
      <c r="M832" s="1" t="s">
        <v>8975</v>
      </c>
      <c r="N832" s="1" t="s">
        <v>8976</v>
      </c>
      <c r="Q832" s="1" t="s">
        <v>1955</v>
      </c>
      <c r="R832" s="1" t="s">
        <v>4998</v>
      </c>
      <c r="T832" s="1" t="s">
        <v>9695</v>
      </c>
      <c r="U832" s="1" t="s">
        <v>1503</v>
      </c>
      <c r="V832" s="1" t="s">
        <v>5078</v>
      </c>
      <c r="W832" s="1" t="s">
        <v>393</v>
      </c>
      <c r="X832" s="1" t="s">
        <v>5259</v>
      </c>
      <c r="Y832" s="1" t="s">
        <v>1956</v>
      </c>
      <c r="Z832" s="1" t="s">
        <v>6258</v>
      </c>
      <c r="AC832" s="1">
        <v>34</v>
      </c>
      <c r="AD832" s="1" t="s">
        <v>81</v>
      </c>
      <c r="AE832" s="1" t="s">
        <v>6641</v>
      </c>
      <c r="AJ832" s="1" t="s">
        <v>16</v>
      </c>
      <c r="AK832" s="1" t="s">
        <v>6856</v>
      </c>
      <c r="AL832" s="1" t="s">
        <v>138</v>
      </c>
      <c r="AM832" s="1" t="s">
        <v>6794</v>
      </c>
      <c r="AT832" s="1" t="s">
        <v>118</v>
      </c>
      <c r="AU832" s="1" t="s">
        <v>5094</v>
      </c>
      <c r="AV832" s="1" t="s">
        <v>648</v>
      </c>
      <c r="AW832" s="1" t="s">
        <v>7126</v>
      </c>
      <c r="BG832" s="1" t="s">
        <v>63</v>
      </c>
      <c r="BH832" s="1" t="s">
        <v>5113</v>
      </c>
      <c r="BI832" s="1" t="s">
        <v>1192</v>
      </c>
      <c r="BJ832" s="1" t="s">
        <v>7694</v>
      </c>
      <c r="BK832" s="1" t="s">
        <v>110</v>
      </c>
      <c r="BL832" s="1" t="s">
        <v>5146</v>
      </c>
      <c r="BM832" s="1" t="s">
        <v>1193</v>
      </c>
      <c r="BN832" s="1" t="s">
        <v>8044</v>
      </c>
      <c r="BO832" s="1" t="s">
        <v>118</v>
      </c>
      <c r="BP832" s="1" t="s">
        <v>5094</v>
      </c>
      <c r="BQ832" s="1" t="s">
        <v>1957</v>
      </c>
      <c r="BR832" s="1" t="s">
        <v>8614</v>
      </c>
      <c r="BS832" s="1" t="s">
        <v>53</v>
      </c>
      <c r="BT832" s="1" t="s">
        <v>6356</v>
      </c>
    </row>
    <row r="833" spans="1:72" ht="13.5" customHeight="1">
      <c r="A833" s="8" t="str">
        <f>HYPERLINK("http://kyu.snu.ac.kr/sdhj/index.jsp?type=hj/GK14810_00IM0001_011a.jpg","1681_수남면_011a")</f>
        <v>1681_수남면_011a</v>
      </c>
      <c r="B833" s="2">
        <v>1681</v>
      </c>
      <c r="C833" s="2" t="s">
        <v>10229</v>
      </c>
      <c r="D833" s="2" t="s">
        <v>10230</v>
      </c>
      <c r="E833" s="2">
        <v>832</v>
      </c>
      <c r="F833" s="1">
        <v>2</v>
      </c>
      <c r="G833" s="1" t="s">
        <v>877</v>
      </c>
      <c r="H833" s="1" t="s">
        <v>4961</v>
      </c>
      <c r="I833" s="1">
        <v>16</v>
      </c>
      <c r="L833" s="1">
        <v>4</v>
      </c>
      <c r="M833" s="1" t="s">
        <v>8975</v>
      </c>
      <c r="N833" s="1" t="s">
        <v>8976</v>
      </c>
      <c r="S833" s="1" t="s">
        <v>43</v>
      </c>
      <c r="T833" s="1" t="s">
        <v>5000</v>
      </c>
      <c r="U833" s="1" t="s">
        <v>285</v>
      </c>
      <c r="V833" s="1" t="s">
        <v>10462</v>
      </c>
      <c r="W833" s="1" t="s">
        <v>916</v>
      </c>
      <c r="X833" s="1" t="s">
        <v>5261</v>
      </c>
      <c r="Y833" s="1" t="s">
        <v>1940</v>
      </c>
      <c r="Z833" s="1" t="s">
        <v>6257</v>
      </c>
      <c r="AC833" s="1">
        <v>28</v>
      </c>
      <c r="AD833" s="1" t="s">
        <v>165</v>
      </c>
      <c r="AE833" s="1" t="s">
        <v>6678</v>
      </c>
      <c r="AJ833" s="1" t="s">
        <v>16</v>
      </c>
      <c r="AK833" s="1" t="s">
        <v>6856</v>
      </c>
      <c r="AL833" s="1" t="s">
        <v>69</v>
      </c>
      <c r="AM833" s="1" t="s">
        <v>6798</v>
      </c>
      <c r="AT833" s="1" t="s">
        <v>63</v>
      </c>
      <c r="AU833" s="1" t="s">
        <v>5113</v>
      </c>
      <c r="AV833" s="1" t="s">
        <v>1958</v>
      </c>
      <c r="AW833" s="1" t="s">
        <v>7376</v>
      </c>
      <c r="BG833" s="1" t="s">
        <v>63</v>
      </c>
      <c r="BH833" s="1" t="s">
        <v>5113</v>
      </c>
      <c r="BI833" s="1" t="s">
        <v>1401</v>
      </c>
      <c r="BJ833" s="1" t="s">
        <v>6388</v>
      </c>
      <c r="BO833" s="1" t="s">
        <v>63</v>
      </c>
      <c r="BP833" s="1" t="s">
        <v>5113</v>
      </c>
      <c r="BQ833" s="1" t="s">
        <v>1959</v>
      </c>
      <c r="BR833" s="1" t="s">
        <v>8761</v>
      </c>
      <c r="BS833" s="1" t="s">
        <v>138</v>
      </c>
      <c r="BT833" s="1" t="s">
        <v>6794</v>
      </c>
    </row>
    <row r="834" spans="1:72" ht="13.5" customHeight="1">
      <c r="A834" s="8" t="str">
        <f>HYPERLINK("http://kyu.snu.ac.kr/sdhj/index.jsp?type=hj/GK14810_00IM0001_011a.jpg","1681_수남면_011a")</f>
        <v>1681_수남면_011a</v>
      </c>
      <c r="B834" s="2">
        <v>1681</v>
      </c>
      <c r="C834" s="2" t="s">
        <v>9769</v>
      </c>
      <c r="D834" s="2" t="s">
        <v>9770</v>
      </c>
      <c r="E834" s="2">
        <v>833</v>
      </c>
      <c r="F834" s="1">
        <v>2</v>
      </c>
      <c r="G834" s="1" t="s">
        <v>877</v>
      </c>
      <c r="H834" s="1" t="s">
        <v>4961</v>
      </c>
      <c r="I834" s="1">
        <v>16</v>
      </c>
      <c r="L834" s="1">
        <v>4</v>
      </c>
      <c r="M834" s="1" t="s">
        <v>8975</v>
      </c>
      <c r="N834" s="1" t="s">
        <v>8976</v>
      </c>
      <c r="S834" s="1" t="s">
        <v>1184</v>
      </c>
      <c r="T834" s="1" t="s">
        <v>5038</v>
      </c>
      <c r="W834" s="1" t="s">
        <v>393</v>
      </c>
      <c r="X834" s="1" t="s">
        <v>5259</v>
      </c>
      <c r="Y834" s="1" t="s">
        <v>90</v>
      </c>
      <c r="Z834" s="1" t="s">
        <v>5302</v>
      </c>
      <c r="AC834" s="1">
        <v>84</v>
      </c>
      <c r="AD834" s="1" t="s">
        <v>81</v>
      </c>
      <c r="AE834" s="1" t="s">
        <v>6641</v>
      </c>
    </row>
    <row r="835" spans="1:72" ht="13.5" customHeight="1">
      <c r="A835" s="8" t="str">
        <f>HYPERLINK("http://kyu.snu.ac.kr/sdhj/index.jsp?type=hj/GK14810_00IM0001_011a.jpg","1681_수남면_011a")</f>
        <v>1681_수남면_011a</v>
      </c>
      <c r="B835" s="2">
        <v>1681</v>
      </c>
      <c r="C835" s="2" t="s">
        <v>10311</v>
      </c>
      <c r="D835" s="2" t="s">
        <v>10312</v>
      </c>
      <c r="E835" s="2">
        <v>834</v>
      </c>
      <c r="F835" s="1">
        <v>2</v>
      </c>
      <c r="G835" s="1" t="s">
        <v>877</v>
      </c>
      <c r="H835" s="1" t="s">
        <v>4961</v>
      </c>
      <c r="I835" s="1">
        <v>16</v>
      </c>
      <c r="L835" s="1">
        <v>4</v>
      </c>
      <c r="M835" s="1" t="s">
        <v>8975</v>
      </c>
      <c r="N835" s="1" t="s">
        <v>8976</v>
      </c>
      <c r="S835" s="1" t="s">
        <v>54</v>
      </c>
      <c r="T835" s="1" t="s">
        <v>5003</v>
      </c>
      <c r="U835" s="1" t="s">
        <v>194</v>
      </c>
      <c r="V835" s="1" t="s">
        <v>5087</v>
      </c>
      <c r="Y835" s="1" t="s">
        <v>1960</v>
      </c>
      <c r="Z835" s="1" t="s">
        <v>6256</v>
      </c>
      <c r="AC835" s="1">
        <v>14</v>
      </c>
      <c r="AD835" s="1" t="s">
        <v>172</v>
      </c>
      <c r="AE835" s="1" t="s">
        <v>6649</v>
      </c>
    </row>
    <row r="836" spans="1:72" ht="13.5" customHeight="1">
      <c r="A836" s="8" t="str">
        <f>HYPERLINK("http://kyu.snu.ac.kr/sdhj/index.jsp?type=hj/GK14810_00IM0001_011a.jpg","1681_수남면_011a")</f>
        <v>1681_수남면_011a</v>
      </c>
      <c r="B836" s="2">
        <v>1681</v>
      </c>
      <c r="C836" s="2" t="s">
        <v>9702</v>
      </c>
      <c r="D836" s="2" t="s">
        <v>9703</v>
      </c>
      <c r="E836" s="2">
        <v>835</v>
      </c>
      <c r="F836" s="1">
        <v>2</v>
      </c>
      <c r="G836" s="1" t="s">
        <v>877</v>
      </c>
      <c r="H836" s="1" t="s">
        <v>4961</v>
      </c>
      <c r="I836" s="1">
        <v>16</v>
      </c>
      <c r="L836" s="1">
        <v>4</v>
      </c>
      <c r="M836" s="1" t="s">
        <v>8975</v>
      </c>
      <c r="N836" s="1" t="s">
        <v>8976</v>
      </c>
      <c r="S836" s="1" t="s">
        <v>191</v>
      </c>
      <c r="T836" s="1" t="s">
        <v>5004</v>
      </c>
      <c r="Y836" s="1" t="s">
        <v>1961</v>
      </c>
      <c r="Z836" s="1" t="s">
        <v>6255</v>
      </c>
      <c r="AC836" s="1">
        <v>11</v>
      </c>
      <c r="AD836" s="1" t="s">
        <v>502</v>
      </c>
      <c r="AE836" s="1" t="s">
        <v>6662</v>
      </c>
    </row>
    <row r="837" spans="1:72" ht="13.5" customHeight="1">
      <c r="A837" s="8" t="str">
        <f>HYPERLINK("http://kyu.snu.ac.kr/sdhj/index.jsp?type=hj/GK14810_00IM0001_011a.jpg","1681_수남면_011a")</f>
        <v>1681_수남면_011a</v>
      </c>
      <c r="B837" s="2">
        <v>1681</v>
      </c>
      <c r="C837" s="2" t="s">
        <v>9702</v>
      </c>
      <c r="D837" s="2" t="s">
        <v>9703</v>
      </c>
      <c r="E837" s="2">
        <v>836</v>
      </c>
      <c r="F837" s="1">
        <v>2</v>
      </c>
      <c r="G837" s="1" t="s">
        <v>877</v>
      </c>
      <c r="H837" s="1" t="s">
        <v>4961</v>
      </c>
      <c r="I837" s="1">
        <v>16</v>
      </c>
      <c r="L837" s="1">
        <v>4</v>
      </c>
      <c r="M837" s="1" t="s">
        <v>8975</v>
      </c>
      <c r="N837" s="1" t="s">
        <v>8976</v>
      </c>
      <c r="S837" s="1" t="s">
        <v>191</v>
      </c>
      <c r="T837" s="1" t="s">
        <v>5004</v>
      </c>
      <c r="Y837" s="1" t="s">
        <v>1962</v>
      </c>
      <c r="Z837" s="1" t="s">
        <v>6254</v>
      </c>
      <c r="AC837" s="1">
        <v>6</v>
      </c>
      <c r="AD837" s="1" t="s">
        <v>77</v>
      </c>
      <c r="AE837" s="1" t="s">
        <v>6659</v>
      </c>
    </row>
    <row r="838" spans="1:72" ht="13.5" customHeight="1">
      <c r="A838" s="8" t="str">
        <f>HYPERLINK("http://kyu.snu.ac.kr/sdhj/index.jsp?type=hj/GK14810_00IM0001_011a.jpg","1681_수남면_011a")</f>
        <v>1681_수남면_011a</v>
      </c>
      <c r="B838" s="2">
        <v>1681</v>
      </c>
      <c r="C838" s="2" t="s">
        <v>9702</v>
      </c>
      <c r="D838" s="2" t="s">
        <v>9703</v>
      </c>
      <c r="E838" s="2">
        <v>837</v>
      </c>
      <c r="F838" s="1">
        <v>2</v>
      </c>
      <c r="G838" s="1" t="s">
        <v>877</v>
      </c>
      <c r="H838" s="1" t="s">
        <v>4961</v>
      </c>
      <c r="I838" s="1">
        <v>16</v>
      </c>
      <c r="L838" s="1">
        <v>4</v>
      </c>
      <c r="M838" s="1" t="s">
        <v>8975</v>
      </c>
      <c r="N838" s="1" t="s">
        <v>8976</v>
      </c>
      <c r="S838" s="1" t="s">
        <v>54</v>
      </c>
      <c r="T838" s="1" t="s">
        <v>5003</v>
      </c>
      <c r="Y838" s="1" t="s">
        <v>1963</v>
      </c>
      <c r="Z838" s="1" t="s">
        <v>6253</v>
      </c>
      <c r="AC838" s="1">
        <v>1</v>
      </c>
      <c r="AD838" s="1" t="s">
        <v>408</v>
      </c>
      <c r="AE838" s="1" t="s">
        <v>6654</v>
      </c>
      <c r="AF838" s="1" t="s">
        <v>192</v>
      </c>
      <c r="AG838" s="1" t="s">
        <v>6692</v>
      </c>
    </row>
    <row r="839" spans="1:72" ht="13.5" customHeight="1">
      <c r="A839" s="8" t="str">
        <f>HYPERLINK("http://kyu.snu.ac.kr/sdhj/index.jsp?type=hj/GK14810_00IM0001_011a.jpg","1681_수남면_011a")</f>
        <v>1681_수남면_011a</v>
      </c>
      <c r="B839" s="2">
        <v>1681</v>
      </c>
      <c r="C839" s="2" t="s">
        <v>9702</v>
      </c>
      <c r="D839" s="2" t="s">
        <v>9703</v>
      </c>
      <c r="E839" s="2">
        <v>838</v>
      </c>
      <c r="F839" s="1">
        <v>2</v>
      </c>
      <c r="G839" s="1" t="s">
        <v>877</v>
      </c>
      <c r="H839" s="1" t="s">
        <v>4961</v>
      </c>
      <c r="I839" s="1">
        <v>16</v>
      </c>
      <c r="L839" s="1">
        <v>4</v>
      </c>
      <c r="M839" s="1" t="s">
        <v>8975</v>
      </c>
      <c r="N839" s="1" t="s">
        <v>8976</v>
      </c>
      <c r="T839" s="1" t="s">
        <v>9704</v>
      </c>
      <c r="U839" s="1" t="s">
        <v>115</v>
      </c>
      <c r="V839" s="1" t="s">
        <v>5067</v>
      </c>
      <c r="Y839" s="1" t="s">
        <v>1964</v>
      </c>
      <c r="Z839" s="1" t="s">
        <v>10846</v>
      </c>
      <c r="AC839" s="1">
        <v>46</v>
      </c>
      <c r="AD839" s="1" t="s">
        <v>722</v>
      </c>
      <c r="AE839" s="1" t="s">
        <v>6667</v>
      </c>
      <c r="BB839" s="1" t="s">
        <v>115</v>
      </c>
      <c r="BC839" s="1" t="s">
        <v>5067</v>
      </c>
      <c r="BD839" s="1" t="s">
        <v>1007</v>
      </c>
      <c r="BE839" s="1" t="s">
        <v>5515</v>
      </c>
      <c r="BF839" s="1" t="s">
        <v>10847</v>
      </c>
    </row>
    <row r="840" spans="1:72" ht="13.5" customHeight="1">
      <c r="A840" s="8" t="str">
        <f>HYPERLINK("http://kyu.snu.ac.kr/sdhj/index.jsp?type=hj/GK14810_00IM0001_011a.jpg","1681_수남면_011a")</f>
        <v>1681_수남면_011a</v>
      </c>
      <c r="B840" s="2">
        <v>1681</v>
      </c>
      <c r="C840" s="2" t="s">
        <v>9702</v>
      </c>
      <c r="D840" s="2" t="s">
        <v>9703</v>
      </c>
      <c r="E840" s="2">
        <v>839</v>
      </c>
      <c r="F840" s="1">
        <v>2</v>
      </c>
      <c r="G840" s="1" t="s">
        <v>877</v>
      </c>
      <c r="H840" s="1" t="s">
        <v>4961</v>
      </c>
      <c r="I840" s="1">
        <v>16</v>
      </c>
      <c r="L840" s="1">
        <v>5</v>
      </c>
      <c r="M840" s="1" t="s">
        <v>1966</v>
      </c>
      <c r="N840" s="1" t="s">
        <v>5952</v>
      </c>
      <c r="T840" s="1" t="s">
        <v>10172</v>
      </c>
      <c r="U840" s="1" t="s">
        <v>1965</v>
      </c>
      <c r="V840" s="1" t="s">
        <v>5216</v>
      </c>
      <c r="Y840" s="1" t="s">
        <v>1966</v>
      </c>
      <c r="Z840" s="1" t="s">
        <v>5952</v>
      </c>
      <c r="AC840" s="1">
        <v>39</v>
      </c>
      <c r="AD840" s="1" t="s">
        <v>301</v>
      </c>
      <c r="AE840" s="1" t="s">
        <v>6660</v>
      </c>
      <c r="AJ840" s="1" t="s">
        <v>16</v>
      </c>
      <c r="AK840" s="1" t="s">
        <v>6856</v>
      </c>
      <c r="AL840" s="1" t="s">
        <v>1339</v>
      </c>
      <c r="AM840" s="1" t="s">
        <v>6886</v>
      </c>
      <c r="AN840" s="1" t="s">
        <v>4902</v>
      </c>
      <c r="AO840" s="1" t="s">
        <v>6917</v>
      </c>
      <c r="AR840" s="1" t="s">
        <v>1967</v>
      </c>
      <c r="AS840" s="1" t="s">
        <v>6970</v>
      </c>
      <c r="AV840" s="1" t="s">
        <v>1968</v>
      </c>
      <c r="AW840" s="1" t="s">
        <v>7375</v>
      </c>
      <c r="BB840" s="1" t="s">
        <v>38</v>
      </c>
      <c r="BC840" s="1" t="s">
        <v>5065</v>
      </c>
      <c r="BD840" s="1" t="s">
        <v>599</v>
      </c>
      <c r="BE840" s="1" t="s">
        <v>7504</v>
      </c>
      <c r="BI840" s="1" t="s">
        <v>1969</v>
      </c>
      <c r="BJ840" s="1" t="s">
        <v>7871</v>
      </c>
      <c r="BM840" s="1" t="s">
        <v>1165</v>
      </c>
      <c r="BN840" s="1" t="s">
        <v>6435</v>
      </c>
      <c r="BQ840" s="1" t="s">
        <v>1970</v>
      </c>
      <c r="BR840" s="1" t="s">
        <v>8613</v>
      </c>
      <c r="BS840" s="1" t="s">
        <v>638</v>
      </c>
      <c r="BT840" s="1" t="s">
        <v>6858</v>
      </c>
    </row>
    <row r="841" spans="1:72" ht="13.5" customHeight="1">
      <c r="A841" s="8" t="str">
        <f>HYPERLINK("http://kyu.snu.ac.kr/sdhj/index.jsp?type=hj/GK14810_00IM0001_011a.jpg","1681_수남면_011a")</f>
        <v>1681_수남면_011a</v>
      </c>
      <c r="B841" s="2">
        <v>1681</v>
      </c>
      <c r="C841" s="2" t="s">
        <v>9692</v>
      </c>
      <c r="D841" s="2" t="s">
        <v>9693</v>
      </c>
      <c r="E841" s="2">
        <v>840</v>
      </c>
      <c r="F841" s="1">
        <v>2</v>
      </c>
      <c r="G841" s="1" t="s">
        <v>877</v>
      </c>
      <c r="H841" s="1" t="s">
        <v>4961</v>
      </c>
      <c r="I841" s="1">
        <v>16</v>
      </c>
      <c r="L841" s="1">
        <v>5</v>
      </c>
      <c r="M841" s="1" t="s">
        <v>1966</v>
      </c>
      <c r="N841" s="1" t="s">
        <v>5952</v>
      </c>
      <c r="S841" s="1" t="s">
        <v>43</v>
      </c>
      <c r="T841" s="1" t="s">
        <v>5000</v>
      </c>
      <c r="U841" s="1" t="s">
        <v>38</v>
      </c>
      <c r="V841" s="1" t="s">
        <v>5065</v>
      </c>
      <c r="Y841" s="1" t="s">
        <v>483</v>
      </c>
      <c r="Z841" s="1" t="s">
        <v>5367</v>
      </c>
      <c r="AC841" s="1">
        <v>37</v>
      </c>
      <c r="AD841" s="1" t="s">
        <v>259</v>
      </c>
      <c r="AE841" s="1" t="s">
        <v>6674</v>
      </c>
      <c r="AJ841" s="1" t="s">
        <v>16</v>
      </c>
      <c r="AK841" s="1" t="s">
        <v>6856</v>
      </c>
      <c r="AL841" s="1" t="s">
        <v>46</v>
      </c>
      <c r="AM841" s="1" t="s">
        <v>6816</v>
      </c>
      <c r="AN841" s="1" t="s">
        <v>69</v>
      </c>
      <c r="AO841" s="1" t="s">
        <v>6798</v>
      </c>
      <c r="AR841" s="1" t="s">
        <v>1971</v>
      </c>
      <c r="AS841" s="1" t="s">
        <v>6969</v>
      </c>
      <c r="AV841" s="1" t="s">
        <v>1846</v>
      </c>
      <c r="AW841" s="1" t="s">
        <v>6083</v>
      </c>
      <c r="BD841" s="1" t="s">
        <v>333</v>
      </c>
      <c r="BE841" s="1" t="s">
        <v>5874</v>
      </c>
      <c r="BI841" s="1" t="s">
        <v>1037</v>
      </c>
      <c r="BJ841" s="1" t="s">
        <v>6460</v>
      </c>
      <c r="BM841" s="1" t="s">
        <v>1972</v>
      </c>
      <c r="BN841" s="1" t="s">
        <v>8232</v>
      </c>
      <c r="BO841" s="1" t="s">
        <v>33</v>
      </c>
      <c r="BP841" s="1" t="s">
        <v>5076</v>
      </c>
      <c r="BQ841" s="1" t="s">
        <v>1973</v>
      </c>
      <c r="BR841" s="1" t="s">
        <v>8018</v>
      </c>
      <c r="BS841" s="1" t="s">
        <v>60</v>
      </c>
      <c r="BT841" s="1" t="s">
        <v>6863</v>
      </c>
    </row>
    <row r="842" spans="1:72" ht="13.5" customHeight="1">
      <c r="A842" s="8" t="str">
        <f>HYPERLINK("http://kyu.snu.ac.kr/sdhj/index.jsp?type=hj/GK14810_00IM0001_011a.jpg","1681_수남면_011a")</f>
        <v>1681_수남면_011a</v>
      </c>
      <c r="B842" s="2">
        <v>1681</v>
      </c>
      <c r="C842" s="2" t="s">
        <v>10848</v>
      </c>
      <c r="D842" s="2" t="s">
        <v>10849</v>
      </c>
      <c r="E842" s="2">
        <v>841</v>
      </c>
      <c r="F842" s="1">
        <v>2</v>
      </c>
      <c r="G842" s="1" t="s">
        <v>877</v>
      </c>
      <c r="H842" s="1" t="s">
        <v>4961</v>
      </c>
      <c r="I842" s="1">
        <v>16</v>
      </c>
      <c r="L842" s="1">
        <v>5</v>
      </c>
      <c r="M842" s="1" t="s">
        <v>1966</v>
      </c>
      <c r="N842" s="1" t="s">
        <v>5952</v>
      </c>
      <c r="S842" s="1" t="s">
        <v>54</v>
      </c>
      <c r="T842" s="1" t="s">
        <v>5003</v>
      </c>
      <c r="Y842" s="1" t="s">
        <v>1974</v>
      </c>
      <c r="Z842" s="1" t="s">
        <v>6252</v>
      </c>
      <c r="AF842" s="1" t="s">
        <v>751</v>
      </c>
      <c r="AG842" s="1" t="s">
        <v>6691</v>
      </c>
    </row>
    <row r="843" spans="1:72" ht="13.5" customHeight="1">
      <c r="A843" s="8" t="str">
        <f>HYPERLINK("http://kyu.snu.ac.kr/sdhj/index.jsp?type=hj/GK14810_00IM0001_011a.jpg","1681_수남면_011a")</f>
        <v>1681_수남면_011a</v>
      </c>
      <c r="B843" s="2">
        <v>1681</v>
      </c>
      <c r="C843" s="2" t="s">
        <v>9658</v>
      </c>
      <c r="D843" s="2" t="s">
        <v>9659</v>
      </c>
      <c r="E843" s="2">
        <v>842</v>
      </c>
      <c r="F843" s="1">
        <v>2</v>
      </c>
      <c r="G843" s="1" t="s">
        <v>877</v>
      </c>
      <c r="H843" s="1" t="s">
        <v>4961</v>
      </c>
      <c r="I843" s="1">
        <v>17</v>
      </c>
      <c r="J843" s="1" t="s">
        <v>1975</v>
      </c>
      <c r="K843" s="1" t="s">
        <v>10850</v>
      </c>
      <c r="L843" s="1">
        <v>1</v>
      </c>
      <c r="M843" s="1" t="s">
        <v>8977</v>
      </c>
      <c r="N843" s="1" t="s">
        <v>8978</v>
      </c>
      <c r="T843" s="1" t="s">
        <v>10851</v>
      </c>
      <c r="U843" s="1" t="s">
        <v>1503</v>
      </c>
      <c r="V843" s="1" t="s">
        <v>5078</v>
      </c>
      <c r="W843" s="1" t="s">
        <v>79</v>
      </c>
      <c r="X843" s="1" t="s">
        <v>10852</v>
      </c>
      <c r="Y843" s="1" t="s">
        <v>1976</v>
      </c>
      <c r="Z843" s="1" t="s">
        <v>6251</v>
      </c>
      <c r="AC843" s="1">
        <v>33</v>
      </c>
      <c r="AD843" s="1" t="s">
        <v>91</v>
      </c>
      <c r="AE843" s="1" t="s">
        <v>6675</v>
      </c>
      <c r="AJ843" s="1" t="s">
        <v>16</v>
      </c>
      <c r="AK843" s="1" t="s">
        <v>6856</v>
      </c>
      <c r="AL843" s="1" t="s">
        <v>237</v>
      </c>
      <c r="AM843" s="1" t="s">
        <v>6815</v>
      </c>
      <c r="AT843" s="1" t="s">
        <v>63</v>
      </c>
      <c r="AU843" s="1" t="s">
        <v>5113</v>
      </c>
      <c r="AV843" s="1" t="s">
        <v>83</v>
      </c>
      <c r="AW843" s="1" t="s">
        <v>6387</v>
      </c>
      <c r="BG843" s="1" t="s">
        <v>63</v>
      </c>
      <c r="BH843" s="1" t="s">
        <v>5113</v>
      </c>
      <c r="BI843" s="1" t="s">
        <v>802</v>
      </c>
      <c r="BJ843" s="1" t="s">
        <v>7181</v>
      </c>
      <c r="BK843" s="1" t="s">
        <v>63</v>
      </c>
      <c r="BL843" s="1" t="s">
        <v>5113</v>
      </c>
      <c r="BM843" s="1" t="s">
        <v>561</v>
      </c>
      <c r="BN843" s="1" t="s">
        <v>8231</v>
      </c>
      <c r="BO843" s="1" t="s">
        <v>63</v>
      </c>
      <c r="BP843" s="1" t="s">
        <v>5113</v>
      </c>
      <c r="BQ843" s="1" t="s">
        <v>1977</v>
      </c>
      <c r="BR843" s="1" t="s">
        <v>8612</v>
      </c>
      <c r="BS843" s="1" t="s">
        <v>69</v>
      </c>
      <c r="BT843" s="1" t="s">
        <v>6798</v>
      </c>
    </row>
    <row r="844" spans="1:72" ht="13.5" customHeight="1">
      <c r="A844" s="8" t="str">
        <f>HYPERLINK("http://kyu.snu.ac.kr/sdhj/index.jsp?type=hj/GK14810_00IM0001_011a.jpg","1681_수남면_011a")</f>
        <v>1681_수남면_011a</v>
      </c>
      <c r="B844" s="2">
        <v>1681</v>
      </c>
      <c r="C844" s="2" t="s">
        <v>9625</v>
      </c>
      <c r="D844" s="2" t="s">
        <v>9626</v>
      </c>
      <c r="E844" s="2">
        <v>843</v>
      </c>
      <c r="F844" s="1">
        <v>2</v>
      </c>
      <c r="G844" s="1" t="s">
        <v>877</v>
      </c>
      <c r="H844" s="1" t="s">
        <v>4961</v>
      </c>
      <c r="I844" s="1">
        <v>17</v>
      </c>
      <c r="L844" s="1">
        <v>1</v>
      </c>
      <c r="M844" s="1" t="s">
        <v>8977</v>
      </c>
      <c r="N844" s="1" t="s">
        <v>8978</v>
      </c>
      <c r="S844" s="1" t="s">
        <v>43</v>
      </c>
      <c r="T844" s="1" t="s">
        <v>5000</v>
      </c>
      <c r="U844" s="1" t="s">
        <v>285</v>
      </c>
      <c r="V844" s="1" t="s">
        <v>10853</v>
      </c>
      <c r="W844" s="1" t="s">
        <v>89</v>
      </c>
      <c r="X844" s="1" t="s">
        <v>10854</v>
      </c>
      <c r="Y844" s="1" t="s">
        <v>90</v>
      </c>
      <c r="Z844" s="1" t="s">
        <v>5302</v>
      </c>
      <c r="AC844" s="1">
        <v>34</v>
      </c>
      <c r="AD844" s="1" t="s">
        <v>81</v>
      </c>
      <c r="AE844" s="1" t="s">
        <v>6641</v>
      </c>
      <c r="AJ844" s="1" t="s">
        <v>16</v>
      </c>
      <c r="AK844" s="1" t="s">
        <v>6856</v>
      </c>
      <c r="AL844" s="1" t="s">
        <v>1828</v>
      </c>
      <c r="AM844" s="1" t="s">
        <v>6913</v>
      </c>
      <c r="AT844" s="1" t="s">
        <v>63</v>
      </c>
      <c r="AU844" s="1" t="s">
        <v>5113</v>
      </c>
      <c r="AV844" s="1" t="s">
        <v>1978</v>
      </c>
      <c r="AW844" s="1" t="s">
        <v>5844</v>
      </c>
      <c r="BG844" s="1" t="s">
        <v>63</v>
      </c>
      <c r="BH844" s="1" t="s">
        <v>5113</v>
      </c>
      <c r="BI844" s="1" t="s">
        <v>1064</v>
      </c>
      <c r="BJ844" s="1" t="s">
        <v>7870</v>
      </c>
      <c r="BK844" s="1" t="s">
        <v>63</v>
      </c>
      <c r="BL844" s="1" t="s">
        <v>5113</v>
      </c>
      <c r="BM844" s="1" t="s">
        <v>1979</v>
      </c>
      <c r="BN844" s="1" t="s">
        <v>8230</v>
      </c>
      <c r="BO844" s="1" t="s">
        <v>63</v>
      </c>
      <c r="BP844" s="1" t="s">
        <v>5113</v>
      </c>
      <c r="BQ844" s="1" t="s">
        <v>1980</v>
      </c>
      <c r="BR844" s="1" t="s">
        <v>10855</v>
      </c>
      <c r="BS844" s="1" t="s">
        <v>1828</v>
      </c>
      <c r="BT844" s="1" t="s">
        <v>6913</v>
      </c>
    </row>
    <row r="845" spans="1:72" ht="13.5" customHeight="1">
      <c r="A845" s="8" t="str">
        <f>HYPERLINK("http://kyu.snu.ac.kr/sdhj/index.jsp?type=hj/GK14810_00IM0001_011a.jpg","1681_수남면_011a")</f>
        <v>1681_수남면_011a</v>
      </c>
      <c r="B845" s="2">
        <v>1681</v>
      </c>
      <c r="C845" s="2" t="s">
        <v>10330</v>
      </c>
      <c r="D845" s="2" t="s">
        <v>10331</v>
      </c>
      <c r="E845" s="2">
        <v>844</v>
      </c>
      <c r="F845" s="1">
        <v>2</v>
      </c>
      <c r="G845" s="1" t="s">
        <v>877</v>
      </c>
      <c r="H845" s="1" t="s">
        <v>4961</v>
      </c>
      <c r="I845" s="1">
        <v>17</v>
      </c>
      <c r="L845" s="1">
        <v>1</v>
      </c>
      <c r="M845" s="1" t="s">
        <v>8977</v>
      </c>
      <c r="N845" s="1" t="s">
        <v>8978</v>
      </c>
      <c r="S845" s="1" t="s">
        <v>718</v>
      </c>
      <c r="T845" s="1" t="s">
        <v>5050</v>
      </c>
      <c r="Y845" s="1" t="s">
        <v>90</v>
      </c>
      <c r="Z845" s="1" t="s">
        <v>5302</v>
      </c>
      <c r="AF845" s="1" t="s">
        <v>1227</v>
      </c>
      <c r="AG845" s="1" t="s">
        <v>6695</v>
      </c>
    </row>
    <row r="846" spans="1:72" ht="13.5" customHeight="1">
      <c r="A846" s="8" t="str">
        <f>HYPERLINK("http://kyu.snu.ac.kr/sdhj/index.jsp?type=hj/GK14810_00IM0001_011a.jpg","1681_수남면_011a")</f>
        <v>1681_수남면_011a</v>
      </c>
      <c r="B846" s="2">
        <v>1681</v>
      </c>
      <c r="C846" s="2" t="s">
        <v>9658</v>
      </c>
      <c r="D846" s="2" t="s">
        <v>9659</v>
      </c>
      <c r="E846" s="2">
        <v>845</v>
      </c>
      <c r="F846" s="1">
        <v>2</v>
      </c>
      <c r="G846" s="1" t="s">
        <v>877</v>
      </c>
      <c r="H846" s="1" t="s">
        <v>4961</v>
      </c>
      <c r="I846" s="1">
        <v>17</v>
      </c>
      <c r="L846" s="1">
        <v>1</v>
      </c>
      <c r="M846" s="1" t="s">
        <v>8977</v>
      </c>
      <c r="N846" s="1" t="s">
        <v>8978</v>
      </c>
      <c r="S846" s="1" t="s">
        <v>191</v>
      </c>
      <c r="T846" s="1" t="s">
        <v>5004</v>
      </c>
      <c r="Y846" s="1" t="s">
        <v>90</v>
      </c>
      <c r="Z846" s="1" t="s">
        <v>5302</v>
      </c>
      <c r="AC846" s="1">
        <v>5</v>
      </c>
      <c r="AD846" s="1" t="s">
        <v>101</v>
      </c>
      <c r="AE846" s="1" t="s">
        <v>6648</v>
      </c>
    </row>
    <row r="847" spans="1:72" ht="13.5" customHeight="1">
      <c r="A847" s="8" t="str">
        <f>HYPERLINK("http://kyu.snu.ac.kr/sdhj/index.jsp?type=hj/GK14810_00IM0001_011a.jpg","1681_수남면_011a")</f>
        <v>1681_수남면_011a</v>
      </c>
      <c r="B847" s="2">
        <v>1681</v>
      </c>
      <c r="C847" s="2" t="s">
        <v>10330</v>
      </c>
      <c r="D847" s="2" t="s">
        <v>10331</v>
      </c>
      <c r="E847" s="2">
        <v>846</v>
      </c>
      <c r="F847" s="1">
        <v>2</v>
      </c>
      <c r="G847" s="1" t="s">
        <v>877</v>
      </c>
      <c r="H847" s="1" t="s">
        <v>4961</v>
      </c>
      <c r="I847" s="1">
        <v>17</v>
      </c>
      <c r="L847" s="1">
        <v>1</v>
      </c>
      <c r="M847" s="1" t="s">
        <v>8977</v>
      </c>
      <c r="N847" s="1" t="s">
        <v>8978</v>
      </c>
      <c r="S847" s="1" t="s">
        <v>508</v>
      </c>
      <c r="T847" s="1" t="s">
        <v>5023</v>
      </c>
      <c r="W847" s="1" t="s">
        <v>916</v>
      </c>
      <c r="X847" s="1" t="s">
        <v>5261</v>
      </c>
      <c r="Y847" s="1" t="s">
        <v>10856</v>
      </c>
      <c r="Z847" s="1" t="s">
        <v>5890</v>
      </c>
      <c r="AC847" s="1">
        <v>66</v>
      </c>
      <c r="AD847" s="1" t="s">
        <v>77</v>
      </c>
      <c r="AE847" s="1" t="s">
        <v>6659</v>
      </c>
    </row>
    <row r="848" spans="1:72" ht="13.5" customHeight="1">
      <c r="A848" s="8" t="str">
        <f>HYPERLINK("http://kyu.snu.ac.kr/sdhj/index.jsp?type=hj/GK14810_00IM0001_011a.jpg","1681_수남면_011a")</f>
        <v>1681_수남면_011a</v>
      </c>
      <c r="B848" s="2">
        <v>1681</v>
      </c>
      <c r="C848" s="2" t="s">
        <v>10330</v>
      </c>
      <c r="D848" s="2" t="s">
        <v>10331</v>
      </c>
      <c r="E848" s="2">
        <v>847</v>
      </c>
      <c r="F848" s="1">
        <v>2</v>
      </c>
      <c r="G848" s="1" t="s">
        <v>877</v>
      </c>
      <c r="H848" s="1" t="s">
        <v>4961</v>
      </c>
      <c r="I848" s="1">
        <v>17</v>
      </c>
      <c r="L848" s="1">
        <v>1</v>
      </c>
      <c r="M848" s="1" t="s">
        <v>8977</v>
      </c>
      <c r="N848" s="1" t="s">
        <v>8978</v>
      </c>
      <c r="S848" s="1" t="s">
        <v>191</v>
      </c>
      <c r="T848" s="1" t="s">
        <v>5004</v>
      </c>
      <c r="Y848" s="1" t="s">
        <v>1982</v>
      </c>
      <c r="Z848" s="1" t="s">
        <v>6250</v>
      </c>
      <c r="AC848" s="1">
        <v>4</v>
      </c>
      <c r="AD848" s="1" t="s">
        <v>267</v>
      </c>
      <c r="AE848" s="1" t="s">
        <v>6631</v>
      </c>
      <c r="AF848" s="1" t="s">
        <v>175</v>
      </c>
      <c r="AG848" s="1" t="s">
        <v>6685</v>
      </c>
    </row>
    <row r="849" spans="1:72" ht="13.5" customHeight="1">
      <c r="A849" s="8" t="str">
        <f>HYPERLINK("http://kyu.snu.ac.kr/sdhj/index.jsp?type=hj/GK14810_00IM0001_011b.jpg","1681_수남면_011b")</f>
        <v>1681_수남면_011b</v>
      </c>
      <c r="B849" s="2">
        <v>1681</v>
      </c>
      <c r="C849" s="2" t="s">
        <v>9682</v>
      </c>
      <c r="D849" s="2" t="s">
        <v>9683</v>
      </c>
      <c r="E849" s="2">
        <v>848</v>
      </c>
      <c r="F849" s="1">
        <v>2</v>
      </c>
      <c r="G849" s="1" t="s">
        <v>877</v>
      </c>
      <c r="H849" s="1" t="s">
        <v>4961</v>
      </c>
      <c r="I849" s="1">
        <v>17</v>
      </c>
      <c r="L849" s="1">
        <v>2</v>
      </c>
      <c r="M849" s="1" t="s">
        <v>8979</v>
      </c>
      <c r="N849" s="1" t="s">
        <v>5687</v>
      </c>
      <c r="T849" s="1" t="s">
        <v>10172</v>
      </c>
      <c r="U849" s="1" t="s">
        <v>1983</v>
      </c>
      <c r="V849" s="1" t="s">
        <v>10857</v>
      </c>
      <c r="W849" s="1" t="s">
        <v>1103</v>
      </c>
      <c r="X849" s="1" t="s">
        <v>5258</v>
      </c>
      <c r="Y849" s="1" t="s">
        <v>1984</v>
      </c>
      <c r="Z849" s="1" t="s">
        <v>5649</v>
      </c>
      <c r="AC849" s="1">
        <v>45</v>
      </c>
      <c r="AD849" s="1" t="s">
        <v>586</v>
      </c>
      <c r="AE849" s="1" t="s">
        <v>6651</v>
      </c>
      <c r="AJ849" s="1" t="s">
        <v>16</v>
      </c>
      <c r="AK849" s="1" t="s">
        <v>6856</v>
      </c>
      <c r="AL849" s="1" t="s">
        <v>638</v>
      </c>
      <c r="AM849" s="1" t="s">
        <v>6858</v>
      </c>
      <c r="AV849" s="1" t="s">
        <v>1255</v>
      </c>
      <c r="AW849" s="1" t="s">
        <v>7357</v>
      </c>
      <c r="BG849" s="1" t="s">
        <v>241</v>
      </c>
      <c r="BH849" s="1" t="s">
        <v>10329</v>
      </c>
      <c r="BI849" s="1" t="s">
        <v>794</v>
      </c>
      <c r="BJ849" s="1" t="s">
        <v>5450</v>
      </c>
      <c r="BK849" s="1" t="s">
        <v>63</v>
      </c>
      <c r="BL849" s="1" t="s">
        <v>5113</v>
      </c>
      <c r="BM849" s="1" t="s">
        <v>795</v>
      </c>
      <c r="BN849" s="1" t="s">
        <v>8226</v>
      </c>
      <c r="BO849" s="1" t="s">
        <v>63</v>
      </c>
      <c r="BP849" s="1" t="s">
        <v>5113</v>
      </c>
      <c r="BQ849" s="1" t="s">
        <v>1985</v>
      </c>
      <c r="BR849" s="1" t="s">
        <v>8611</v>
      </c>
      <c r="BS849" s="1" t="s">
        <v>1986</v>
      </c>
      <c r="BT849" s="1" t="s">
        <v>10858</v>
      </c>
    </row>
    <row r="850" spans="1:72" ht="13.5" customHeight="1">
      <c r="A850" s="8" t="str">
        <f>HYPERLINK("http://kyu.snu.ac.kr/sdhj/index.jsp?type=hj/GK14810_00IM0001_011b.jpg","1681_수남면_011b")</f>
        <v>1681_수남면_011b</v>
      </c>
      <c r="B850" s="2">
        <v>1681</v>
      </c>
      <c r="C850" s="2" t="s">
        <v>10654</v>
      </c>
      <c r="D850" s="2" t="s">
        <v>10655</v>
      </c>
      <c r="E850" s="2">
        <v>849</v>
      </c>
      <c r="F850" s="1">
        <v>2</v>
      </c>
      <c r="G850" s="1" t="s">
        <v>877</v>
      </c>
      <c r="H850" s="1" t="s">
        <v>4961</v>
      </c>
      <c r="I850" s="1">
        <v>17</v>
      </c>
      <c r="L850" s="1">
        <v>2</v>
      </c>
      <c r="M850" s="1" t="s">
        <v>8979</v>
      </c>
      <c r="N850" s="1" t="s">
        <v>5687</v>
      </c>
      <c r="S850" s="1" t="s">
        <v>43</v>
      </c>
      <c r="T850" s="1" t="s">
        <v>5000</v>
      </c>
      <c r="W850" s="1" t="s">
        <v>393</v>
      </c>
      <c r="X850" s="1" t="s">
        <v>5259</v>
      </c>
      <c r="Y850" s="1" t="s">
        <v>90</v>
      </c>
      <c r="Z850" s="1" t="s">
        <v>5302</v>
      </c>
      <c r="AC850" s="1">
        <v>39</v>
      </c>
      <c r="AD850" s="1" t="s">
        <v>301</v>
      </c>
      <c r="AE850" s="1" t="s">
        <v>6660</v>
      </c>
      <c r="AJ850" s="1" t="s">
        <v>16</v>
      </c>
      <c r="AK850" s="1" t="s">
        <v>6856</v>
      </c>
      <c r="AL850" s="1" t="s">
        <v>69</v>
      </c>
      <c r="AM850" s="1" t="s">
        <v>6798</v>
      </c>
      <c r="AT850" s="1" t="s">
        <v>63</v>
      </c>
      <c r="AU850" s="1" t="s">
        <v>5113</v>
      </c>
      <c r="AV850" s="1" t="s">
        <v>843</v>
      </c>
      <c r="AW850" s="1" t="s">
        <v>5470</v>
      </c>
      <c r="BG850" s="1" t="s">
        <v>63</v>
      </c>
      <c r="BH850" s="1" t="s">
        <v>5113</v>
      </c>
      <c r="BI850" s="1" t="s">
        <v>1987</v>
      </c>
      <c r="BJ850" s="1" t="s">
        <v>7869</v>
      </c>
      <c r="BK850" s="1" t="s">
        <v>63</v>
      </c>
      <c r="BL850" s="1" t="s">
        <v>5113</v>
      </c>
      <c r="BM850" s="1" t="s">
        <v>1988</v>
      </c>
      <c r="BN850" s="1" t="s">
        <v>8119</v>
      </c>
      <c r="BO850" s="1" t="s">
        <v>63</v>
      </c>
      <c r="BP850" s="1" t="s">
        <v>5113</v>
      </c>
      <c r="BQ850" s="1" t="s">
        <v>1989</v>
      </c>
      <c r="BR850" s="1" t="s">
        <v>8610</v>
      </c>
      <c r="BS850" s="1" t="s">
        <v>138</v>
      </c>
      <c r="BT850" s="1" t="s">
        <v>6794</v>
      </c>
    </row>
    <row r="851" spans="1:72" ht="13.5" customHeight="1">
      <c r="A851" s="8" t="str">
        <f>HYPERLINK("http://kyu.snu.ac.kr/sdhj/index.jsp?type=hj/GK14810_00IM0001_011b.jpg","1681_수남면_011b")</f>
        <v>1681_수남면_011b</v>
      </c>
      <c r="B851" s="2">
        <v>1681</v>
      </c>
      <c r="C851" s="2" t="s">
        <v>10859</v>
      </c>
      <c r="D851" s="2" t="s">
        <v>10860</v>
      </c>
      <c r="E851" s="2">
        <v>850</v>
      </c>
      <c r="F851" s="1">
        <v>2</v>
      </c>
      <c r="G851" s="1" t="s">
        <v>877</v>
      </c>
      <c r="H851" s="1" t="s">
        <v>4961</v>
      </c>
      <c r="I851" s="1">
        <v>17</v>
      </c>
      <c r="L851" s="1">
        <v>2</v>
      </c>
      <c r="M851" s="1" t="s">
        <v>8979</v>
      </c>
      <c r="N851" s="1" t="s">
        <v>5687</v>
      </c>
      <c r="S851" s="1" t="s">
        <v>206</v>
      </c>
      <c r="T851" s="1" t="s">
        <v>5008</v>
      </c>
      <c r="W851" s="1" t="s">
        <v>393</v>
      </c>
      <c r="X851" s="1" t="s">
        <v>5259</v>
      </c>
      <c r="Y851" s="1" t="s">
        <v>90</v>
      </c>
      <c r="Z851" s="1" t="s">
        <v>5302</v>
      </c>
      <c r="AC851" s="1">
        <v>76</v>
      </c>
      <c r="AD851" s="1" t="s">
        <v>254</v>
      </c>
      <c r="AE851" s="1" t="s">
        <v>6677</v>
      </c>
    </row>
    <row r="852" spans="1:72" ht="13.5" customHeight="1">
      <c r="A852" s="8" t="str">
        <f>HYPERLINK("http://kyu.snu.ac.kr/sdhj/index.jsp?type=hj/GK14810_00IM0001_011b.jpg","1681_수남면_011b")</f>
        <v>1681_수남면_011b</v>
      </c>
      <c r="B852" s="2">
        <v>1681</v>
      </c>
      <c r="C852" s="2" t="s">
        <v>9954</v>
      </c>
      <c r="D852" s="2" t="s">
        <v>9955</v>
      </c>
      <c r="E852" s="2">
        <v>851</v>
      </c>
      <c r="F852" s="1">
        <v>2</v>
      </c>
      <c r="G852" s="1" t="s">
        <v>877</v>
      </c>
      <c r="H852" s="1" t="s">
        <v>4961</v>
      </c>
      <c r="I852" s="1">
        <v>17</v>
      </c>
      <c r="L852" s="1">
        <v>2</v>
      </c>
      <c r="M852" s="1" t="s">
        <v>8979</v>
      </c>
      <c r="N852" s="1" t="s">
        <v>5687</v>
      </c>
      <c r="S852" s="1" t="s">
        <v>54</v>
      </c>
      <c r="T852" s="1" t="s">
        <v>5003</v>
      </c>
      <c r="U852" s="1" t="s">
        <v>834</v>
      </c>
      <c r="V852" s="1" t="s">
        <v>5082</v>
      </c>
      <c r="Y852" s="1" t="s">
        <v>1990</v>
      </c>
      <c r="Z852" s="1" t="s">
        <v>6249</v>
      </c>
      <c r="AC852" s="1">
        <v>8</v>
      </c>
      <c r="AD852" s="1" t="s">
        <v>222</v>
      </c>
      <c r="AE852" s="1" t="s">
        <v>6476</v>
      </c>
    </row>
    <row r="853" spans="1:72" ht="13.5" customHeight="1">
      <c r="A853" s="8" t="str">
        <f>HYPERLINK("http://kyu.snu.ac.kr/sdhj/index.jsp?type=hj/GK14810_00IM0001_011b.jpg","1681_수남면_011b")</f>
        <v>1681_수남면_011b</v>
      </c>
      <c r="B853" s="2">
        <v>1681</v>
      </c>
      <c r="C853" s="2" t="s">
        <v>9954</v>
      </c>
      <c r="D853" s="2" t="s">
        <v>9955</v>
      </c>
      <c r="E853" s="2">
        <v>852</v>
      </c>
      <c r="F853" s="1">
        <v>2</v>
      </c>
      <c r="G853" s="1" t="s">
        <v>877</v>
      </c>
      <c r="H853" s="1" t="s">
        <v>4961</v>
      </c>
      <c r="I853" s="1">
        <v>17</v>
      </c>
      <c r="L853" s="1">
        <v>2</v>
      </c>
      <c r="M853" s="1" t="s">
        <v>8979</v>
      </c>
      <c r="N853" s="1" t="s">
        <v>5687</v>
      </c>
      <c r="S853" s="1" t="s">
        <v>98</v>
      </c>
      <c r="T853" s="1" t="s">
        <v>5001</v>
      </c>
      <c r="Y853" s="1" t="s">
        <v>1991</v>
      </c>
      <c r="Z853" s="1" t="s">
        <v>10861</v>
      </c>
      <c r="AC853" s="1">
        <v>16</v>
      </c>
      <c r="AD853" s="1" t="s">
        <v>254</v>
      </c>
      <c r="AE853" s="1" t="s">
        <v>6677</v>
      </c>
    </row>
    <row r="854" spans="1:72" ht="13.5" customHeight="1">
      <c r="A854" s="8" t="str">
        <f>HYPERLINK("http://kyu.snu.ac.kr/sdhj/index.jsp?type=hj/GK14810_00IM0001_011b.jpg","1681_수남면_011b")</f>
        <v>1681_수남면_011b</v>
      </c>
      <c r="B854" s="2">
        <v>1681</v>
      </c>
      <c r="C854" s="2" t="s">
        <v>9954</v>
      </c>
      <c r="D854" s="2" t="s">
        <v>9955</v>
      </c>
      <c r="E854" s="2">
        <v>853</v>
      </c>
      <c r="F854" s="1">
        <v>2</v>
      </c>
      <c r="G854" s="1" t="s">
        <v>877</v>
      </c>
      <c r="H854" s="1" t="s">
        <v>4961</v>
      </c>
      <c r="I854" s="1">
        <v>17</v>
      </c>
      <c r="L854" s="1">
        <v>2</v>
      </c>
      <c r="M854" s="1" t="s">
        <v>8979</v>
      </c>
      <c r="N854" s="1" t="s">
        <v>5687</v>
      </c>
      <c r="S854" s="1" t="s">
        <v>191</v>
      </c>
      <c r="T854" s="1" t="s">
        <v>5004</v>
      </c>
      <c r="Y854" s="1" t="s">
        <v>90</v>
      </c>
      <c r="Z854" s="1" t="s">
        <v>5302</v>
      </c>
      <c r="AC854" s="1">
        <v>6</v>
      </c>
      <c r="AD854" s="1" t="s">
        <v>77</v>
      </c>
      <c r="AE854" s="1" t="s">
        <v>6659</v>
      </c>
      <c r="AF854" s="1" t="s">
        <v>190</v>
      </c>
      <c r="AG854" s="1" t="s">
        <v>6699</v>
      </c>
    </row>
    <row r="855" spans="1:72" ht="13.5" customHeight="1">
      <c r="A855" s="8" t="str">
        <f>HYPERLINK("http://kyu.snu.ac.kr/sdhj/index.jsp?type=hj/GK14810_00IM0001_011b.jpg","1681_수남면_011b")</f>
        <v>1681_수남면_011b</v>
      </c>
      <c r="B855" s="2">
        <v>1681</v>
      </c>
      <c r="C855" s="2" t="s">
        <v>9954</v>
      </c>
      <c r="D855" s="2" t="s">
        <v>9955</v>
      </c>
      <c r="E855" s="2">
        <v>854</v>
      </c>
      <c r="F855" s="1">
        <v>2</v>
      </c>
      <c r="G855" s="1" t="s">
        <v>877</v>
      </c>
      <c r="H855" s="1" t="s">
        <v>4961</v>
      </c>
      <c r="I855" s="1">
        <v>17</v>
      </c>
      <c r="L855" s="1">
        <v>2</v>
      </c>
      <c r="M855" s="1" t="s">
        <v>8979</v>
      </c>
      <c r="N855" s="1" t="s">
        <v>5687</v>
      </c>
      <c r="S855" s="1" t="s">
        <v>99</v>
      </c>
      <c r="T855" s="1" t="s">
        <v>252</v>
      </c>
      <c r="Y855" s="1" t="s">
        <v>1992</v>
      </c>
      <c r="Z855" s="1" t="s">
        <v>6248</v>
      </c>
      <c r="AC855" s="1">
        <v>4</v>
      </c>
      <c r="AD855" s="1" t="s">
        <v>267</v>
      </c>
      <c r="AE855" s="1" t="s">
        <v>6631</v>
      </c>
      <c r="AF855" s="1" t="s">
        <v>192</v>
      </c>
      <c r="AG855" s="1" t="s">
        <v>6692</v>
      </c>
    </row>
    <row r="856" spans="1:72" ht="13.5" customHeight="1">
      <c r="A856" s="8" t="str">
        <f>HYPERLINK("http://kyu.snu.ac.kr/sdhj/index.jsp?type=hj/GK14810_00IM0001_011b.jpg","1681_수남면_011b")</f>
        <v>1681_수남면_011b</v>
      </c>
      <c r="B856" s="2">
        <v>1681</v>
      </c>
      <c r="C856" s="2" t="s">
        <v>9954</v>
      </c>
      <c r="D856" s="2" t="s">
        <v>9955</v>
      </c>
      <c r="E856" s="2">
        <v>855</v>
      </c>
      <c r="F856" s="1">
        <v>2</v>
      </c>
      <c r="G856" s="1" t="s">
        <v>877</v>
      </c>
      <c r="H856" s="1" t="s">
        <v>4961</v>
      </c>
      <c r="I856" s="1">
        <v>17</v>
      </c>
      <c r="L856" s="1">
        <v>2</v>
      </c>
      <c r="M856" s="1" t="s">
        <v>8979</v>
      </c>
      <c r="N856" s="1" t="s">
        <v>5687</v>
      </c>
      <c r="T856" s="1" t="s">
        <v>10182</v>
      </c>
      <c r="U856" s="1" t="s">
        <v>146</v>
      </c>
      <c r="V856" s="1" t="s">
        <v>5068</v>
      </c>
      <c r="Y856" s="1" t="s">
        <v>1993</v>
      </c>
      <c r="Z856" s="1" t="s">
        <v>6247</v>
      </c>
      <c r="AC856" s="1">
        <v>27</v>
      </c>
      <c r="AD856" s="1" t="s">
        <v>224</v>
      </c>
      <c r="AE856" s="1" t="s">
        <v>6658</v>
      </c>
      <c r="BB856" s="1" t="s">
        <v>115</v>
      </c>
      <c r="BC856" s="1" t="s">
        <v>5067</v>
      </c>
      <c r="BD856" s="1" t="s">
        <v>1994</v>
      </c>
      <c r="BE856" s="1" t="s">
        <v>7532</v>
      </c>
      <c r="BF856" s="1" t="s">
        <v>10593</v>
      </c>
    </row>
    <row r="857" spans="1:72" ht="13.5" customHeight="1">
      <c r="A857" s="8" t="str">
        <f>HYPERLINK("http://kyu.snu.ac.kr/sdhj/index.jsp?type=hj/GK14810_00IM0001_011b.jpg","1681_수남면_011b")</f>
        <v>1681_수남면_011b</v>
      </c>
      <c r="B857" s="2">
        <v>1681</v>
      </c>
      <c r="C857" s="2" t="s">
        <v>9954</v>
      </c>
      <c r="D857" s="2" t="s">
        <v>9955</v>
      </c>
      <c r="E857" s="2">
        <v>856</v>
      </c>
      <c r="F857" s="1">
        <v>2</v>
      </c>
      <c r="G857" s="1" t="s">
        <v>877</v>
      </c>
      <c r="H857" s="1" t="s">
        <v>4961</v>
      </c>
      <c r="I857" s="1">
        <v>17</v>
      </c>
      <c r="L857" s="1">
        <v>3</v>
      </c>
      <c r="M857" s="1" t="s">
        <v>8980</v>
      </c>
      <c r="N857" s="1" t="s">
        <v>8981</v>
      </c>
      <c r="T857" s="1" t="s">
        <v>10862</v>
      </c>
      <c r="U857" s="1" t="s">
        <v>1195</v>
      </c>
      <c r="V857" s="1" t="s">
        <v>5137</v>
      </c>
      <c r="W857" s="1" t="s">
        <v>1645</v>
      </c>
      <c r="X857" s="1" t="s">
        <v>5264</v>
      </c>
      <c r="Y857" s="1" t="s">
        <v>1995</v>
      </c>
      <c r="Z857" s="1" t="s">
        <v>6246</v>
      </c>
      <c r="AC857" s="1">
        <v>49</v>
      </c>
      <c r="AD857" s="1" t="s">
        <v>283</v>
      </c>
      <c r="AE857" s="1" t="s">
        <v>6656</v>
      </c>
      <c r="AJ857" s="1" t="s">
        <v>16</v>
      </c>
      <c r="AK857" s="1" t="s">
        <v>6856</v>
      </c>
      <c r="AL857" s="1" t="s">
        <v>554</v>
      </c>
      <c r="AM857" s="1" t="s">
        <v>6867</v>
      </c>
      <c r="AT857" s="1" t="s">
        <v>1647</v>
      </c>
      <c r="AU857" s="1" t="s">
        <v>7041</v>
      </c>
      <c r="AV857" s="1" t="s">
        <v>1648</v>
      </c>
      <c r="AW857" s="1" t="s">
        <v>6337</v>
      </c>
      <c r="BG857" s="1" t="s">
        <v>1996</v>
      </c>
      <c r="BH857" s="1" t="s">
        <v>7620</v>
      </c>
      <c r="BI857" s="1" t="s">
        <v>1650</v>
      </c>
      <c r="BJ857" s="1" t="s">
        <v>7142</v>
      </c>
      <c r="BK857" s="1" t="s">
        <v>1684</v>
      </c>
      <c r="BL857" s="1" t="s">
        <v>7986</v>
      </c>
      <c r="BM857" s="1" t="s">
        <v>4906</v>
      </c>
      <c r="BN857" s="1" t="s">
        <v>8229</v>
      </c>
      <c r="BO857" s="1" t="s">
        <v>63</v>
      </c>
      <c r="BP857" s="1" t="s">
        <v>5113</v>
      </c>
      <c r="BQ857" s="1" t="s">
        <v>10631</v>
      </c>
      <c r="BR857" s="1" t="s">
        <v>8609</v>
      </c>
      <c r="BS857" s="1" t="s">
        <v>1653</v>
      </c>
      <c r="BT857" s="1" t="s">
        <v>8708</v>
      </c>
    </row>
    <row r="858" spans="1:72" ht="13.5" customHeight="1">
      <c r="A858" s="8" t="str">
        <f>HYPERLINK("http://kyu.snu.ac.kr/sdhj/index.jsp?type=hj/GK14810_00IM0001_011b.jpg","1681_수남면_011b")</f>
        <v>1681_수남면_011b</v>
      </c>
      <c r="B858" s="2">
        <v>1681</v>
      </c>
      <c r="C858" s="2" t="s">
        <v>9884</v>
      </c>
      <c r="D858" s="2" t="s">
        <v>9885</v>
      </c>
      <c r="E858" s="2">
        <v>857</v>
      </c>
      <c r="F858" s="1">
        <v>2</v>
      </c>
      <c r="G858" s="1" t="s">
        <v>877</v>
      </c>
      <c r="H858" s="1" t="s">
        <v>4961</v>
      </c>
      <c r="I858" s="1">
        <v>17</v>
      </c>
      <c r="L858" s="1">
        <v>3</v>
      </c>
      <c r="M858" s="1" t="s">
        <v>8980</v>
      </c>
      <c r="N858" s="1" t="s">
        <v>8981</v>
      </c>
      <c r="S858" s="1" t="s">
        <v>43</v>
      </c>
      <c r="T858" s="1" t="s">
        <v>5000</v>
      </c>
      <c r="W858" s="1" t="s">
        <v>79</v>
      </c>
      <c r="X858" s="1" t="s">
        <v>10863</v>
      </c>
      <c r="Y858" s="1" t="s">
        <v>90</v>
      </c>
      <c r="Z858" s="1" t="s">
        <v>5302</v>
      </c>
      <c r="AC858" s="1">
        <v>37</v>
      </c>
      <c r="AD858" s="1" t="s">
        <v>259</v>
      </c>
      <c r="AE858" s="1" t="s">
        <v>6674</v>
      </c>
      <c r="AJ858" s="1" t="s">
        <v>16</v>
      </c>
      <c r="AK858" s="1" t="s">
        <v>6856</v>
      </c>
      <c r="AL858" s="1" t="s">
        <v>1997</v>
      </c>
      <c r="AM858" s="1" t="s">
        <v>6861</v>
      </c>
      <c r="AT858" s="1" t="s">
        <v>1998</v>
      </c>
      <c r="AU858" s="1" t="s">
        <v>7040</v>
      </c>
      <c r="AV858" s="1" t="s">
        <v>234</v>
      </c>
      <c r="AW858" s="1" t="s">
        <v>6683</v>
      </c>
      <c r="BG858" s="1" t="s">
        <v>1999</v>
      </c>
      <c r="BH858" s="1" t="s">
        <v>7619</v>
      </c>
      <c r="BI858" s="1" t="s">
        <v>2000</v>
      </c>
      <c r="BJ858" s="1" t="s">
        <v>5385</v>
      </c>
      <c r="BK858" s="1" t="s">
        <v>123</v>
      </c>
      <c r="BL858" s="1" t="s">
        <v>7000</v>
      </c>
      <c r="BM858" s="1" t="s">
        <v>2001</v>
      </c>
      <c r="BN858" s="1" t="s">
        <v>8228</v>
      </c>
      <c r="BO858" s="1" t="s">
        <v>123</v>
      </c>
      <c r="BP858" s="1" t="s">
        <v>7000</v>
      </c>
      <c r="BQ858" s="1" t="s">
        <v>2002</v>
      </c>
      <c r="BR858" s="1" t="s">
        <v>8608</v>
      </c>
      <c r="BS858" s="1" t="s">
        <v>2003</v>
      </c>
      <c r="BT858" s="1" t="s">
        <v>8707</v>
      </c>
    </row>
    <row r="859" spans="1:72" ht="13.5" customHeight="1">
      <c r="A859" s="8" t="str">
        <f>HYPERLINK("http://kyu.snu.ac.kr/sdhj/index.jsp?type=hj/GK14810_00IM0001_011b.jpg","1681_수남면_011b")</f>
        <v>1681_수남면_011b</v>
      </c>
      <c r="B859" s="2">
        <v>1681</v>
      </c>
      <c r="C859" s="2" t="s">
        <v>10330</v>
      </c>
      <c r="D859" s="2" t="s">
        <v>10331</v>
      </c>
      <c r="E859" s="2">
        <v>858</v>
      </c>
      <c r="F859" s="1">
        <v>2</v>
      </c>
      <c r="G859" s="1" t="s">
        <v>877</v>
      </c>
      <c r="H859" s="1" t="s">
        <v>4961</v>
      </c>
      <c r="I859" s="1">
        <v>17</v>
      </c>
      <c r="L859" s="1">
        <v>3</v>
      </c>
      <c r="M859" s="1" t="s">
        <v>8980</v>
      </c>
      <c r="N859" s="1" t="s">
        <v>8981</v>
      </c>
      <c r="S859" s="1" t="s">
        <v>98</v>
      </c>
      <c r="T859" s="1" t="s">
        <v>5001</v>
      </c>
      <c r="Y859" s="1" t="s">
        <v>90</v>
      </c>
      <c r="Z859" s="1" t="s">
        <v>5302</v>
      </c>
      <c r="AC859" s="1">
        <v>6</v>
      </c>
      <c r="AD859" s="1" t="s">
        <v>77</v>
      </c>
      <c r="AE859" s="1" t="s">
        <v>6659</v>
      </c>
      <c r="AF859" s="1" t="s">
        <v>190</v>
      </c>
      <c r="AG859" s="1" t="s">
        <v>6699</v>
      </c>
    </row>
    <row r="860" spans="1:72" ht="13.5" customHeight="1">
      <c r="A860" s="8" t="str">
        <f>HYPERLINK("http://kyu.snu.ac.kr/sdhj/index.jsp?type=hj/GK14810_00IM0001_011b.jpg","1681_수남면_011b")</f>
        <v>1681_수남면_011b</v>
      </c>
      <c r="B860" s="2">
        <v>1681</v>
      </c>
      <c r="C860" s="2" t="s">
        <v>10559</v>
      </c>
      <c r="D860" s="2" t="s">
        <v>10560</v>
      </c>
      <c r="E860" s="2">
        <v>859</v>
      </c>
      <c r="F860" s="1">
        <v>2</v>
      </c>
      <c r="G860" s="1" t="s">
        <v>877</v>
      </c>
      <c r="H860" s="1" t="s">
        <v>4961</v>
      </c>
      <c r="I860" s="1">
        <v>17</v>
      </c>
      <c r="L860" s="1">
        <v>3</v>
      </c>
      <c r="M860" s="1" t="s">
        <v>8980</v>
      </c>
      <c r="N860" s="1" t="s">
        <v>8981</v>
      </c>
      <c r="T860" s="1" t="s">
        <v>10864</v>
      </c>
      <c r="U860" s="1" t="s">
        <v>115</v>
      </c>
      <c r="V860" s="1" t="s">
        <v>5067</v>
      </c>
      <c r="Y860" s="1" t="s">
        <v>2004</v>
      </c>
      <c r="Z860" s="1" t="s">
        <v>6245</v>
      </c>
      <c r="AF860" s="1" t="s">
        <v>1227</v>
      </c>
      <c r="AG860" s="1" t="s">
        <v>6695</v>
      </c>
      <c r="AT860" s="1" t="s">
        <v>146</v>
      </c>
      <c r="AU860" s="1" t="s">
        <v>5068</v>
      </c>
      <c r="AV860" s="1" t="s">
        <v>1676</v>
      </c>
      <c r="AW860" s="1" t="s">
        <v>7374</v>
      </c>
      <c r="BB860" s="1" t="s">
        <v>623</v>
      </c>
      <c r="BC860" s="1" t="s">
        <v>10865</v>
      </c>
      <c r="BF860" s="1" t="s">
        <v>10866</v>
      </c>
    </row>
    <row r="861" spans="1:72" ht="13.5" customHeight="1">
      <c r="A861" s="8" t="str">
        <f>HYPERLINK("http://kyu.snu.ac.kr/sdhj/index.jsp?type=hj/GK14810_00IM0001_011b.jpg","1681_수남면_011b")</f>
        <v>1681_수남면_011b</v>
      </c>
      <c r="B861" s="2">
        <v>1681</v>
      </c>
      <c r="C861" s="2" t="s">
        <v>9951</v>
      </c>
      <c r="D861" s="2" t="s">
        <v>9952</v>
      </c>
      <c r="E861" s="2">
        <v>860</v>
      </c>
      <c r="F861" s="1">
        <v>2</v>
      </c>
      <c r="G861" s="1" t="s">
        <v>877</v>
      </c>
      <c r="H861" s="1" t="s">
        <v>4961</v>
      </c>
      <c r="I861" s="1">
        <v>17</v>
      </c>
      <c r="L861" s="1">
        <v>3</v>
      </c>
      <c r="M861" s="1" t="s">
        <v>8980</v>
      </c>
      <c r="N861" s="1" t="s">
        <v>8981</v>
      </c>
      <c r="T861" s="1" t="s">
        <v>10864</v>
      </c>
      <c r="U861" s="1" t="s">
        <v>146</v>
      </c>
      <c r="V861" s="1" t="s">
        <v>5068</v>
      </c>
      <c r="Y861" s="1" t="s">
        <v>1068</v>
      </c>
      <c r="Z861" s="1" t="s">
        <v>6244</v>
      </c>
      <c r="AC861" s="1">
        <v>28</v>
      </c>
      <c r="AD861" s="1" t="s">
        <v>165</v>
      </c>
      <c r="AE861" s="1" t="s">
        <v>6678</v>
      </c>
      <c r="BB861" s="1" t="s">
        <v>115</v>
      </c>
      <c r="BC861" s="1" t="s">
        <v>5067</v>
      </c>
      <c r="BD861" s="1" t="s">
        <v>2005</v>
      </c>
      <c r="BE861" s="1" t="s">
        <v>7531</v>
      </c>
      <c r="BF861" s="1" t="s">
        <v>10867</v>
      </c>
    </row>
    <row r="862" spans="1:72" ht="13.5" customHeight="1">
      <c r="A862" s="8" t="str">
        <f>HYPERLINK("http://kyu.snu.ac.kr/sdhj/index.jsp?type=hj/GK14810_00IM0001_011b.jpg","1681_수남면_011b")</f>
        <v>1681_수남면_011b</v>
      </c>
      <c r="B862" s="2">
        <v>1681</v>
      </c>
      <c r="C862" s="2" t="s">
        <v>10559</v>
      </c>
      <c r="D862" s="2" t="s">
        <v>10560</v>
      </c>
      <c r="E862" s="2">
        <v>861</v>
      </c>
      <c r="F862" s="1">
        <v>2</v>
      </c>
      <c r="G862" s="1" t="s">
        <v>877</v>
      </c>
      <c r="H862" s="1" t="s">
        <v>4961</v>
      </c>
      <c r="I862" s="1">
        <v>17</v>
      </c>
      <c r="L862" s="1">
        <v>4</v>
      </c>
      <c r="M862" s="1" t="s">
        <v>2006</v>
      </c>
      <c r="N862" s="1" t="s">
        <v>6243</v>
      </c>
      <c r="T862" s="1" t="s">
        <v>10172</v>
      </c>
      <c r="U862" s="1" t="s">
        <v>33</v>
      </c>
      <c r="V862" s="1" t="s">
        <v>5076</v>
      </c>
      <c r="Y862" s="1" t="s">
        <v>2006</v>
      </c>
      <c r="Z862" s="1" t="s">
        <v>6243</v>
      </c>
      <c r="AC862" s="1">
        <v>62</v>
      </c>
      <c r="AD862" s="1" t="s">
        <v>152</v>
      </c>
      <c r="AE862" s="1" t="s">
        <v>5812</v>
      </c>
      <c r="AJ862" s="1" t="s">
        <v>16</v>
      </c>
      <c r="AK862" s="1" t="s">
        <v>6856</v>
      </c>
      <c r="AL862" s="1" t="s">
        <v>46</v>
      </c>
      <c r="AM862" s="1" t="s">
        <v>6816</v>
      </c>
      <c r="AN862" s="1" t="s">
        <v>46</v>
      </c>
      <c r="AO862" s="1" t="s">
        <v>6816</v>
      </c>
      <c r="AR862" s="1" t="s">
        <v>2007</v>
      </c>
      <c r="AS862" s="1" t="s">
        <v>6968</v>
      </c>
      <c r="AT862" s="1" t="s">
        <v>33</v>
      </c>
      <c r="AU862" s="1" t="s">
        <v>5076</v>
      </c>
      <c r="AV862" s="1" t="s">
        <v>2008</v>
      </c>
      <c r="AW862" s="1" t="s">
        <v>6918</v>
      </c>
      <c r="BB862" s="1" t="s">
        <v>38</v>
      </c>
      <c r="BC862" s="1" t="s">
        <v>5065</v>
      </c>
      <c r="BD862" s="1" t="s">
        <v>2009</v>
      </c>
      <c r="BE862" s="1" t="s">
        <v>6243</v>
      </c>
      <c r="BI862" s="1" t="s">
        <v>821</v>
      </c>
      <c r="BJ862" s="1" t="s">
        <v>7868</v>
      </c>
      <c r="BM862" s="1" t="s">
        <v>2010</v>
      </c>
      <c r="BN862" s="1" t="s">
        <v>8227</v>
      </c>
      <c r="BQ862" s="1" t="s">
        <v>2011</v>
      </c>
      <c r="BR862" s="1" t="s">
        <v>8607</v>
      </c>
      <c r="BS862" s="1" t="s">
        <v>46</v>
      </c>
      <c r="BT862" s="1" t="s">
        <v>6816</v>
      </c>
    </row>
    <row r="863" spans="1:72" ht="13.5" customHeight="1">
      <c r="A863" s="8" t="str">
        <f>HYPERLINK("http://kyu.snu.ac.kr/sdhj/index.jsp?type=hj/GK14810_00IM0001_011b.jpg","1681_수남면_011b")</f>
        <v>1681_수남면_011b</v>
      </c>
      <c r="B863" s="2">
        <v>1681</v>
      </c>
      <c r="C863" s="2" t="s">
        <v>9954</v>
      </c>
      <c r="D863" s="2" t="s">
        <v>9955</v>
      </c>
      <c r="E863" s="2">
        <v>862</v>
      </c>
      <c r="F863" s="1">
        <v>2</v>
      </c>
      <c r="G863" s="1" t="s">
        <v>877</v>
      </c>
      <c r="H863" s="1" t="s">
        <v>4961</v>
      </c>
      <c r="I863" s="1">
        <v>17</v>
      </c>
      <c r="L863" s="1">
        <v>4</v>
      </c>
      <c r="M863" s="1" t="s">
        <v>2006</v>
      </c>
      <c r="N863" s="1" t="s">
        <v>6243</v>
      </c>
      <c r="S863" s="1" t="s">
        <v>43</v>
      </c>
      <c r="T863" s="1" t="s">
        <v>5000</v>
      </c>
      <c r="U863" s="1" t="s">
        <v>285</v>
      </c>
      <c r="V863" s="1" t="s">
        <v>9953</v>
      </c>
      <c r="Y863" s="1" t="s">
        <v>2012</v>
      </c>
      <c r="Z863" s="1" t="s">
        <v>6242</v>
      </c>
      <c r="AC863" s="1">
        <v>48</v>
      </c>
      <c r="AD863" s="1" t="s">
        <v>182</v>
      </c>
      <c r="AE863" s="1" t="s">
        <v>6634</v>
      </c>
      <c r="AJ863" s="1" t="s">
        <v>16</v>
      </c>
      <c r="AK863" s="1" t="s">
        <v>6856</v>
      </c>
      <c r="AL863" s="1" t="s">
        <v>638</v>
      </c>
      <c r="AM863" s="1" t="s">
        <v>6858</v>
      </c>
      <c r="AV863" s="1" t="s">
        <v>1255</v>
      </c>
      <c r="AW863" s="1" t="s">
        <v>7357</v>
      </c>
      <c r="BG863" s="1" t="s">
        <v>110</v>
      </c>
      <c r="BH863" s="1" t="s">
        <v>5146</v>
      </c>
      <c r="BI863" s="1" t="s">
        <v>794</v>
      </c>
      <c r="BJ863" s="1" t="s">
        <v>5450</v>
      </c>
      <c r="BK863" s="1" t="s">
        <v>63</v>
      </c>
      <c r="BL863" s="1" t="s">
        <v>5113</v>
      </c>
      <c r="BM863" s="1" t="s">
        <v>795</v>
      </c>
      <c r="BN863" s="1" t="s">
        <v>8226</v>
      </c>
      <c r="BO863" s="1" t="s">
        <v>63</v>
      </c>
      <c r="BP863" s="1" t="s">
        <v>5113</v>
      </c>
      <c r="BQ863" s="1" t="s">
        <v>2013</v>
      </c>
      <c r="BR863" s="1" t="s">
        <v>8606</v>
      </c>
      <c r="BS863" s="1" t="s">
        <v>138</v>
      </c>
      <c r="BT863" s="1" t="s">
        <v>6794</v>
      </c>
    </row>
    <row r="864" spans="1:72" ht="13.5" customHeight="1">
      <c r="A864" s="8" t="str">
        <f>HYPERLINK("http://kyu.snu.ac.kr/sdhj/index.jsp?type=hj/GK14810_00IM0001_011b.jpg","1681_수남면_011b")</f>
        <v>1681_수남면_011b</v>
      </c>
      <c r="B864" s="2">
        <v>1681</v>
      </c>
      <c r="C864" s="2" t="s">
        <v>9660</v>
      </c>
      <c r="D864" s="2" t="s">
        <v>9661</v>
      </c>
      <c r="E864" s="2">
        <v>863</v>
      </c>
      <c r="F864" s="1">
        <v>2</v>
      </c>
      <c r="G864" s="1" t="s">
        <v>877</v>
      </c>
      <c r="H864" s="1" t="s">
        <v>4961</v>
      </c>
      <c r="I864" s="1">
        <v>17</v>
      </c>
      <c r="L864" s="1">
        <v>4</v>
      </c>
      <c r="M864" s="1" t="s">
        <v>2006</v>
      </c>
      <c r="N864" s="1" t="s">
        <v>6243</v>
      </c>
      <c r="S864" s="1" t="s">
        <v>54</v>
      </c>
      <c r="T864" s="1" t="s">
        <v>5003</v>
      </c>
      <c r="Y864" s="1" t="s">
        <v>2014</v>
      </c>
      <c r="Z864" s="1" t="s">
        <v>6241</v>
      </c>
      <c r="AC864" s="1">
        <v>16</v>
      </c>
      <c r="AD864" s="1" t="s">
        <v>254</v>
      </c>
      <c r="AE864" s="1" t="s">
        <v>6677</v>
      </c>
    </row>
    <row r="865" spans="1:72" ht="13.5" customHeight="1">
      <c r="A865" s="8" t="str">
        <f>HYPERLINK("http://kyu.snu.ac.kr/sdhj/index.jsp?type=hj/GK14810_00IM0001_011b.jpg","1681_수남면_011b")</f>
        <v>1681_수남면_011b</v>
      </c>
      <c r="B865" s="2">
        <v>1681</v>
      </c>
      <c r="C865" s="2" t="s">
        <v>9954</v>
      </c>
      <c r="D865" s="2" t="s">
        <v>9955</v>
      </c>
      <c r="E865" s="2">
        <v>864</v>
      </c>
      <c r="F865" s="1">
        <v>2</v>
      </c>
      <c r="G865" s="1" t="s">
        <v>877</v>
      </c>
      <c r="H865" s="1" t="s">
        <v>4961</v>
      </c>
      <c r="I865" s="1">
        <v>17</v>
      </c>
      <c r="L865" s="1">
        <v>4</v>
      </c>
      <c r="M865" s="1" t="s">
        <v>2006</v>
      </c>
      <c r="N865" s="1" t="s">
        <v>6243</v>
      </c>
      <c r="S865" s="1" t="s">
        <v>191</v>
      </c>
      <c r="T865" s="1" t="s">
        <v>5004</v>
      </c>
      <c r="Y865" s="1" t="s">
        <v>2015</v>
      </c>
      <c r="Z865" s="1" t="s">
        <v>6169</v>
      </c>
      <c r="AC865" s="1">
        <v>14</v>
      </c>
      <c r="AD865" s="1" t="s">
        <v>172</v>
      </c>
      <c r="AE865" s="1" t="s">
        <v>6649</v>
      </c>
    </row>
    <row r="866" spans="1:72" ht="13.5" customHeight="1">
      <c r="A866" s="8" t="str">
        <f>HYPERLINK("http://kyu.snu.ac.kr/sdhj/index.jsp?type=hj/GK14810_00IM0001_011b.jpg","1681_수남면_011b")</f>
        <v>1681_수남면_011b</v>
      </c>
      <c r="B866" s="2">
        <v>1681</v>
      </c>
      <c r="C866" s="2" t="s">
        <v>9954</v>
      </c>
      <c r="D866" s="2" t="s">
        <v>9955</v>
      </c>
      <c r="E866" s="2">
        <v>865</v>
      </c>
      <c r="F866" s="1">
        <v>2</v>
      </c>
      <c r="G866" s="1" t="s">
        <v>877</v>
      </c>
      <c r="H866" s="1" t="s">
        <v>4961</v>
      </c>
      <c r="I866" s="1">
        <v>17</v>
      </c>
      <c r="L866" s="1">
        <v>4</v>
      </c>
      <c r="M866" s="1" t="s">
        <v>2006</v>
      </c>
      <c r="N866" s="1" t="s">
        <v>6243</v>
      </c>
      <c r="S866" s="1" t="s">
        <v>191</v>
      </c>
      <c r="T866" s="1" t="s">
        <v>5004</v>
      </c>
      <c r="Y866" s="1" t="s">
        <v>2016</v>
      </c>
      <c r="Z866" s="1" t="s">
        <v>5343</v>
      </c>
      <c r="AC866" s="1">
        <v>6</v>
      </c>
      <c r="AD866" s="1" t="s">
        <v>77</v>
      </c>
      <c r="AE866" s="1" t="s">
        <v>6659</v>
      </c>
    </row>
    <row r="867" spans="1:72" ht="13.5" customHeight="1">
      <c r="A867" s="8" t="str">
        <f>HYPERLINK("http://kyu.snu.ac.kr/sdhj/index.jsp?type=hj/GK14810_00IM0001_011b.jpg","1681_수남면_011b")</f>
        <v>1681_수남면_011b</v>
      </c>
      <c r="B867" s="2">
        <v>1681</v>
      </c>
      <c r="C867" s="2" t="s">
        <v>9954</v>
      </c>
      <c r="D867" s="2" t="s">
        <v>9955</v>
      </c>
      <c r="E867" s="2">
        <v>866</v>
      </c>
      <c r="F867" s="1">
        <v>2</v>
      </c>
      <c r="G867" s="1" t="s">
        <v>877</v>
      </c>
      <c r="H867" s="1" t="s">
        <v>4961</v>
      </c>
      <c r="I867" s="1">
        <v>17</v>
      </c>
      <c r="L867" s="1">
        <v>4</v>
      </c>
      <c r="M867" s="1" t="s">
        <v>2006</v>
      </c>
      <c r="N867" s="1" t="s">
        <v>6243</v>
      </c>
      <c r="S867" s="1" t="s">
        <v>99</v>
      </c>
      <c r="T867" s="1" t="s">
        <v>252</v>
      </c>
      <c r="Y867" s="1" t="s">
        <v>2017</v>
      </c>
      <c r="Z867" s="1" t="s">
        <v>6240</v>
      </c>
      <c r="AC867" s="1">
        <v>13</v>
      </c>
      <c r="AD867" s="1" t="s">
        <v>174</v>
      </c>
      <c r="AE867" s="1" t="s">
        <v>6676</v>
      </c>
    </row>
    <row r="868" spans="1:72" ht="13.5" customHeight="1">
      <c r="A868" s="8" t="str">
        <f>HYPERLINK("http://kyu.snu.ac.kr/sdhj/index.jsp?type=hj/GK14810_00IM0001_011b.jpg","1681_수남면_011b")</f>
        <v>1681_수남면_011b</v>
      </c>
      <c r="B868" s="2">
        <v>1681</v>
      </c>
      <c r="C868" s="2" t="s">
        <v>9954</v>
      </c>
      <c r="D868" s="2" t="s">
        <v>9955</v>
      </c>
      <c r="E868" s="2">
        <v>867</v>
      </c>
      <c r="F868" s="1">
        <v>2</v>
      </c>
      <c r="G868" s="1" t="s">
        <v>877</v>
      </c>
      <c r="H868" s="1" t="s">
        <v>4961</v>
      </c>
      <c r="I868" s="1">
        <v>17</v>
      </c>
      <c r="L868" s="1">
        <v>5</v>
      </c>
      <c r="M868" s="1" t="s">
        <v>9592</v>
      </c>
      <c r="N868" s="1" t="s">
        <v>9593</v>
      </c>
      <c r="O868" s="1" t="s">
        <v>5</v>
      </c>
      <c r="P868" s="1" t="s">
        <v>4992</v>
      </c>
      <c r="T868" s="1" t="s">
        <v>10868</v>
      </c>
      <c r="U868" s="1" t="s">
        <v>2018</v>
      </c>
      <c r="V868" s="1" t="s">
        <v>5215</v>
      </c>
      <c r="W868" s="1" t="s">
        <v>1588</v>
      </c>
      <c r="X868" s="1" t="s">
        <v>5279</v>
      </c>
      <c r="Y868" s="1" t="s">
        <v>2019</v>
      </c>
      <c r="Z868" s="1" t="s">
        <v>6239</v>
      </c>
      <c r="AA868" s="1" t="s">
        <v>2020</v>
      </c>
      <c r="AB868" s="1" t="s">
        <v>5596</v>
      </c>
      <c r="AC868" s="1">
        <v>35</v>
      </c>
      <c r="AD868" s="1" t="s">
        <v>167</v>
      </c>
      <c r="AE868" s="1" t="s">
        <v>6644</v>
      </c>
      <c r="AF868" s="1" t="s">
        <v>984</v>
      </c>
      <c r="AG868" s="1" t="s">
        <v>6689</v>
      </c>
      <c r="AH868" s="1" t="s">
        <v>2021</v>
      </c>
      <c r="AI868" s="1" t="s">
        <v>10869</v>
      </c>
      <c r="AJ868" s="1" t="s">
        <v>16</v>
      </c>
      <c r="AK868" s="1" t="s">
        <v>6856</v>
      </c>
      <c r="AL868" s="1" t="s">
        <v>1589</v>
      </c>
      <c r="AM868" s="1" t="s">
        <v>6912</v>
      </c>
      <c r="AT868" s="1" t="s">
        <v>2022</v>
      </c>
      <c r="AU868" s="1" t="s">
        <v>7039</v>
      </c>
      <c r="AV868" s="1" t="s">
        <v>2023</v>
      </c>
      <c r="AW868" s="1" t="s">
        <v>7373</v>
      </c>
      <c r="BG868" s="1" t="s">
        <v>2024</v>
      </c>
      <c r="BH868" s="1" t="s">
        <v>7618</v>
      </c>
      <c r="BI868" s="1" t="s">
        <v>2025</v>
      </c>
      <c r="BJ868" s="1" t="s">
        <v>7867</v>
      </c>
      <c r="BK868" s="1" t="s">
        <v>2026</v>
      </c>
      <c r="BL868" s="1" t="s">
        <v>7985</v>
      </c>
      <c r="BM868" s="1" t="s">
        <v>2027</v>
      </c>
      <c r="BN868" s="1" t="s">
        <v>8225</v>
      </c>
      <c r="BO868" s="1" t="s">
        <v>2028</v>
      </c>
      <c r="BP868" s="1" t="s">
        <v>8311</v>
      </c>
      <c r="BQ868" s="1" t="s">
        <v>2029</v>
      </c>
      <c r="BR868" s="1" t="s">
        <v>10870</v>
      </c>
      <c r="BS868" s="1" t="s">
        <v>36</v>
      </c>
      <c r="BT868" s="1" t="s">
        <v>6885</v>
      </c>
    </row>
    <row r="869" spans="1:72" ht="13.5" customHeight="1">
      <c r="A869" s="8" t="str">
        <f>HYPERLINK("http://kyu.snu.ac.kr/sdhj/index.jsp?type=hj/GK14810_00IM0001_011b.jpg","1681_수남면_011b")</f>
        <v>1681_수남면_011b</v>
      </c>
      <c r="B869" s="2">
        <v>1681</v>
      </c>
      <c r="C869" s="2" t="s">
        <v>9673</v>
      </c>
      <c r="D869" s="2" t="s">
        <v>9674</v>
      </c>
      <c r="E869" s="2">
        <v>868</v>
      </c>
      <c r="F869" s="1">
        <v>2</v>
      </c>
      <c r="G869" s="1" t="s">
        <v>877</v>
      </c>
      <c r="H869" s="1" t="s">
        <v>4961</v>
      </c>
      <c r="I869" s="1">
        <v>17</v>
      </c>
      <c r="L869" s="1">
        <v>5</v>
      </c>
      <c r="M869" s="1" t="s">
        <v>9592</v>
      </c>
      <c r="N869" s="1" t="s">
        <v>9593</v>
      </c>
      <c r="S869" s="1" t="s">
        <v>43</v>
      </c>
      <c r="T869" s="1" t="s">
        <v>5000</v>
      </c>
      <c r="W869" s="1" t="s">
        <v>89</v>
      </c>
      <c r="X869" s="1" t="s">
        <v>10871</v>
      </c>
      <c r="Y869" s="1" t="s">
        <v>136</v>
      </c>
      <c r="Z869" s="1" t="s">
        <v>5313</v>
      </c>
      <c r="AC869" s="1">
        <v>21</v>
      </c>
      <c r="AD869" s="1" t="s">
        <v>129</v>
      </c>
      <c r="AE869" s="1" t="s">
        <v>6638</v>
      </c>
      <c r="AJ869" s="1" t="s">
        <v>16</v>
      </c>
      <c r="AK869" s="1" t="s">
        <v>6856</v>
      </c>
      <c r="AL869" s="1" t="s">
        <v>2030</v>
      </c>
      <c r="AM869" s="1" t="s">
        <v>6891</v>
      </c>
      <c r="AT869" s="1" t="s">
        <v>2031</v>
      </c>
      <c r="AU869" s="1" t="s">
        <v>10872</v>
      </c>
      <c r="AV869" s="1" t="s">
        <v>2032</v>
      </c>
      <c r="AW869" s="1" t="s">
        <v>7372</v>
      </c>
      <c r="BG869" s="1" t="s">
        <v>1705</v>
      </c>
      <c r="BH869" s="1" t="s">
        <v>7617</v>
      </c>
      <c r="BI869" s="1" t="s">
        <v>4912</v>
      </c>
      <c r="BJ869" s="1" t="s">
        <v>7866</v>
      </c>
      <c r="BK869" s="1" t="s">
        <v>123</v>
      </c>
      <c r="BL869" s="1" t="s">
        <v>7000</v>
      </c>
      <c r="BM869" s="1" t="s">
        <v>2033</v>
      </c>
      <c r="BN869" s="1" t="s">
        <v>8224</v>
      </c>
      <c r="BO869" s="1" t="s">
        <v>1647</v>
      </c>
      <c r="BP869" s="1" t="s">
        <v>7041</v>
      </c>
      <c r="BQ869" s="1" t="s">
        <v>2034</v>
      </c>
      <c r="BR869" s="1" t="s">
        <v>8605</v>
      </c>
      <c r="BS869" s="1" t="s">
        <v>554</v>
      </c>
      <c r="BT869" s="1" t="s">
        <v>6867</v>
      </c>
    </row>
    <row r="870" spans="1:72" ht="13.5" customHeight="1">
      <c r="A870" s="8" t="str">
        <f>HYPERLINK("http://kyu.snu.ac.kr/sdhj/index.jsp?type=hj/GK14810_00IM0001_011b.jpg","1681_수남면_011b")</f>
        <v>1681_수남면_011b</v>
      </c>
      <c r="B870" s="2">
        <v>1681</v>
      </c>
      <c r="C870" s="2" t="s">
        <v>9648</v>
      </c>
      <c r="D870" s="2" t="s">
        <v>9649</v>
      </c>
      <c r="E870" s="2">
        <v>869</v>
      </c>
      <c r="F870" s="1">
        <v>2</v>
      </c>
      <c r="G870" s="1" t="s">
        <v>877</v>
      </c>
      <c r="H870" s="1" t="s">
        <v>4961</v>
      </c>
      <c r="I870" s="1">
        <v>17</v>
      </c>
      <c r="L870" s="1">
        <v>5</v>
      </c>
      <c r="M870" s="1" t="s">
        <v>9592</v>
      </c>
      <c r="N870" s="1" t="s">
        <v>9593</v>
      </c>
      <c r="S870" s="1" t="s">
        <v>1184</v>
      </c>
      <c r="T870" s="1" t="s">
        <v>5038</v>
      </c>
      <c r="W870" s="1" t="s">
        <v>1645</v>
      </c>
      <c r="X870" s="1" t="s">
        <v>5264</v>
      </c>
      <c r="Y870" s="1" t="s">
        <v>136</v>
      </c>
      <c r="Z870" s="1" t="s">
        <v>5313</v>
      </c>
      <c r="AC870" s="1">
        <v>58</v>
      </c>
      <c r="AD870" s="1" t="s">
        <v>645</v>
      </c>
      <c r="AE870" s="1" t="s">
        <v>6655</v>
      </c>
    </row>
    <row r="871" spans="1:72" ht="13.5" customHeight="1">
      <c r="A871" s="8" t="str">
        <f>HYPERLINK("http://kyu.snu.ac.kr/sdhj/index.jsp?type=hj/GK14810_00IM0001_011b.jpg","1681_수남면_011b")</f>
        <v>1681_수남면_011b</v>
      </c>
      <c r="B871" s="2">
        <v>1681</v>
      </c>
      <c r="C871" s="2" t="s">
        <v>10311</v>
      </c>
      <c r="D871" s="2" t="s">
        <v>10312</v>
      </c>
      <c r="E871" s="2">
        <v>870</v>
      </c>
      <c r="F871" s="1">
        <v>2</v>
      </c>
      <c r="G871" s="1" t="s">
        <v>877</v>
      </c>
      <c r="H871" s="1" t="s">
        <v>4961</v>
      </c>
      <c r="I871" s="1">
        <v>17</v>
      </c>
      <c r="L871" s="1">
        <v>5</v>
      </c>
      <c r="M871" s="1" t="s">
        <v>9592</v>
      </c>
      <c r="N871" s="1" t="s">
        <v>9593</v>
      </c>
      <c r="T871" s="1" t="s">
        <v>10873</v>
      </c>
      <c r="U871" s="1" t="s">
        <v>146</v>
      </c>
      <c r="V871" s="1" t="s">
        <v>5068</v>
      </c>
      <c r="Y871" s="1" t="s">
        <v>1105</v>
      </c>
      <c r="Z871" s="1" t="s">
        <v>6238</v>
      </c>
      <c r="AC871" s="1">
        <v>60</v>
      </c>
      <c r="AD871" s="1" t="s">
        <v>350</v>
      </c>
      <c r="AE871" s="1" t="s">
        <v>6682</v>
      </c>
      <c r="AG871" s="1" t="s">
        <v>10874</v>
      </c>
      <c r="BB871" s="1" t="s">
        <v>115</v>
      </c>
      <c r="BC871" s="1" t="s">
        <v>5067</v>
      </c>
      <c r="BD871" s="1" t="s">
        <v>2035</v>
      </c>
      <c r="BE871" s="1" t="s">
        <v>7530</v>
      </c>
      <c r="BF871" s="1" t="s">
        <v>10875</v>
      </c>
    </row>
    <row r="872" spans="1:72" ht="13.5" customHeight="1">
      <c r="A872" s="8" t="str">
        <f>HYPERLINK("http://kyu.snu.ac.kr/sdhj/index.jsp?type=hj/GK14810_00IM0001_011b.jpg","1681_수남면_011b")</f>
        <v>1681_수남면_011b</v>
      </c>
      <c r="B872" s="2">
        <v>1681</v>
      </c>
      <c r="C872" s="2" t="s">
        <v>9697</v>
      </c>
      <c r="D872" s="2" t="s">
        <v>9698</v>
      </c>
      <c r="E872" s="2">
        <v>871</v>
      </c>
      <c r="F872" s="1">
        <v>2</v>
      </c>
      <c r="G872" s="1" t="s">
        <v>877</v>
      </c>
      <c r="H872" s="1" t="s">
        <v>4961</v>
      </c>
      <c r="I872" s="1">
        <v>17</v>
      </c>
      <c r="L872" s="1">
        <v>5</v>
      </c>
      <c r="M872" s="1" t="s">
        <v>9592</v>
      </c>
      <c r="N872" s="1" t="s">
        <v>9593</v>
      </c>
      <c r="T872" s="1" t="s">
        <v>10873</v>
      </c>
      <c r="U872" s="1" t="s">
        <v>115</v>
      </c>
      <c r="V872" s="1" t="s">
        <v>5067</v>
      </c>
      <c r="Y872" s="1" t="s">
        <v>2036</v>
      </c>
      <c r="Z872" s="1" t="s">
        <v>6237</v>
      </c>
      <c r="AC872" s="1">
        <v>58</v>
      </c>
      <c r="AD872" s="1" t="s">
        <v>645</v>
      </c>
      <c r="AE872" s="1" t="s">
        <v>6655</v>
      </c>
      <c r="AG872" s="1" t="s">
        <v>10874</v>
      </c>
      <c r="BC872" s="1" t="s">
        <v>5067</v>
      </c>
      <c r="BE872" s="1" t="s">
        <v>7530</v>
      </c>
      <c r="BF872" s="1" t="s">
        <v>10876</v>
      </c>
    </row>
    <row r="873" spans="1:72" ht="13.5" customHeight="1">
      <c r="A873" s="8" t="str">
        <f>HYPERLINK("http://kyu.snu.ac.kr/sdhj/index.jsp?type=hj/GK14810_00IM0001_011b.jpg","1681_수남면_011b")</f>
        <v>1681_수남면_011b</v>
      </c>
      <c r="B873" s="2">
        <v>1681</v>
      </c>
      <c r="C873" s="2" t="s">
        <v>9697</v>
      </c>
      <c r="D873" s="2" t="s">
        <v>9698</v>
      </c>
      <c r="E873" s="2">
        <v>872</v>
      </c>
      <c r="F873" s="1">
        <v>2</v>
      </c>
      <c r="G873" s="1" t="s">
        <v>877</v>
      </c>
      <c r="H873" s="1" t="s">
        <v>4961</v>
      </c>
      <c r="I873" s="1">
        <v>17</v>
      </c>
      <c r="L873" s="1">
        <v>5</v>
      </c>
      <c r="M873" s="1" t="s">
        <v>9592</v>
      </c>
      <c r="N873" s="1" t="s">
        <v>9593</v>
      </c>
      <c r="T873" s="1" t="s">
        <v>10873</v>
      </c>
      <c r="U873" s="1" t="s">
        <v>146</v>
      </c>
      <c r="V873" s="1" t="s">
        <v>5068</v>
      </c>
      <c r="Y873" s="1" t="s">
        <v>655</v>
      </c>
      <c r="Z873" s="1" t="s">
        <v>6236</v>
      </c>
      <c r="AC873" s="1">
        <v>56</v>
      </c>
      <c r="AD873" s="1" t="s">
        <v>376</v>
      </c>
      <c r="AE873" s="1" t="s">
        <v>5083</v>
      </c>
      <c r="AG873" s="1" t="s">
        <v>10874</v>
      </c>
      <c r="BC873" s="1" t="s">
        <v>5067</v>
      </c>
      <c r="BE873" s="1" t="s">
        <v>7530</v>
      </c>
      <c r="BF873" s="1" t="s">
        <v>10877</v>
      </c>
    </row>
    <row r="874" spans="1:72" ht="13.5" customHeight="1">
      <c r="A874" s="8" t="str">
        <f>HYPERLINK("http://kyu.snu.ac.kr/sdhj/index.jsp?type=hj/GK14810_00IM0001_011b.jpg","1681_수남면_011b")</f>
        <v>1681_수남면_011b</v>
      </c>
      <c r="B874" s="2">
        <v>1681</v>
      </c>
      <c r="C874" s="2" t="s">
        <v>9697</v>
      </c>
      <c r="D874" s="2" t="s">
        <v>9698</v>
      </c>
      <c r="E874" s="2">
        <v>873</v>
      </c>
      <c r="F874" s="1">
        <v>2</v>
      </c>
      <c r="G874" s="1" t="s">
        <v>877</v>
      </c>
      <c r="H874" s="1" t="s">
        <v>4961</v>
      </c>
      <c r="I874" s="1">
        <v>17</v>
      </c>
      <c r="L874" s="1">
        <v>5</v>
      </c>
      <c r="M874" s="1" t="s">
        <v>9592</v>
      </c>
      <c r="N874" s="1" t="s">
        <v>9593</v>
      </c>
      <c r="T874" s="1" t="s">
        <v>10873</v>
      </c>
      <c r="U874" s="1" t="s">
        <v>115</v>
      </c>
      <c r="V874" s="1" t="s">
        <v>5067</v>
      </c>
      <c r="Y874" s="1" t="s">
        <v>2037</v>
      </c>
      <c r="Z874" s="1" t="s">
        <v>5591</v>
      </c>
      <c r="AC874" s="1">
        <v>54</v>
      </c>
      <c r="AD874" s="1" t="s">
        <v>957</v>
      </c>
      <c r="AE874" s="1" t="s">
        <v>5719</v>
      </c>
      <c r="AG874" s="1" t="s">
        <v>10874</v>
      </c>
      <c r="BC874" s="1" t="s">
        <v>5067</v>
      </c>
      <c r="BE874" s="1" t="s">
        <v>7530</v>
      </c>
      <c r="BF874" s="1" t="s">
        <v>10878</v>
      </c>
    </row>
    <row r="875" spans="1:72" ht="13.5" customHeight="1">
      <c r="A875" s="8" t="str">
        <f>HYPERLINK("http://kyu.snu.ac.kr/sdhj/index.jsp?type=hj/GK14810_00IM0001_011b.jpg","1681_수남면_011b")</f>
        <v>1681_수남면_011b</v>
      </c>
      <c r="B875" s="2">
        <v>1681</v>
      </c>
      <c r="C875" s="2" t="s">
        <v>9697</v>
      </c>
      <c r="D875" s="2" t="s">
        <v>9698</v>
      </c>
      <c r="E875" s="2">
        <v>874</v>
      </c>
      <c r="F875" s="1">
        <v>2</v>
      </c>
      <c r="G875" s="1" t="s">
        <v>877</v>
      </c>
      <c r="H875" s="1" t="s">
        <v>4961</v>
      </c>
      <c r="I875" s="1">
        <v>17</v>
      </c>
      <c r="L875" s="1">
        <v>5</v>
      </c>
      <c r="M875" s="1" t="s">
        <v>9592</v>
      </c>
      <c r="N875" s="1" t="s">
        <v>9593</v>
      </c>
      <c r="T875" s="1" t="s">
        <v>10873</v>
      </c>
      <c r="U875" s="1" t="s">
        <v>115</v>
      </c>
      <c r="V875" s="1" t="s">
        <v>5067</v>
      </c>
      <c r="Y875" s="1" t="s">
        <v>396</v>
      </c>
      <c r="Z875" s="1" t="s">
        <v>5962</v>
      </c>
      <c r="AC875" s="1">
        <v>40</v>
      </c>
      <c r="AD875" s="1" t="s">
        <v>162</v>
      </c>
      <c r="AE875" s="1" t="s">
        <v>6670</v>
      </c>
      <c r="AG875" s="1" t="s">
        <v>10874</v>
      </c>
      <c r="BC875" s="1" t="s">
        <v>5067</v>
      </c>
      <c r="BE875" s="1" t="s">
        <v>7530</v>
      </c>
      <c r="BF875" s="1" t="s">
        <v>10879</v>
      </c>
    </row>
    <row r="876" spans="1:72" ht="13.5" customHeight="1">
      <c r="A876" s="8" t="str">
        <f>HYPERLINK("http://kyu.snu.ac.kr/sdhj/index.jsp?type=hj/GK14810_00IM0001_011b.jpg","1681_수남면_011b")</f>
        <v>1681_수남면_011b</v>
      </c>
      <c r="B876" s="2">
        <v>1681</v>
      </c>
      <c r="C876" s="2" t="s">
        <v>9697</v>
      </c>
      <c r="D876" s="2" t="s">
        <v>9698</v>
      </c>
      <c r="E876" s="2">
        <v>875</v>
      </c>
      <c r="F876" s="1">
        <v>2</v>
      </c>
      <c r="G876" s="1" t="s">
        <v>877</v>
      </c>
      <c r="H876" s="1" t="s">
        <v>4961</v>
      </c>
      <c r="I876" s="1">
        <v>17</v>
      </c>
      <c r="L876" s="1">
        <v>5</v>
      </c>
      <c r="M876" s="1" t="s">
        <v>9592</v>
      </c>
      <c r="N876" s="1" t="s">
        <v>9593</v>
      </c>
      <c r="T876" s="1" t="s">
        <v>10873</v>
      </c>
      <c r="U876" s="1" t="s">
        <v>115</v>
      </c>
      <c r="V876" s="1" t="s">
        <v>5067</v>
      </c>
      <c r="Y876" s="1" t="s">
        <v>2038</v>
      </c>
      <c r="Z876" s="1" t="s">
        <v>6235</v>
      </c>
      <c r="AC876" s="1">
        <v>38</v>
      </c>
      <c r="AD876" s="1" t="s">
        <v>182</v>
      </c>
      <c r="AE876" s="1" t="s">
        <v>6634</v>
      </c>
      <c r="AF876" s="1" t="s">
        <v>10880</v>
      </c>
      <c r="AG876" s="1" t="s">
        <v>10881</v>
      </c>
      <c r="BC876" s="1" t="s">
        <v>5067</v>
      </c>
      <c r="BE876" s="1" t="s">
        <v>7530</v>
      </c>
      <c r="BF876" s="1" t="s">
        <v>10882</v>
      </c>
    </row>
    <row r="877" spans="1:72" ht="13.5" customHeight="1">
      <c r="A877" s="8" t="str">
        <f>HYPERLINK("http://kyu.snu.ac.kr/sdhj/index.jsp?type=hj/GK14810_00IM0001_011b.jpg","1681_수남면_011b")</f>
        <v>1681_수남면_011b</v>
      </c>
      <c r="B877" s="2">
        <v>1681</v>
      </c>
      <c r="C877" s="2" t="s">
        <v>9697</v>
      </c>
      <c r="D877" s="2" t="s">
        <v>9698</v>
      </c>
      <c r="E877" s="2">
        <v>876</v>
      </c>
      <c r="F877" s="1">
        <v>2</v>
      </c>
      <c r="G877" s="1" t="s">
        <v>877</v>
      </c>
      <c r="H877" s="1" t="s">
        <v>4961</v>
      </c>
      <c r="I877" s="1">
        <v>17</v>
      </c>
      <c r="L877" s="1">
        <v>5</v>
      </c>
      <c r="M877" s="1" t="s">
        <v>9592</v>
      </c>
      <c r="N877" s="1" t="s">
        <v>9593</v>
      </c>
      <c r="T877" s="1" t="s">
        <v>10873</v>
      </c>
      <c r="U877" s="1" t="s">
        <v>115</v>
      </c>
      <c r="V877" s="1" t="s">
        <v>5067</v>
      </c>
      <c r="Y877" s="1" t="s">
        <v>2039</v>
      </c>
      <c r="Z877" s="1" t="s">
        <v>6234</v>
      </c>
      <c r="AC877" s="1">
        <v>30</v>
      </c>
      <c r="AD877" s="1" t="s">
        <v>251</v>
      </c>
      <c r="AE877" s="1" t="s">
        <v>6637</v>
      </c>
      <c r="AG877" s="1" t="s">
        <v>10883</v>
      </c>
      <c r="BB877" s="1" t="s">
        <v>115</v>
      </c>
      <c r="BC877" s="1" t="s">
        <v>5067</v>
      </c>
      <c r="BD877" s="1" t="s">
        <v>2040</v>
      </c>
      <c r="BE877" s="1" t="s">
        <v>5533</v>
      </c>
      <c r="BF877" s="1" t="s">
        <v>10876</v>
      </c>
    </row>
    <row r="878" spans="1:72" ht="13.5" customHeight="1">
      <c r="A878" s="8" t="str">
        <f>HYPERLINK("http://kyu.snu.ac.kr/sdhj/index.jsp?type=hj/GK14810_00IM0001_011b.jpg","1681_수남면_011b")</f>
        <v>1681_수남면_011b</v>
      </c>
      <c r="B878" s="2">
        <v>1681</v>
      </c>
      <c r="C878" s="2" t="s">
        <v>9697</v>
      </c>
      <c r="D878" s="2" t="s">
        <v>9698</v>
      </c>
      <c r="E878" s="2">
        <v>877</v>
      </c>
      <c r="F878" s="1">
        <v>2</v>
      </c>
      <c r="G878" s="1" t="s">
        <v>877</v>
      </c>
      <c r="H878" s="1" t="s">
        <v>4961</v>
      </c>
      <c r="I878" s="1">
        <v>17</v>
      </c>
      <c r="L878" s="1">
        <v>5</v>
      </c>
      <c r="M878" s="1" t="s">
        <v>9592</v>
      </c>
      <c r="N878" s="1" t="s">
        <v>9593</v>
      </c>
      <c r="T878" s="1" t="s">
        <v>10873</v>
      </c>
      <c r="U878" s="1" t="s">
        <v>146</v>
      </c>
      <c r="V878" s="1" t="s">
        <v>5068</v>
      </c>
      <c r="Y878" s="1" t="s">
        <v>686</v>
      </c>
      <c r="Z878" s="1" t="s">
        <v>6233</v>
      </c>
      <c r="AC878" s="1">
        <v>24</v>
      </c>
      <c r="AD878" s="1" t="s">
        <v>369</v>
      </c>
      <c r="AE878" s="1" t="s">
        <v>6640</v>
      </c>
      <c r="AG878" s="1" t="s">
        <v>10883</v>
      </c>
      <c r="BC878" s="1" t="s">
        <v>5067</v>
      </c>
      <c r="BE878" s="1" t="s">
        <v>5533</v>
      </c>
      <c r="BF878" s="1" t="s">
        <v>10877</v>
      </c>
    </row>
    <row r="879" spans="1:72" ht="13.5" customHeight="1">
      <c r="A879" s="8" t="str">
        <f>HYPERLINK("http://kyu.snu.ac.kr/sdhj/index.jsp?type=hj/GK14810_00IM0001_011b.jpg","1681_수남면_011b")</f>
        <v>1681_수남면_011b</v>
      </c>
      <c r="B879" s="2">
        <v>1681</v>
      </c>
      <c r="C879" s="2" t="s">
        <v>9697</v>
      </c>
      <c r="D879" s="2" t="s">
        <v>9698</v>
      </c>
      <c r="E879" s="2">
        <v>878</v>
      </c>
      <c r="F879" s="1">
        <v>2</v>
      </c>
      <c r="G879" s="1" t="s">
        <v>877</v>
      </c>
      <c r="H879" s="1" t="s">
        <v>4961</v>
      </c>
      <c r="I879" s="1">
        <v>17</v>
      </c>
      <c r="L879" s="1">
        <v>5</v>
      </c>
      <c r="M879" s="1" t="s">
        <v>9592</v>
      </c>
      <c r="N879" s="1" t="s">
        <v>9593</v>
      </c>
      <c r="T879" s="1" t="s">
        <v>10873</v>
      </c>
      <c r="U879" s="1" t="s">
        <v>146</v>
      </c>
      <c r="V879" s="1" t="s">
        <v>5068</v>
      </c>
      <c r="Y879" s="1" t="s">
        <v>2041</v>
      </c>
      <c r="Z879" s="1" t="s">
        <v>6232</v>
      </c>
      <c r="AC879" s="1">
        <v>58</v>
      </c>
      <c r="AD879" s="1" t="s">
        <v>645</v>
      </c>
      <c r="AE879" s="1" t="s">
        <v>6655</v>
      </c>
      <c r="AG879" s="1" t="s">
        <v>10883</v>
      </c>
      <c r="BC879" s="1" t="s">
        <v>5067</v>
      </c>
      <c r="BE879" s="1" t="s">
        <v>5533</v>
      </c>
      <c r="BF879" s="1" t="s">
        <v>10875</v>
      </c>
    </row>
    <row r="880" spans="1:72" ht="13.5" customHeight="1">
      <c r="A880" s="8" t="str">
        <f>HYPERLINK("http://kyu.snu.ac.kr/sdhj/index.jsp?type=hj/GK14810_00IM0001_011b.jpg","1681_수남면_011b")</f>
        <v>1681_수남면_011b</v>
      </c>
      <c r="B880" s="2">
        <v>1681</v>
      </c>
      <c r="C880" s="2" t="s">
        <v>9697</v>
      </c>
      <c r="D880" s="2" t="s">
        <v>9698</v>
      </c>
      <c r="E880" s="2">
        <v>879</v>
      </c>
      <c r="F880" s="1">
        <v>2</v>
      </c>
      <c r="G880" s="1" t="s">
        <v>877</v>
      </c>
      <c r="H880" s="1" t="s">
        <v>4961</v>
      </c>
      <c r="I880" s="1">
        <v>17</v>
      </c>
      <c r="L880" s="1">
        <v>5</v>
      </c>
      <c r="M880" s="1" t="s">
        <v>9592</v>
      </c>
      <c r="N880" s="1" t="s">
        <v>9593</v>
      </c>
      <c r="T880" s="1" t="s">
        <v>10873</v>
      </c>
      <c r="U880" s="1" t="s">
        <v>146</v>
      </c>
      <c r="V880" s="1" t="s">
        <v>5068</v>
      </c>
      <c r="Y880" s="1" t="s">
        <v>4913</v>
      </c>
      <c r="Z880" s="1" t="s">
        <v>6231</v>
      </c>
      <c r="AC880" s="1">
        <v>19</v>
      </c>
      <c r="AD880" s="1" t="s">
        <v>177</v>
      </c>
      <c r="AE880" s="1" t="s">
        <v>6639</v>
      </c>
      <c r="AG880" s="1" t="s">
        <v>10883</v>
      </c>
      <c r="BC880" s="1" t="s">
        <v>5067</v>
      </c>
      <c r="BE880" s="1" t="s">
        <v>5533</v>
      </c>
      <c r="BF880" s="1" t="s">
        <v>10878</v>
      </c>
    </row>
    <row r="881" spans="1:72" ht="13.5" customHeight="1">
      <c r="A881" s="8" t="str">
        <f>HYPERLINK("http://kyu.snu.ac.kr/sdhj/index.jsp?type=hj/GK14810_00IM0001_011b.jpg","1681_수남면_011b")</f>
        <v>1681_수남면_011b</v>
      </c>
      <c r="B881" s="2">
        <v>1681</v>
      </c>
      <c r="C881" s="2" t="s">
        <v>9697</v>
      </c>
      <c r="D881" s="2" t="s">
        <v>9698</v>
      </c>
      <c r="E881" s="2">
        <v>880</v>
      </c>
      <c r="F881" s="1">
        <v>2</v>
      </c>
      <c r="G881" s="1" t="s">
        <v>877</v>
      </c>
      <c r="H881" s="1" t="s">
        <v>4961</v>
      </c>
      <c r="I881" s="1">
        <v>17</v>
      </c>
      <c r="L881" s="1">
        <v>5</v>
      </c>
      <c r="M881" s="1" t="s">
        <v>9592</v>
      </c>
      <c r="N881" s="1" t="s">
        <v>9593</v>
      </c>
      <c r="T881" s="1" t="s">
        <v>10873</v>
      </c>
      <c r="U881" s="1" t="s">
        <v>115</v>
      </c>
      <c r="V881" s="1" t="s">
        <v>5067</v>
      </c>
      <c r="Y881" s="1" t="s">
        <v>591</v>
      </c>
      <c r="Z881" s="1" t="s">
        <v>6230</v>
      </c>
      <c r="AC881" s="1">
        <v>17</v>
      </c>
      <c r="AD881" s="1" t="s">
        <v>311</v>
      </c>
      <c r="AE881" s="1" t="s">
        <v>6645</v>
      </c>
      <c r="AF881" s="1" t="s">
        <v>10884</v>
      </c>
      <c r="AG881" s="1" t="s">
        <v>10885</v>
      </c>
      <c r="BC881" s="1" t="s">
        <v>5067</v>
      </c>
      <c r="BE881" s="1" t="s">
        <v>5533</v>
      </c>
      <c r="BF881" s="1" t="s">
        <v>10879</v>
      </c>
    </row>
    <row r="882" spans="1:72" ht="13.5" customHeight="1">
      <c r="A882" s="8" t="str">
        <f>HYPERLINK("http://kyu.snu.ac.kr/sdhj/index.jsp?type=hj/GK14810_00IM0001_011b.jpg","1681_수남면_011b")</f>
        <v>1681_수남면_011b</v>
      </c>
      <c r="B882" s="2">
        <v>1681</v>
      </c>
      <c r="C882" s="2" t="s">
        <v>9697</v>
      </c>
      <c r="D882" s="2" t="s">
        <v>9698</v>
      </c>
      <c r="E882" s="2">
        <v>881</v>
      </c>
      <c r="F882" s="1">
        <v>2</v>
      </c>
      <c r="G882" s="1" t="s">
        <v>877</v>
      </c>
      <c r="H882" s="1" t="s">
        <v>4961</v>
      </c>
      <c r="I882" s="1">
        <v>18</v>
      </c>
      <c r="J882" s="1" t="s">
        <v>2042</v>
      </c>
      <c r="K882" s="1" t="s">
        <v>10886</v>
      </c>
      <c r="L882" s="1">
        <v>1</v>
      </c>
      <c r="M882" s="1" t="s">
        <v>8982</v>
      </c>
      <c r="N882" s="1" t="s">
        <v>8983</v>
      </c>
      <c r="T882" s="1" t="s">
        <v>10541</v>
      </c>
      <c r="U882" s="1" t="s">
        <v>2043</v>
      </c>
      <c r="V882" s="1" t="s">
        <v>5111</v>
      </c>
      <c r="W882" s="1" t="s">
        <v>447</v>
      </c>
      <c r="X882" s="1" t="s">
        <v>5262</v>
      </c>
      <c r="Y882" s="1" t="s">
        <v>1655</v>
      </c>
      <c r="Z882" s="1" t="s">
        <v>5919</v>
      </c>
      <c r="AC882" s="1">
        <v>41</v>
      </c>
      <c r="AD882" s="1" t="s">
        <v>214</v>
      </c>
      <c r="AE882" s="1" t="s">
        <v>6633</v>
      </c>
      <c r="AJ882" s="1" t="s">
        <v>16</v>
      </c>
      <c r="AK882" s="1" t="s">
        <v>6856</v>
      </c>
      <c r="AL882" s="1" t="s">
        <v>53</v>
      </c>
      <c r="AM882" s="1" t="s">
        <v>6356</v>
      </c>
      <c r="AT882" s="1" t="s">
        <v>1114</v>
      </c>
      <c r="AU882" s="1" t="s">
        <v>5097</v>
      </c>
      <c r="AV882" s="1" t="s">
        <v>2044</v>
      </c>
      <c r="AW882" s="1" t="s">
        <v>5385</v>
      </c>
      <c r="BG882" s="1" t="s">
        <v>1114</v>
      </c>
      <c r="BH882" s="1" t="s">
        <v>5097</v>
      </c>
      <c r="BI882" s="1" t="s">
        <v>2045</v>
      </c>
      <c r="BJ882" s="1" t="s">
        <v>8722</v>
      </c>
      <c r="BK882" s="1" t="s">
        <v>1114</v>
      </c>
      <c r="BL882" s="1" t="s">
        <v>5097</v>
      </c>
      <c r="BM882" s="1" t="s">
        <v>2046</v>
      </c>
      <c r="BN882" s="1" t="s">
        <v>8031</v>
      </c>
      <c r="BQ882" s="1" t="s">
        <v>2047</v>
      </c>
      <c r="BR882" s="1" t="s">
        <v>8794</v>
      </c>
      <c r="BS882" s="1" t="s">
        <v>2048</v>
      </c>
      <c r="BT882" s="1" t="s">
        <v>6895</v>
      </c>
    </row>
    <row r="883" spans="1:72" ht="13.5" customHeight="1">
      <c r="A883" s="8" t="str">
        <f>HYPERLINK("http://kyu.snu.ac.kr/sdhj/index.jsp?type=hj/GK14810_00IM0001_011b.jpg","1681_수남면_011b")</f>
        <v>1681_수남면_011b</v>
      </c>
      <c r="B883" s="2">
        <v>1681</v>
      </c>
      <c r="C883" s="2" t="s">
        <v>10392</v>
      </c>
      <c r="D883" s="2" t="s">
        <v>10393</v>
      </c>
      <c r="E883" s="2">
        <v>882</v>
      </c>
      <c r="F883" s="1">
        <v>2</v>
      </c>
      <c r="G883" s="1" t="s">
        <v>877</v>
      </c>
      <c r="H883" s="1" t="s">
        <v>4961</v>
      </c>
      <c r="I883" s="1">
        <v>18</v>
      </c>
      <c r="L883" s="1">
        <v>1</v>
      </c>
      <c r="M883" s="1" t="s">
        <v>8982</v>
      </c>
      <c r="N883" s="1" t="s">
        <v>8983</v>
      </c>
      <c r="S883" s="1" t="s">
        <v>43</v>
      </c>
      <c r="T883" s="1" t="s">
        <v>5000</v>
      </c>
      <c r="Y883" s="1" t="s">
        <v>2049</v>
      </c>
      <c r="Z883" s="1" t="s">
        <v>8733</v>
      </c>
      <c r="AC883" s="1">
        <v>41</v>
      </c>
      <c r="AD883" s="1" t="s">
        <v>214</v>
      </c>
      <c r="AE883" s="1" t="s">
        <v>6633</v>
      </c>
      <c r="AJ883" s="1" t="s">
        <v>16</v>
      </c>
      <c r="AK883" s="1" t="s">
        <v>6856</v>
      </c>
      <c r="AL883" s="1" t="s">
        <v>294</v>
      </c>
      <c r="AM883" s="1" t="s">
        <v>6796</v>
      </c>
      <c r="AV883" s="1" t="s">
        <v>2050</v>
      </c>
      <c r="AW883" s="1" t="s">
        <v>10887</v>
      </c>
      <c r="BI883" s="1" t="s">
        <v>2051</v>
      </c>
      <c r="BJ883" s="1" t="s">
        <v>7358</v>
      </c>
      <c r="BM883" s="1" t="s">
        <v>564</v>
      </c>
      <c r="BN883" s="1" t="s">
        <v>6213</v>
      </c>
      <c r="BQ883" s="1" t="s">
        <v>2052</v>
      </c>
      <c r="BR883" s="1" t="s">
        <v>8604</v>
      </c>
      <c r="BS883" s="1" t="s">
        <v>53</v>
      </c>
      <c r="BT883" s="1" t="s">
        <v>6356</v>
      </c>
    </row>
    <row r="884" spans="1:72" ht="13.5" customHeight="1">
      <c r="A884" s="8" t="str">
        <f>HYPERLINK("http://kyu.snu.ac.kr/sdhj/index.jsp?type=hj/GK14810_00IM0001_011b.jpg","1681_수남면_011b")</f>
        <v>1681_수남면_011b</v>
      </c>
      <c r="B884" s="2">
        <v>1681</v>
      </c>
      <c r="C884" s="2" t="s">
        <v>9795</v>
      </c>
      <c r="D884" s="2" t="s">
        <v>9796</v>
      </c>
      <c r="E884" s="2">
        <v>883</v>
      </c>
      <c r="F884" s="1">
        <v>2</v>
      </c>
      <c r="G884" s="1" t="s">
        <v>877</v>
      </c>
      <c r="H884" s="1" t="s">
        <v>4961</v>
      </c>
      <c r="I884" s="1">
        <v>18</v>
      </c>
      <c r="L884" s="1">
        <v>1</v>
      </c>
      <c r="M884" s="1" t="s">
        <v>8982</v>
      </c>
      <c r="N884" s="1" t="s">
        <v>8983</v>
      </c>
      <c r="S884" s="1" t="s">
        <v>54</v>
      </c>
      <c r="T884" s="1" t="s">
        <v>5003</v>
      </c>
      <c r="Y884" s="1" t="s">
        <v>2053</v>
      </c>
      <c r="Z884" s="1" t="s">
        <v>6229</v>
      </c>
      <c r="AC884" s="1">
        <v>7</v>
      </c>
      <c r="AD884" s="1" t="s">
        <v>45</v>
      </c>
      <c r="AE884" s="1" t="s">
        <v>6661</v>
      </c>
    </row>
    <row r="885" spans="1:72" ht="13.5" customHeight="1">
      <c r="A885" s="8" t="str">
        <f>HYPERLINK("http://kyu.snu.ac.kr/sdhj/index.jsp?type=hj/GK14810_00IM0001_011b.jpg","1681_수남면_011b")</f>
        <v>1681_수남면_011b</v>
      </c>
      <c r="B885" s="2">
        <v>1681</v>
      </c>
      <c r="C885" s="2" t="s">
        <v>10070</v>
      </c>
      <c r="D885" s="2" t="s">
        <v>10071</v>
      </c>
      <c r="E885" s="2">
        <v>884</v>
      </c>
      <c r="F885" s="1">
        <v>2</v>
      </c>
      <c r="G885" s="1" t="s">
        <v>877</v>
      </c>
      <c r="H885" s="1" t="s">
        <v>4961</v>
      </c>
      <c r="I885" s="1">
        <v>18</v>
      </c>
      <c r="L885" s="1">
        <v>1</v>
      </c>
      <c r="M885" s="1" t="s">
        <v>8982</v>
      </c>
      <c r="N885" s="1" t="s">
        <v>8983</v>
      </c>
      <c r="S885" s="1" t="s">
        <v>191</v>
      </c>
      <c r="T885" s="1" t="s">
        <v>5004</v>
      </c>
      <c r="Y885" s="1" t="s">
        <v>2054</v>
      </c>
      <c r="Z885" s="1" t="s">
        <v>10888</v>
      </c>
      <c r="AC885" s="1">
        <v>2</v>
      </c>
      <c r="AD885" s="1" t="s">
        <v>152</v>
      </c>
      <c r="AE885" s="1" t="s">
        <v>5812</v>
      </c>
      <c r="AF885" s="1" t="s">
        <v>175</v>
      </c>
      <c r="AG885" s="1" t="s">
        <v>6685</v>
      </c>
      <c r="BF885" s="1" t="s">
        <v>78</v>
      </c>
    </row>
    <row r="886" spans="1:72" ht="13.5" customHeight="1">
      <c r="A886" s="8" t="str">
        <f>HYPERLINK("http://kyu.snu.ac.kr/sdhj/index.jsp?type=hj/GK14810_00IM0001_011b.jpg","1681_수남면_011b")</f>
        <v>1681_수남면_011b</v>
      </c>
      <c r="B886" s="2">
        <v>1681</v>
      </c>
      <c r="C886" s="2" t="s">
        <v>9682</v>
      </c>
      <c r="D886" s="2" t="s">
        <v>9683</v>
      </c>
      <c r="E886" s="2">
        <v>885</v>
      </c>
      <c r="F886" s="1">
        <v>2</v>
      </c>
      <c r="G886" s="1" t="s">
        <v>877</v>
      </c>
      <c r="H886" s="1" t="s">
        <v>4961</v>
      </c>
      <c r="I886" s="1">
        <v>18</v>
      </c>
      <c r="L886" s="1">
        <v>2</v>
      </c>
      <c r="M886" s="1" t="s">
        <v>8984</v>
      </c>
      <c r="N886" s="1" t="s">
        <v>8985</v>
      </c>
      <c r="T886" s="1" t="s">
        <v>10334</v>
      </c>
      <c r="U886" s="1" t="s">
        <v>2043</v>
      </c>
      <c r="V886" s="1" t="s">
        <v>5111</v>
      </c>
      <c r="W886" s="1" t="s">
        <v>447</v>
      </c>
      <c r="X886" s="1" t="s">
        <v>5262</v>
      </c>
      <c r="Y886" s="1" t="s">
        <v>2055</v>
      </c>
      <c r="Z886" s="1" t="s">
        <v>6228</v>
      </c>
      <c r="AC886" s="1">
        <v>54</v>
      </c>
      <c r="AD886" s="1" t="s">
        <v>957</v>
      </c>
      <c r="AE886" s="1" t="s">
        <v>5719</v>
      </c>
      <c r="AJ886" s="1" t="s">
        <v>16</v>
      </c>
      <c r="AK886" s="1" t="s">
        <v>6856</v>
      </c>
      <c r="AL886" s="1" t="s">
        <v>53</v>
      </c>
      <c r="AM886" s="1" t="s">
        <v>6356</v>
      </c>
      <c r="AV886" s="1" t="s">
        <v>500</v>
      </c>
      <c r="AW886" s="1" t="s">
        <v>5441</v>
      </c>
      <c r="BI886" s="1" t="s">
        <v>2056</v>
      </c>
      <c r="BJ886" s="1" t="s">
        <v>10889</v>
      </c>
      <c r="BM886" s="1" t="s">
        <v>506</v>
      </c>
      <c r="BN886" s="1" t="s">
        <v>5460</v>
      </c>
      <c r="BQ886" s="1" t="s">
        <v>2057</v>
      </c>
      <c r="BR886" s="1" t="s">
        <v>7071</v>
      </c>
      <c r="BS886" s="1" t="s">
        <v>237</v>
      </c>
      <c r="BT886" s="1" t="s">
        <v>6815</v>
      </c>
    </row>
    <row r="887" spans="1:72" ht="13.5" customHeight="1">
      <c r="A887" s="8" t="str">
        <f>HYPERLINK("http://kyu.snu.ac.kr/sdhj/index.jsp?type=hj/GK14810_00IM0001_011b.jpg","1681_수남면_011b")</f>
        <v>1681_수남면_011b</v>
      </c>
      <c r="B887" s="2">
        <v>1681</v>
      </c>
      <c r="C887" s="2" t="s">
        <v>10193</v>
      </c>
      <c r="D887" s="2" t="s">
        <v>10194</v>
      </c>
      <c r="E887" s="2">
        <v>886</v>
      </c>
      <c r="F887" s="1">
        <v>2</v>
      </c>
      <c r="G887" s="1" t="s">
        <v>877</v>
      </c>
      <c r="H887" s="1" t="s">
        <v>4961</v>
      </c>
      <c r="I887" s="1">
        <v>18</v>
      </c>
      <c r="L887" s="1">
        <v>2</v>
      </c>
      <c r="M887" s="1" t="s">
        <v>8984</v>
      </c>
      <c r="N887" s="1" t="s">
        <v>8985</v>
      </c>
      <c r="S887" s="1" t="s">
        <v>43</v>
      </c>
      <c r="T887" s="1" t="s">
        <v>5000</v>
      </c>
      <c r="Y887" s="1" t="s">
        <v>2058</v>
      </c>
      <c r="Z887" s="1" t="s">
        <v>10890</v>
      </c>
      <c r="AC887" s="1">
        <v>54</v>
      </c>
      <c r="AD887" s="1" t="s">
        <v>957</v>
      </c>
      <c r="AE887" s="1" t="s">
        <v>5719</v>
      </c>
      <c r="AJ887" s="1" t="s">
        <v>16</v>
      </c>
      <c r="AK887" s="1" t="s">
        <v>6856</v>
      </c>
      <c r="AL887" s="1" t="s">
        <v>294</v>
      </c>
      <c r="AM887" s="1" t="s">
        <v>6796</v>
      </c>
      <c r="AV887" s="1" t="s">
        <v>2051</v>
      </c>
      <c r="AW887" s="1" t="s">
        <v>7358</v>
      </c>
      <c r="BI887" s="1" t="s">
        <v>564</v>
      </c>
      <c r="BJ887" s="1" t="s">
        <v>6213</v>
      </c>
      <c r="BM887" s="1" t="s">
        <v>2059</v>
      </c>
      <c r="BN887" s="1" t="s">
        <v>8211</v>
      </c>
      <c r="BQ887" s="1" t="s">
        <v>2060</v>
      </c>
      <c r="BR887" s="1" t="s">
        <v>8780</v>
      </c>
      <c r="BS887" s="1" t="s">
        <v>1474</v>
      </c>
      <c r="BT887" s="1" t="s">
        <v>6837</v>
      </c>
    </row>
    <row r="888" spans="1:72" ht="13.5" customHeight="1">
      <c r="A888" s="8" t="str">
        <f>HYPERLINK("http://kyu.snu.ac.kr/sdhj/index.jsp?type=hj/GK14810_00IM0001_011b.jpg","1681_수남면_011b")</f>
        <v>1681_수남면_011b</v>
      </c>
      <c r="B888" s="2">
        <v>1681</v>
      </c>
      <c r="C888" s="2" t="s">
        <v>9616</v>
      </c>
      <c r="D888" s="2" t="s">
        <v>9617</v>
      </c>
      <c r="E888" s="2">
        <v>887</v>
      </c>
      <c r="F888" s="1">
        <v>2</v>
      </c>
      <c r="G888" s="1" t="s">
        <v>877</v>
      </c>
      <c r="H888" s="1" t="s">
        <v>4961</v>
      </c>
      <c r="I888" s="1">
        <v>18</v>
      </c>
      <c r="L888" s="1">
        <v>2</v>
      </c>
      <c r="M888" s="1" t="s">
        <v>8984</v>
      </c>
      <c r="N888" s="1" t="s">
        <v>8985</v>
      </c>
      <c r="S888" s="1" t="s">
        <v>54</v>
      </c>
      <c r="T888" s="1" t="s">
        <v>5003</v>
      </c>
      <c r="Y888" s="1" t="s">
        <v>2061</v>
      </c>
      <c r="Z888" s="1" t="s">
        <v>6227</v>
      </c>
      <c r="AF888" s="1" t="s">
        <v>1227</v>
      </c>
      <c r="AG888" s="1" t="s">
        <v>6695</v>
      </c>
    </row>
    <row r="889" spans="1:72" ht="13.5" customHeight="1">
      <c r="A889" s="8" t="str">
        <f>HYPERLINK("http://kyu.snu.ac.kr/sdhj/index.jsp?type=hj/GK14810_00IM0001_011b.jpg","1681_수남면_011b")</f>
        <v>1681_수남면_011b</v>
      </c>
      <c r="B889" s="2">
        <v>1681</v>
      </c>
      <c r="C889" s="2" t="s">
        <v>9658</v>
      </c>
      <c r="D889" s="2" t="s">
        <v>9659</v>
      </c>
      <c r="E889" s="2">
        <v>888</v>
      </c>
      <c r="F889" s="1">
        <v>2</v>
      </c>
      <c r="G889" s="1" t="s">
        <v>877</v>
      </c>
      <c r="H889" s="1" t="s">
        <v>4961</v>
      </c>
      <c r="I889" s="1">
        <v>18</v>
      </c>
      <c r="L889" s="1">
        <v>2</v>
      </c>
      <c r="M889" s="1" t="s">
        <v>8984</v>
      </c>
      <c r="N889" s="1" t="s">
        <v>8985</v>
      </c>
      <c r="S889" s="1" t="s">
        <v>98</v>
      </c>
      <c r="T889" s="1" t="s">
        <v>5001</v>
      </c>
      <c r="U889" s="1" t="s">
        <v>660</v>
      </c>
      <c r="V889" s="1" t="s">
        <v>5083</v>
      </c>
      <c r="Y889" s="1" t="s">
        <v>2062</v>
      </c>
      <c r="Z889" s="1" t="s">
        <v>6226</v>
      </c>
      <c r="AC889" s="1">
        <v>8</v>
      </c>
      <c r="AD889" s="1" t="s">
        <v>222</v>
      </c>
      <c r="AE889" s="1" t="s">
        <v>6476</v>
      </c>
    </row>
    <row r="890" spans="1:72" ht="13.5" customHeight="1">
      <c r="A890" s="8" t="str">
        <f>HYPERLINK("http://kyu.snu.ac.kr/sdhj/index.jsp?type=hj/GK14810_00IM0001_011b.jpg","1681_수남면_011b")</f>
        <v>1681_수남면_011b</v>
      </c>
      <c r="B890" s="2">
        <v>1681</v>
      </c>
      <c r="C890" s="2" t="s">
        <v>10193</v>
      </c>
      <c r="D890" s="2" t="s">
        <v>10194</v>
      </c>
      <c r="E890" s="2">
        <v>889</v>
      </c>
      <c r="F890" s="1">
        <v>2</v>
      </c>
      <c r="G890" s="1" t="s">
        <v>877</v>
      </c>
      <c r="H890" s="1" t="s">
        <v>4961</v>
      </c>
      <c r="I890" s="1">
        <v>18</v>
      </c>
      <c r="L890" s="1">
        <v>2</v>
      </c>
      <c r="M890" s="1" t="s">
        <v>8984</v>
      </c>
      <c r="N890" s="1" t="s">
        <v>8985</v>
      </c>
      <c r="S890" s="1" t="s">
        <v>191</v>
      </c>
      <c r="T890" s="1" t="s">
        <v>5004</v>
      </c>
      <c r="Y890" s="1" t="s">
        <v>2063</v>
      </c>
      <c r="Z890" s="1" t="s">
        <v>6225</v>
      </c>
      <c r="AC890" s="1">
        <v>1</v>
      </c>
      <c r="AD890" s="1" t="s">
        <v>408</v>
      </c>
      <c r="AE890" s="1" t="s">
        <v>6654</v>
      </c>
      <c r="AF890" s="1" t="s">
        <v>175</v>
      </c>
      <c r="AG890" s="1" t="s">
        <v>6685</v>
      </c>
    </row>
    <row r="891" spans="1:72" ht="13.5" customHeight="1">
      <c r="A891" s="8" t="str">
        <f>HYPERLINK("http://kyu.snu.ac.kr/sdhj/index.jsp?type=hj/GK14810_00IM0001_011b.jpg","1681_수남면_011b")</f>
        <v>1681_수남면_011b</v>
      </c>
      <c r="B891" s="2">
        <v>1681</v>
      </c>
      <c r="C891" s="2" t="s">
        <v>9682</v>
      </c>
      <c r="D891" s="2" t="s">
        <v>9683</v>
      </c>
      <c r="E891" s="2">
        <v>890</v>
      </c>
      <c r="F891" s="1">
        <v>2</v>
      </c>
      <c r="G891" s="1" t="s">
        <v>877</v>
      </c>
      <c r="H891" s="1" t="s">
        <v>4961</v>
      </c>
      <c r="I891" s="1">
        <v>18</v>
      </c>
      <c r="L891" s="1">
        <v>3</v>
      </c>
      <c r="M891" s="1" t="s">
        <v>8986</v>
      </c>
      <c r="N891" s="1" t="s">
        <v>8987</v>
      </c>
      <c r="T891" s="1" t="s">
        <v>10541</v>
      </c>
      <c r="U891" s="1" t="s">
        <v>2043</v>
      </c>
      <c r="V891" s="1" t="s">
        <v>5111</v>
      </c>
      <c r="W891" s="1" t="s">
        <v>79</v>
      </c>
      <c r="X891" s="1" t="s">
        <v>10542</v>
      </c>
      <c r="Y891" s="1" t="s">
        <v>1850</v>
      </c>
      <c r="Z891" s="1" t="s">
        <v>6224</v>
      </c>
      <c r="AC891" s="1">
        <v>51</v>
      </c>
      <c r="AD891" s="1" t="s">
        <v>965</v>
      </c>
      <c r="AE891" s="1" t="s">
        <v>6636</v>
      </c>
      <c r="AJ891" s="1" t="s">
        <v>16</v>
      </c>
      <c r="AK891" s="1" t="s">
        <v>6856</v>
      </c>
      <c r="AL891" s="1" t="s">
        <v>237</v>
      </c>
      <c r="AM891" s="1" t="s">
        <v>6815</v>
      </c>
      <c r="AT891" s="1" t="s">
        <v>1114</v>
      </c>
      <c r="AU891" s="1" t="s">
        <v>5097</v>
      </c>
      <c r="AV891" s="1" t="s">
        <v>1056</v>
      </c>
      <c r="AW891" s="1" t="s">
        <v>7231</v>
      </c>
      <c r="BG891" s="1" t="s">
        <v>1114</v>
      </c>
      <c r="BH891" s="1" t="s">
        <v>5097</v>
      </c>
      <c r="BI891" s="1" t="s">
        <v>2064</v>
      </c>
      <c r="BJ891" s="1" t="s">
        <v>7865</v>
      </c>
      <c r="BK891" s="1" t="s">
        <v>1114</v>
      </c>
      <c r="BL891" s="1" t="s">
        <v>5097</v>
      </c>
      <c r="BM891" s="1" t="s">
        <v>506</v>
      </c>
      <c r="BN891" s="1" t="s">
        <v>5460</v>
      </c>
      <c r="BO891" s="1" t="s">
        <v>1114</v>
      </c>
      <c r="BP891" s="1" t="s">
        <v>5097</v>
      </c>
      <c r="BQ891" s="1" t="s">
        <v>2065</v>
      </c>
      <c r="BR891" s="1" t="s">
        <v>8825</v>
      </c>
      <c r="BS891" s="1" t="s">
        <v>237</v>
      </c>
      <c r="BT891" s="1" t="s">
        <v>6815</v>
      </c>
    </row>
    <row r="892" spans="1:72" ht="13.5" customHeight="1">
      <c r="A892" s="8" t="str">
        <f>HYPERLINK("http://kyu.snu.ac.kr/sdhj/index.jsp?type=hj/GK14810_00IM0001_011b.jpg","1681_수남면_011b")</f>
        <v>1681_수남면_011b</v>
      </c>
      <c r="B892" s="2">
        <v>1681</v>
      </c>
      <c r="C892" s="2" t="s">
        <v>10891</v>
      </c>
      <c r="D892" s="2" t="s">
        <v>10892</v>
      </c>
      <c r="E892" s="2">
        <v>891</v>
      </c>
      <c r="F892" s="1">
        <v>2</v>
      </c>
      <c r="G892" s="1" t="s">
        <v>877</v>
      </c>
      <c r="H892" s="1" t="s">
        <v>4961</v>
      </c>
      <c r="I892" s="1">
        <v>18</v>
      </c>
      <c r="L892" s="1">
        <v>3</v>
      </c>
      <c r="M892" s="1" t="s">
        <v>8986</v>
      </c>
      <c r="N892" s="1" t="s">
        <v>8987</v>
      </c>
      <c r="S892" s="1" t="s">
        <v>43</v>
      </c>
      <c r="T892" s="1" t="s">
        <v>5000</v>
      </c>
      <c r="Y892" s="1" t="s">
        <v>2066</v>
      </c>
      <c r="Z892" s="1" t="s">
        <v>6223</v>
      </c>
      <c r="AC892" s="1">
        <v>45</v>
      </c>
      <c r="AD892" s="1" t="s">
        <v>586</v>
      </c>
      <c r="AE892" s="1" t="s">
        <v>6651</v>
      </c>
      <c r="AJ892" s="1" t="s">
        <v>16</v>
      </c>
      <c r="AK892" s="1" t="s">
        <v>6856</v>
      </c>
      <c r="AL892" s="1" t="s">
        <v>294</v>
      </c>
      <c r="AM892" s="1" t="s">
        <v>6796</v>
      </c>
      <c r="AV892" s="1" t="s">
        <v>1426</v>
      </c>
      <c r="AW892" s="1" t="s">
        <v>5273</v>
      </c>
      <c r="BI892" s="1" t="s">
        <v>2051</v>
      </c>
      <c r="BJ892" s="1" t="s">
        <v>7358</v>
      </c>
      <c r="BM892" s="1" t="s">
        <v>564</v>
      </c>
      <c r="BN892" s="1" t="s">
        <v>6213</v>
      </c>
      <c r="BQ892" s="1" t="s">
        <v>2067</v>
      </c>
      <c r="BR892" s="1" t="s">
        <v>8603</v>
      </c>
      <c r="BS892" s="1" t="s">
        <v>60</v>
      </c>
      <c r="BT892" s="1" t="s">
        <v>6863</v>
      </c>
    </row>
    <row r="893" spans="1:72" ht="13.5" customHeight="1">
      <c r="A893" s="8" t="str">
        <f>HYPERLINK("http://kyu.snu.ac.kr/sdhj/index.jsp?type=hj/GK14810_00IM0001_011b.jpg","1681_수남면_011b")</f>
        <v>1681_수남면_011b</v>
      </c>
      <c r="B893" s="2">
        <v>1681</v>
      </c>
      <c r="C893" s="2" t="s">
        <v>10070</v>
      </c>
      <c r="D893" s="2" t="s">
        <v>10071</v>
      </c>
      <c r="E893" s="2">
        <v>892</v>
      </c>
      <c r="F893" s="1">
        <v>2</v>
      </c>
      <c r="G893" s="1" t="s">
        <v>877</v>
      </c>
      <c r="H893" s="1" t="s">
        <v>4961</v>
      </c>
      <c r="I893" s="1">
        <v>18</v>
      </c>
      <c r="L893" s="1">
        <v>3</v>
      </c>
      <c r="M893" s="1" t="s">
        <v>8986</v>
      </c>
      <c r="N893" s="1" t="s">
        <v>8987</v>
      </c>
      <c r="S893" s="1" t="s">
        <v>54</v>
      </c>
      <c r="T893" s="1" t="s">
        <v>5003</v>
      </c>
      <c r="U893" s="1" t="s">
        <v>1953</v>
      </c>
      <c r="V893" s="1" t="s">
        <v>5183</v>
      </c>
      <c r="Y893" s="1" t="s">
        <v>2068</v>
      </c>
      <c r="Z893" s="1" t="s">
        <v>6033</v>
      </c>
      <c r="AC893" s="1">
        <v>17</v>
      </c>
      <c r="AD893" s="1" t="s">
        <v>311</v>
      </c>
      <c r="AE893" s="1" t="s">
        <v>6645</v>
      </c>
    </row>
    <row r="894" spans="1:72" ht="13.5" customHeight="1">
      <c r="A894" s="8" t="str">
        <f>HYPERLINK("http://kyu.snu.ac.kr/sdhj/index.jsp?type=hj/GK14810_00IM0001_011b.jpg","1681_수남면_011b")</f>
        <v>1681_수남면_011b</v>
      </c>
      <c r="B894" s="2">
        <v>1681</v>
      </c>
      <c r="C894" s="2" t="s">
        <v>10070</v>
      </c>
      <c r="D894" s="2" t="s">
        <v>10071</v>
      </c>
      <c r="E894" s="2">
        <v>893</v>
      </c>
      <c r="F894" s="1">
        <v>2</v>
      </c>
      <c r="G894" s="1" t="s">
        <v>877</v>
      </c>
      <c r="H894" s="1" t="s">
        <v>4961</v>
      </c>
      <c r="I894" s="1">
        <v>18</v>
      </c>
      <c r="L894" s="1">
        <v>4</v>
      </c>
      <c r="M894" s="1" t="s">
        <v>8988</v>
      </c>
      <c r="N894" s="1" t="s">
        <v>8989</v>
      </c>
      <c r="T894" s="1" t="s">
        <v>10893</v>
      </c>
      <c r="U894" s="1" t="s">
        <v>2043</v>
      </c>
      <c r="V894" s="1" t="s">
        <v>5111</v>
      </c>
      <c r="W894" s="1" t="s">
        <v>89</v>
      </c>
      <c r="X894" s="1" t="s">
        <v>10894</v>
      </c>
      <c r="Y894" s="1" t="s">
        <v>2069</v>
      </c>
      <c r="Z894" s="1" t="s">
        <v>5312</v>
      </c>
      <c r="AC894" s="1">
        <v>38</v>
      </c>
      <c r="AD894" s="1" t="s">
        <v>182</v>
      </c>
      <c r="AE894" s="1" t="s">
        <v>6634</v>
      </c>
      <c r="AJ894" s="1" t="s">
        <v>16</v>
      </c>
      <c r="AK894" s="1" t="s">
        <v>6856</v>
      </c>
      <c r="AL894" s="1" t="s">
        <v>53</v>
      </c>
      <c r="AM894" s="1" t="s">
        <v>6356</v>
      </c>
      <c r="AT894" s="1" t="s">
        <v>1114</v>
      </c>
      <c r="AU894" s="1" t="s">
        <v>5097</v>
      </c>
      <c r="AV894" s="1" t="s">
        <v>2070</v>
      </c>
      <c r="AW894" s="1" t="s">
        <v>7371</v>
      </c>
      <c r="BG894" s="1" t="s">
        <v>1114</v>
      </c>
      <c r="BH894" s="1" t="s">
        <v>5097</v>
      </c>
      <c r="BI894" s="1" t="s">
        <v>2071</v>
      </c>
      <c r="BJ894" s="1" t="s">
        <v>7369</v>
      </c>
      <c r="BK894" s="1" t="s">
        <v>1114</v>
      </c>
      <c r="BL894" s="1" t="s">
        <v>5097</v>
      </c>
      <c r="BM894" s="1" t="s">
        <v>1552</v>
      </c>
      <c r="BN894" s="1" t="s">
        <v>7085</v>
      </c>
      <c r="BQ894" s="1" t="s">
        <v>2072</v>
      </c>
      <c r="BR894" s="1" t="s">
        <v>10895</v>
      </c>
      <c r="BS894" s="1" t="s">
        <v>53</v>
      </c>
      <c r="BT894" s="1" t="s">
        <v>6356</v>
      </c>
    </row>
    <row r="895" spans="1:72" ht="13.5" customHeight="1">
      <c r="A895" s="8" t="str">
        <f>HYPERLINK("http://kyu.snu.ac.kr/sdhj/index.jsp?type=hj/GK14810_00IM0001_011b.jpg","1681_수남면_011b")</f>
        <v>1681_수남면_011b</v>
      </c>
      <c r="B895" s="2">
        <v>1681</v>
      </c>
      <c r="C895" s="2" t="s">
        <v>10153</v>
      </c>
      <c r="D895" s="2" t="s">
        <v>10154</v>
      </c>
      <c r="E895" s="2">
        <v>894</v>
      </c>
      <c r="F895" s="1">
        <v>2</v>
      </c>
      <c r="G895" s="1" t="s">
        <v>877</v>
      </c>
      <c r="H895" s="1" t="s">
        <v>4961</v>
      </c>
      <c r="I895" s="1">
        <v>18</v>
      </c>
      <c r="L895" s="1">
        <v>4</v>
      </c>
      <c r="M895" s="1" t="s">
        <v>8988</v>
      </c>
      <c r="N895" s="1" t="s">
        <v>8989</v>
      </c>
      <c r="S895" s="1" t="s">
        <v>43</v>
      </c>
      <c r="T895" s="1" t="s">
        <v>5000</v>
      </c>
      <c r="Y895" s="1" t="s">
        <v>2073</v>
      </c>
      <c r="Z895" s="1" t="s">
        <v>6140</v>
      </c>
      <c r="AC895" s="1">
        <v>39</v>
      </c>
      <c r="AD895" s="1" t="s">
        <v>301</v>
      </c>
      <c r="AE895" s="1" t="s">
        <v>6660</v>
      </c>
      <c r="AJ895" s="1" t="s">
        <v>16</v>
      </c>
      <c r="AK895" s="1" t="s">
        <v>6856</v>
      </c>
      <c r="AL895" s="1" t="s">
        <v>60</v>
      </c>
      <c r="AM895" s="1" t="s">
        <v>6863</v>
      </c>
      <c r="AV895" s="1" t="s">
        <v>2074</v>
      </c>
      <c r="AW895" s="1" t="s">
        <v>6592</v>
      </c>
      <c r="BI895" s="1" t="s">
        <v>1859</v>
      </c>
      <c r="BJ895" s="1" t="s">
        <v>7387</v>
      </c>
      <c r="BM895" s="1" t="s">
        <v>1938</v>
      </c>
      <c r="BN895" s="1" t="s">
        <v>7820</v>
      </c>
      <c r="BQ895" s="1" t="s">
        <v>2075</v>
      </c>
      <c r="BR895" s="1" t="s">
        <v>8602</v>
      </c>
      <c r="BS895" s="1" t="s">
        <v>60</v>
      </c>
      <c r="BT895" s="1" t="s">
        <v>6863</v>
      </c>
    </row>
    <row r="896" spans="1:72" ht="13.5" customHeight="1">
      <c r="A896" s="8" t="str">
        <f>HYPERLINK("http://kyu.snu.ac.kr/sdhj/index.jsp?type=hj/GK14810_00IM0001_011b.jpg","1681_수남면_011b")</f>
        <v>1681_수남면_011b</v>
      </c>
      <c r="B896" s="2">
        <v>1681</v>
      </c>
      <c r="C896" s="2" t="s">
        <v>10551</v>
      </c>
      <c r="D896" s="2" t="s">
        <v>10552</v>
      </c>
      <c r="E896" s="2">
        <v>895</v>
      </c>
      <c r="F896" s="1">
        <v>2</v>
      </c>
      <c r="G896" s="1" t="s">
        <v>877</v>
      </c>
      <c r="H896" s="1" t="s">
        <v>4961</v>
      </c>
      <c r="I896" s="1">
        <v>18</v>
      </c>
      <c r="L896" s="1">
        <v>4</v>
      </c>
      <c r="M896" s="1" t="s">
        <v>8988</v>
      </c>
      <c r="N896" s="1" t="s">
        <v>8989</v>
      </c>
      <c r="S896" s="1" t="s">
        <v>98</v>
      </c>
      <c r="T896" s="1" t="s">
        <v>5001</v>
      </c>
      <c r="Y896" s="1" t="s">
        <v>2076</v>
      </c>
      <c r="Z896" s="1" t="s">
        <v>6173</v>
      </c>
      <c r="AC896" s="1">
        <v>8</v>
      </c>
      <c r="AD896" s="1" t="s">
        <v>222</v>
      </c>
      <c r="AE896" s="1" t="s">
        <v>6476</v>
      </c>
      <c r="AG896" s="1" t="s">
        <v>10896</v>
      </c>
    </row>
    <row r="897" spans="1:73" ht="13.5" customHeight="1">
      <c r="A897" s="8" t="str">
        <f>HYPERLINK("http://kyu.snu.ac.kr/sdhj/index.jsp?type=hj/GK14810_00IM0001_011b.jpg","1681_수남면_011b")</f>
        <v>1681_수남면_011b</v>
      </c>
      <c r="B897" s="2">
        <v>1681</v>
      </c>
      <c r="C897" s="2" t="s">
        <v>10551</v>
      </c>
      <c r="D897" s="2" t="s">
        <v>10552</v>
      </c>
      <c r="E897" s="2">
        <v>896</v>
      </c>
      <c r="F897" s="1">
        <v>2</v>
      </c>
      <c r="G897" s="1" t="s">
        <v>877</v>
      </c>
      <c r="H897" s="1" t="s">
        <v>4961</v>
      </c>
      <c r="I897" s="1">
        <v>18</v>
      </c>
      <c r="L897" s="1">
        <v>4</v>
      </c>
      <c r="M897" s="1" t="s">
        <v>8988</v>
      </c>
      <c r="N897" s="1" t="s">
        <v>8989</v>
      </c>
      <c r="S897" s="1" t="s">
        <v>99</v>
      </c>
      <c r="T897" s="1" t="s">
        <v>252</v>
      </c>
      <c r="Y897" s="1" t="s">
        <v>2077</v>
      </c>
      <c r="Z897" s="1" t="s">
        <v>6222</v>
      </c>
      <c r="AC897" s="1">
        <v>2</v>
      </c>
      <c r="AD897" s="1" t="s">
        <v>152</v>
      </c>
      <c r="AE897" s="1" t="s">
        <v>5812</v>
      </c>
      <c r="AG897" s="1" t="s">
        <v>10896</v>
      </c>
    </row>
    <row r="898" spans="1:73" ht="13.5" customHeight="1">
      <c r="A898" s="8" t="str">
        <f>HYPERLINK("http://kyu.snu.ac.kr/sdhj/index.jsp?type=hj/GK14810_00IM0001_011b.jpg","1681_수남면_011b")</f>
        <v>1681_수남면_011b</v>
      </c>
      <c r="B898" s="2">
        <v>1681</v>
      </c>
      <c r="C898" s="2" t="s">
        <v>10551</v>
      </c>
      <c r="D898" s="2" t="s">
        <v>10552</v>
      </c>
      <c r="E898" s="2">
        <v>897</v>
      </c>
      <c r="F898" s="1">
        <v>2</v>
      </c>
      <c r="G898" s="1" t="s">
        <v>877</v>
      </c>
      <c r="H898" s="1" t="s">
        <v>4961</v>
      </c>
      <c r="I898" s="1">
        <v>18</v>
      </c>
      <c r="L898" s="1">
        <v>4</v>
      </c>
      <c r="M898" s="1" t="s">
        <v>8988</v>
      </c>
      <c r="N898" s="1" t="s">
        <v>8989</v>
      </c>
      <c r="S898" s="1" t="s">
        <v>99</v>
      </c>
      <c r="T898" s="1" t="s">
        <v>252</v>
      </c>
      <c r="Y898" s="1" t="s">
        <v>2078</v>
      </c>
      <c r="Z898" s="1" t="s">
        <v>6221</v>
      </c>
      <c r="AC898" s="1">
        <v>3</v>
      </c>
      <c r="AD898" s="1" t="s">
        <v>512</v>
      </c>
      <c r="AE898" s="1" t="s">
        <v>6657</v>
      </c>
      <c r="AF898" s="1" t="s">
        <v>10897</v>
      </c>
      <c r="AG898" s="1" t="s">
        <v>10898</v>
      </c>
    </row>
    <row r="899" spans="1:73" ht="13.5" customHeight="1">
      <c r="A899" s="8" t="str">
        <f>HYPERLINK("http://kyu.snu.ac.kr/sdhj/index.jsp?type=hj/GK14810_00IM0001_012a.jpg","1681_수남면_012a")</f>
        <v>1681_수남면_012a</v>
      </c>
      <c r="B899" s="2">
        <v>1681</v>
      </c>
      <c r="C899" s="2" t="s">
        <v>10551</v>
      </c>
      <c r="D899" s="2" t="s">
        <v>10552</v>
      </c>
      <c r="E899" s="2">
        <v>898</v>
      </c>
      <c r="F899" s="1">
        <v>2</v>
      </c>
      <c r="G899" s="1" t="s">
        <v>877</v>
      </c>
      <c r="H899" s="1" t="s">
        <v>4961</v>
      </c>
      <c r="I899" s="1">
        <v>18</v>
      </c>
      <c r="L899" s="1">
        <v>5</v>
      </c>
      <c r="M899" s="1" t="s">
        <v>8990</v>
      </c>
      <c r="N899" s="1" t="s">
        <v>8991</v>
      </c>
      <c r="T899" s="1" t="s">
        <v>10121</v>
      </c>
      <c r="U899" s="1" t="s">
        <v>2043</v>
      </c>
      <c r="V899" s="1" t="s">
        <v>5111</v>
      </c>
      <c r="W899" s="1" t="s">
        <v>89</v>
      </c>
      <c r="X899" s="1" t="s">
        <v>10126</v>
      </c>
      <c r="Y899" s="1" t="s">
        <v>1925</v>
      </c>
      <c r="Z899" s="1" t="s">
        <v>6220</v>
      </c>
      <c r="AC899" s="1">
        <v>42</v>
      </c>
      <c r="AD899" s="1" t="s">
        <v>159</v>
      </c>
      <c r="AE899" s="1" t="s">
        <v>5400</v>
      </c>
      <c r="AJ899" s="1" t="s">
        <v>16</v>
      </c>
      <c r="AK899" s="1" t="s">
        <v>6856</v>
      </c>
      <c r="AL899" s="1" t="s">
        <v>53</v>
      </c>
      <c r="AM899" s="1" t="s">
        <v>6356</v>
      </c>
      <c r="AT899" s="1" t="s">
        <v>1114</v>
      </c>
      <c r="AU899" s="1" t="s">
        <v>5097</v>
      </c>
      <c r="AV899" s="1" t="s">
        <v>911</v>
      </c>
      <c r="AW899" s="1" t="s">
        <v>5303</v>
      </c>
      <c r="BI899" s="1" t="s">
        <v>2071</v>
      </c>
      <c r="BJ899" s="1" t="s">
        <v>7369</v>
      </c>
      <c r="BM899" s="1" t="s">
        <v>1552</v>
      </c>
      <c r="BN899" s="1" t="s">
        <v>7085</v>
      </c>
      <c r="BQ899" s="1" t="s">
        <v>2072</v>
      </c>
      <c r="BR899" s="1" t="s">
        <v>10895</v>
      </c>
      <c r="BS899" s="1" t="s">
        <v>53</v>
      </c>
      <c r="BT899" s="1" t="s">
        <v>6356</v>
      </c>
    </row>
    <row r="900" spans="1:73" ht="13.5" customHeight="1">
      <c r="A900" s="8" t="str">
        <f>HYPERLINK("http://kyu.snu.ac.kr/sdhj/index.jsp?type=hj/GK14810_00IM0001_012a.jpg","1681_수남면_012a")</f>
        <v>1681_수남면_012a</v>
      </c>
      <c r="B900" s="2">
        <v>1681</v>
      </c>
      <c r="C900" s="2" t="s">
        <v>10153</v>
      </c>
      <c r="D900" s="2" t="s">
        <v>10154</v>
      </c>
      <c r="E900" s="2">
        <v>899</v>
      </c>
      <c r="F900" s="1">
        <v>2</v>
      </c>
      <c r="G900" s="1" t="s">
        <v>877</v>
      </c>
      <c r="H900" s="1" t="s">
        <v>4961</v>
      </c>
      <c r="I900" s="1">
        <v>18</v>
      </c>
      <c r="L900" s="1">
        <v>5</v>
      </c>
      <c r="M900" s="1" t="s">
        <v>8990</v>
      </c>
      <c r="N900" s="1" t="s">
        <v>8991</v>
      </c>
      <c r="S900" s="1" t="s">
        <v>43</v>
      </c>
      <c r="T900" s="1" t="s">
        <v>5000</v>
      </c>
      <c r="Y900" s="1" t="s">
        <v>967</v>
      </c>
      <c r="Z900" s="1" t="s">
        <v>5790</v>
      </c>
      <c r="AC900" s="1">
        <v>40</v>
      </c>
      <c r="AD900" s="1" t="s">
        <v>162</v>
      </c>
      <c r="AE900" s="1" t="s">
        <v>6670</v>
      </c>
      <c r="AJ900" s="1" t="s">
        <v>16</v>
      </c>
      <c r="AK900" s="1" t="s">
        <v>6856</v>
      </c>
      <c r="AL900" s="1" t="s">
        <v>138</v>
      </c>
      <c r="AM900" s="1" t="s">
        <v>6794</v>
      </c>
      <c r="AV900" s="1" t="s">
        <v>2079</v>
      </c>
      <c r="AW900" s="1" t="s">
        <v>10899</v>
      </c>
      <c r="BI900" s="1" t="s">
        <v>2080</v>
      </c>
      <c r="BJ900" s="1" t="s">
        <v>8723</v>
      </c>
      <c r="BM900" s="1" t="s">
        <v>2081</v>
      </c>
      <c r="BN900" s="1" t="s">
        <v>7346</v>
      </c>
      <c r="BQ900" s="1" t="s">
        <v>2082</v>
      </c>
      <c r="BR900" s="1" t="s">
        <v>8601</v>
      </c>
      <c r="BS900" s="1" t="s">
        <v>53</v>
      </c>
      <c r="BT900" s="1" t="s">
        <v>6356</v>
      </c>
    </row>
    <row r="901" spans="1:73" ht="13.5" customHeight="1">
      <c r="A901" s="8" t="str">
        <f>HYPERLINK("http://kyu.snu.ac.kr/sdhj/index.jsp?type=hj/GK14810_00IM0001_012a.jpg","1681_수남면_012a")</f>
        <v>1681_수남면_012a</v>
      </c>
      <c r="B901" s="2">
        <v>1681</v>
      </c>
      <c r="C901" s="2" t="s">
        <v>9625</v>
      </c>
      <c r="D901" s="2" t="s">
        <v>9626</v>
      </c>
      <c r="E901" s="2">
        <v>900</v>
      </c>
      <c r="F901" s="1">
        <v>2</v>
      </c>
      <c r="G901" s="1" t="s">
        <v>877</v>
      </c>
      <c r="H901" s="1" t="s">
        <v>4961</v>
      </c>
      <c r="I901" s="1">
        <v>18</v>
      </c>
      <c r="L901" s="1">
        <v>5</v>
      </c>
      <c r="M901" s="1" t="s">
        <v>8990</v>
      </c>
      <c r="N901" s="1" t="s">
        <v>8991</v>
      </c>
      <c r="S901" s="1" t="s">
        <v>98</v>
      </c>
      <c r="T901" s="1" t="s">
        <v>5001</v>
      </c>
      <c r="Y901" s="1" t="s">
        <v>2083</v>
      </c>
      <c r="Z901" s="1" t="s">
        <v>10900</v>
      </c>
      <c r="AF901" s="1" t="s">
        <v>190</v>
      </c>
      <c r="AG901" s="1" t="s">
        <v>6699</v>
      </c>
    </row>
    <row r="902" spans="1:73" ht="13.5" customHeight="1">
      <c r="A902" s="8" t="str">
        <f>HYPERLINK("http://kyu.snu.ac.kr/sdhj/index.jsp?type=hj/GK14810_00IM0001_012a.jpg","1681_수남면_012a")</f>
        <v>1681_수남면_012a</v>
      </c>
      <c r="B902" s="2">
        <v>1681</v>
      </c>
      <c r="C902" s="2" t="s">
        <v>10130</v>
      </c>
      <c r="D902" s="2" t="s">
        <v>10131</v>
      </c>
      <c r="E902" s="2">
        <v>901</v>
      </c>
      <c r="F902" s="1">
        <v>2</v>
      </c>
      <c r="G902" s="1" t="s">
        <v>877</v>
      </c>
      <c r="H902" s="1" t="s">
        <v>4961</v>
      </c>
      <c r="I902" s="1">
        <v>18</v>
      </c>
      <c r="L902" s="1">
        <v>5</v>
      </c>
      <c r="M902" s="1" t="s">
        <v>8990</v>
      </c>
      <c r="N902" s="1" t="s">
        <v>8991</v>
      </c>
      <c r="S902" s="1" t="s">
        <v>191</v>
      </c>
      <c r="T902" s="1" t="s">
        <v>5004</v>
      </c>
      <c r="Y902" s="1" t="s">
        <v>10332</v>
      </c>
      <c r="Z902" s="1" t="s">
        <v>10901</v>
      </c>
      <c r="AC902" s="1">
        <v>11</v>
      </c>
      <c r="AD902" s="1" t="s">
        <v>502</v>
      </c>
      <c r="AE902" s="1" t="s">
        <v>6662</v>
      </c>
    </row>
    <row r="903" spans="1:73" ht="13.5" customHeight="1">
      <c r="A903" s="8" t="str">
        <f>HYPERLINK("http://kyu.snu.ac.kr/sdhj/index.jsp?type=hj/GK14810_00IM0001_012a.jpg","1681_수남면_012a")</f>
        <v>1681_수남면_012a</v>
      </c>
      <c r="B903" s="2">
        <v>1681</v>
      </c>
      <c r="C903" s="2" t="s">
        <v>10130</v>
      </c>
      <c r="D903" s="2" t="s">
        <v>10131</v>
      </c>
      <c r="E903" s="2">
        <v>902</v>
      </c>
      <c r="F903" s="1">
        <v>2</v>
      </c>
      <c r="G903" s="1" t="s">
        <v>877</v>
      </c>
      <c r="H903" s="1" t="s">
        <v>4961</v>
      </c>
      <c r="I903" s="1">
        <v>19</v>
      </c>
      <c r="J903" s="1" t="s">
        <v>2084</v>
      </c>
      <c r="K903" s="1" t="s">
        <v>10902</v>
      </c>
      <c r="L903" s="1">
        <v>1</v>
      </c>
      <c r="M903" s="1" t="s">
        <v>8992</v>
      </c>
      <c r="N903" s="1" t="s">
        <v>8993</v>
      </c>
      <c r="T903" s="1" t="s">
        <v>10334</v>
      </c>
      <c r="U903" s="1" t="s">
        <v>2043</v>
      </c>
      <c r="V903" s="1" t="s">
        <v>5111</v>
      </c>
      <c r="W903" s="1" t="s">
        <v>89</v>
      </c>
      <c r="X903" s="1" t="s">
        <v>10903</v>
      </c>
      <c r="Y903" s="1" t="s">
        <v>2085</v>
      </c>
      <c r="Z903" s="1" t="s">
        <v>5676</v>
      </c>
      <c r="AC903" s="1">
        <v>31</v>
      </c>
      <c r="AD903" s="1" t="s">
        <v>57</v>
      </c>
      <c r="AE903" s="1" t="s">
        <v>6650</v>
      </c>
      <c r="AJ903" s="1" t="s">
        <v>16</v>
      </c>
      <c r="AK903" s="1" t="s">
        <v>6856</v>
      </c>
      <c r="AL903" s="1" t="s">
        <v>53</v>
      </c>
      <c r="AM903" s="1" t="s">
        <v>6356</v>
      </c>
      <c r="AT903" s="1" t="s">
        <v>1114</v>
      </c>
      <c r="AU903" s="1" t="s">
        <v>5097</v>
      </c>
      <c r="AV903" s="1" t="s">
        <v>911</v>
      </c>
      <c r="AW903" s="1" t="s">
        <v>5303</v>
      </c>
      <c r="BI903" s="1" t="s">
        <v>2071</v>
      </c>
      <c r="BJ903" s="1" t="s">
        <v>7369</v>
      </c>
      <c r="BM903" s="1" t="s">
        <v>1552</v>
      </c>
      <c r="BN903" s="1" t="s">
        <v>7085</v>
      </c>
      <c r="BQ903" s="1" t="s">
        <v>2072</v>
      </c>
      <c r="BR903" s="1" t="s">
        <v>10895</v>
      </c>
      <c r="BS903" s="1" t="s">
        <v>53</v>
      </c>
      <c r="BT903" s="1" t="s">
        <v>6356</v>
      </c>
    </row>
    <row r="904" spans="1:73" ht="13.5" customHeight="1">
      <c r="A904" s="8" t="str">
        <f>HYPERLINK("http://kyu.snu.ac.kr/sdhj/index.jsp?type=hj/GK14810_00IM0001_012a.jpg","1681_수남면_012a")</f>
        <v>1681_수남면_012a</v>
      </c>
      <c r="B904" s="2">
        <v>1681</v>
      </c>
      <c r="C904" s="2" t="s">
        <v>10153</v>
      </c>
      <c r="D904" s="2" t="s">
        <v>10154</v>
      </c>
      <c r="E904" s="2">
        <v>903</v>
      </c>
      <c r="F904" s="1">
        <v>2</v>
      </c>
      <c r="G904" s="1" t="s">
        <v>877</v>
      </c>
      <c r="H904" s="1" t="s">
        <v>4961</v>
      </c>
      <c r="I904" s="1">
        <v>19</v>
      </c>
      <c r="L904" s="1">
        <v>1</v>
      </c>
      <c r="M904" s="1" t="s">
        <v>8992</v>
      </c>
      <c r="N904" s="1" t="s">
        <v>8993</v>
      </c>
      <c r="S904" s="1" t="s">
        <v>43</v>
      </c>
      <c r="T904" s="1" t="s">
        <v>5000</v>
      </c>
      <c r="Y904" s="1" t="s">
        <v>2086</v>
      </c>
      <c r="Z904" s="1" t="s">
        <v>10904</v>
      </c>
      <c r="AC904" s="1" t="s">
        <v>361</v>
      </c>
      <c r="AD904" s="1" t="s">
        <v>361</v>
      </c>
      <c r="AE904" s="1" t="s">
        <v>361</v>
      </c>
      <c r="AJ904" s="1" t="s">
        <v>2087</v>
      </c>
      <c r="AK904" s="1" t="s">
        <v>2087</v>
      </c>
      <c r="AL904" s="1" t="s">
        <v>2088</v>
      </c>
      <c r="AM904" s="1" t="s">
        <v>6911</v>
      </c>
      <c r="AV904" s="1" t="s">
        <v>2089</v>
      </c>
      <c r="AW904" s="1" t="s">
        <v>7314</v>
      </c>
      <c r="BI904" s="1" t="s">
        <v>2090</v>
      </c>
      <c r="BJ904" s="1" t="s">
        <v>7864</v>
      </c>
      <c r="BM904" s="1" t="s">
        <v>2091</v>
      </c>
      <c r="BN904" s="1" t="s">
        <v>5752</v>
      </c>
      <c r="BQ904" s="1" t="s">
        <v>2092</v>
      </c>
      <c r="BR904" s="1" t="s">
        <v>8600</v>
      </c>
      <c r="BS904" s="1" t="s">
        <v>60</v>
      </c>
      <c r="BT904" s="1" t="s">
        <v>6863</v>
      </c>
    </row>
    <row r="905" spans="1:73" ht="13.5" customHeight="1">
      <c r="A905" s="8" t="str">
        <f>HYPERLINK("http://kyu.snu.ac.kr/sdhj/index.jsp?type=hj/GK14810_00IM0001_012a.jpg","1681_수남면_012a")</f>
        <v>1681_수남면_012a</v>
      </c>
      <c r="B905" s="2">
        <v>1681</v>
      </c>
      <c r="C905" s="2" t="s">
        <v>10330</v>
      </c>
      <c r="D905" s="2" t="s">
        <v>10331</v>
      </c>
      <c r="E905" s="2">
        <v>904</v>
      </c>
      <c r="F905" s="1">
        <v>2</v>
      </c>
      <c r="G905" s="1" t="s">
        <v>877</v>
      </c>
      <c r="H905" s="1" t="s">
        <v>4961</v>
      </c>
      <c r="I905" s="1">
        <v>19</v>
      </c>
      <c r="L905" s="1">
        <v>1</v>
      </c>
      <c r="M905" s="1" t="s">
        <v>8992</v>
      </c>
      <c r="N905" s="1" t="s">
        <v>8993</v>
      </c>
      <c r="S905" s="1" t="s">
        <v>54</v>
      </c>
      <c r="T905" s="1" t="s">
        <v>5003</v>
      </c>
      <c r="Y905" s="1" t="s">
        <v>1625</v>
      </c>
      <c r="Z905" s="1" t="s">
        <v>6104</v>
      </c>
      <c r="AC905" s="1">
        <v>2</v>
      </c>
      <c r="AD905" s="1" t="s">
        <v>152</v>
      </c>
      <c r="AE905" s="1" t="s">
        <v>5812</v>
      </c>
      <c r="AG905" s="1" t="s">
        <v>10905</v>
      </c>
    </row>
    <row r="906" spans="1:73" ht="13.5" customHeight="1">
      <c r="A906" s="8" t="str">
        <f>HYPERLINK("http://kyu.snu.ac.kr/sdhj/index.jsp?type=hj/GK14810_00IM0001_012a.jpg","1681_수남면_012a")</f>
        <v>1681_수남면_012a</v>
      </c>
      <c r="B906" s="2">
        <v>1681</v>
      </c>
      <c r="C906" s="2" t="s">
        <v>9769</v>
      </c>
      <c r="D906" s="2" t="s">
        <v>9770</v>
      </c>
      <c r="E906" s="2">
        <v>905</v>
      </c>
      <c r="F906" s="1">
        <v>2</v>
      </c>
      <c r="G906" s="1" t="s">
        <v>877</v>
      </c>
      <c r="H906" s="1" t="s">
        <v>4961</v>
      </c>
      <c r="I906" s="1">
        <v>19</v>
      </c>
      <c r="L906" s="1">
        <v>1</v>
      </c>
      <c r="M906" s="1" t="s">
        <v>8992</v>
      </c>
      <c r="N906" s="1" t="s">
        <v>8993</v>
      </c>
      <c r="S906" s="1" t="s">
        <v>99</v>
      </c>
      <c r="T906" s="1" t="s">
        <v>252</v>
      </c>
      <c r="Y906" s="1" t="s">
        <v>1488</v>
      </c>
      <c r="Z906" s="1" t="s">
        <v>5486</v>
      </c>
      <c r="AC906" s="1">
        <v>4</v>
      </c>
      <c r="AD906" s="1" t="s">
        <v>267</v>
      </c>
      <c r="AE906" s="1" t="s">
        <v>6631</v>
      </c>
      <c r="AF906" s="1" t="s">
        <v>10906</v>
      </c>
      <c r="AG906" s="1" t="s">
        <v>10907</v>
      </c>
    </row>
    <row r="907" spans="1:73" ht="13.5" customHeight="1">
      <c r="A907" s="8" t="str">
        <f>HYPERLINK("http://kyu.snu.ac.kr/sdhj/index.jsp?type=hj/GK14810_00IM0001_012a.jpg","1681_수남면_012a")</f>
        <v>1681_수남면_012a</v>
      </c>
      <c r="B907" s="2">
        <v>1681</v>
      </c>
      <c r="C907" s="2" t="s">
        <v>9769</v>
      </c>
      <c r="D907" s="2" t="s">
        <v>9770</v>
      </c>
      <c r="E907" s="2">
        <v>906</v>
      </c>
      <c r="F907" s="1">
        <v>2</v>
      </c>
      <c r="G907" s="1" t="s">
        <v>877</v>
      </c>
      <c r="H907" s="1" t="s">
        <v>4961</v>
      </c>
      <c r="I907" s="1">
        <v>19</v>
      </c>
      <c r="L907" s="1">
        <v>2</v>
      </c>
      <c r="M907" s="1" t="s">
        <v>8994</v>
      </c>
      <c r="N907" s="1" t="s">
        <v>8995</v>
      </c>
      <c r="O907" s="1" t="s">
        <v>5</v>
      </c>
      <c r="P907" s="1" t="s">
        <v>4992</v>
      </c>
      <c r="T907" s="1" t="s">
        <v>10172</v>
      </c>
      <c r="U907" s="1" t="s">
        <v>1110</v>
      </c>
      <c r="V907" s="1" t="s">
        <v>5159</v>
      </c>
      <c r="W907" s="1" t="s">
        <v>89</v>
      </c>
      <c r="X907" s="1" t="s">
        <v>10570</v>
      </c>
      <c r="Y907" s="1" t="s">
        <v>1111</v>
      </c>
      <c r="Z907" s="1" t="s">
        <v>5285</v>
      </c>
      <c r="AC907" s="1">
        <v>58</v>
      </c>
      <c r="AD907" s="1" t="s">
        <v>645</v>
      </c>
      <c r="AE907" s="1" t="s">
        <v>6655</v>
      </c>
      <c r="AF907" s="1" t="s">
        <v>984</v>
      </c>
      <c r="AG907" s="1" t="s">
        <v>6689</v>
      </c>
      <c r="AH907" s="1" t="s">
        <v>88</v>
      </c>
      <c r="AI907" s="1" t="s">
        <v>6806</v>
      </c>
      <c r="AJ907" s="1" t="s">
        <v>16</v>
      </c>
      <c r="AK907" s="1" t="s">
        <v>6856</v>
      </c>
      <c r="AL907" s="1" t="s">
        <v>53</v>
      </c>
      <c r="AM907" s="1" t="s">
        <v>6356</v>
      </c>
      <c r="AV907" s="1" t="s">
        <v>2093</v>
      </c>
      <c r="AW907" s="1" t="s">
        <v>5742</v>
      </c>
      <c r="BG907" s="1" t="s">
        <v>1114</v>
      </c>
      <c r="BH907" s="1" t="s">
        <v>5097</v>
      </c>
      <c r="BI907" s="1" t="s">
        <v>1113</v>
      </c>
      <c r="BJ907" s="1" t="s">
        <v>10908</v>
      </c>
      <c r="BK907" s="1" t="s">
        <v>1114</v>
      </c>
      <c r="BL907" s="1" t="s">
        <v>5097</v>
      </c>
      <c r="BM907" s="1" t="s">
        <v>1553</v>
      </c>
      <c r="BN907" s="1" t="s">
        <v>7857</v>
      </c>
      <c r="BO907" s="1" t="s">
        <v>1114</v>
      </c>
      <c r="BP907" s="1" t="s">
        <v>5097</v>
      </c>
      <c r="BQ907" s="1" t="s">
        <v>2094</v>
      </c>
      <c r="BR907" s="1" t="s">
        <v>10909</v>
      </c>
      <c r="BS907" s="1" t="s">
        <v>927</v>
      </c>
      <c r="BT907" s="1" t="s">
        <v>6865</v>
      </c>
    </row>
    <row r="908" spans="1:73" ht="13.5" customHeight="1">
      <c r="A908" s="8" t="str">
        <f>HYPERLINK("http://kyu.snu.ac.kr/sdhj/index.jsp?type=hj/GK14810_00IM0001_012a.jpg","1681_수남면_012a")</f>
        <v>1681_수남면_012a</v>
      </c>
      <c r="B908" s="2">
        <v>1681</v>
      </c>
      <c r="C908" s="2" t="s">
        <v>10401</v>
      </c>
      <c r="D908" s="2" t="s">
        <v>10402</v>
      </c>
      <c r="E908" s="2">
        <v>907</v>
      </c>
      <c r="F908" s="1">
        <v>2</v>
      </c>
      <c r="G908" s="1" t="s">
        <v>877</v>
      </c>
      <c r="H908" s="1" t="s">
        <v>4961</v>
      </c>
      <c r="I908" s="1">
        <v>19</v>
      </c>
      <c r="L908" s="1">
        <v>2</v>
      </c>
      <c r="M908" s="1" t="s">
        <v>8994</v>
      </c>
      <c r="N908" s="1" t="s">
        <v>8995</v>
      </c>
      <c r="S908" s="1" t="s">
        <v>43</v>
      </c>
      <c r="T908" s="1" t="s">
        <v>5000</v>
      </c>
      <c r="U908" s="1" t="s">
        <v>285</v>
      </c>
      <c r="V908" s="1" t="s">
        <v>9953</v>
      </c>
      <c r="W908" s="1" t="s">
        <v>835</v>
      </c>
      <c r="X908" s="1" t="s">
        <v>5267</v>
      </c>
      <c r="Y908" s="1" t="s">
        <v>191</v>
      </c>
      <c r="Z908" s="1" t="s">
        <v>5004</v>
      </c>
      <c r="AC908" s="1">
        <v>53</v>
      </c>
      <c r="AD908" s="1" t="s">
        <v>1167</v>
      </c>
      <c r="AE908" s="1" t="s">
        <v>6665</v>
      </c>
      <c r="AJ908" s="1" t="s">
        <v>16</v>
      </c>
      <c r="AK908" s="1" t="s">
        <v>6856</v>
      </c>
      <c r="AL908" s="1" t="s">
        <v>69</v>
      </c>
      <c r="AM908" s="1" t="s">
        <v>6798</v>
      </c>
      <c r="AT908" s="1" t="s">
        <v>1114</v>
      </c>
      <c r="AU908" s="1" t="s">
        <v>5097</v>
      </c>
      <c r="AV908" s="1" t="s">
        <v>2095</v>
      </c>
      <c r="AW908" s="1" t="s">
        <v>7370</v>
      </c>
      <c r="BG908" s="1" t="s">
        <v>1114</v>
      </c>
      <c r="BH908" s="1" t="s">
        <v>5097</v>
      </c>
      <c r="BI908" s="1" t="s">
        <v>500</v>
      </c>
      <c r="BJ908" s="1" t="s">
        <v>5441</v>
      </c>
      <c r="BK908" s="1" t="s">
        <v>1114</v>
      </c>
      <c r="BL908" s="1" t="s">
        <v>5097</v>
      </c>
      <c r="BM908" s="1" t="s">
        <v>2096</v>
      </c>
      <c r="BN908" s="1" t="s">
        <v>8223</v>
      </c>
      <c r="BO908" s="1" t="s">
        <v>1114</v>
      </c>
      <c r="BP908" s="1" t="s">
        <v>5097</v>
      </c>
      <c r="BQ908" s="1" t="s">
        <v>2097</v>
      </c>
      <c r="BR908" s="1" t="s">
        <v>8599</v>
      </c>
      <c r="BS908" s="1" t="s">
        <v>138</v>
      </c>
      <c r="BT908" s="1" t="s">
        <v>6794</v>
      </c>
    </row>
    <row r="909" spans="1:73" ht="13.5" customHeight="1">
      <c r="A909" s="8" t="str">
        <f>HYPERLINK("http://kyu.snu.ac.kr/sdhj/index.jsp?type=hj/GK14810_00IM0001_012a.jpg","1681_수남면_012a")</f>
        <v>1681_수남면_012a</v>
      </c>
      <c r="B909" s="2">
        <v>1681</v>
      </c>
      <c r="C909" s="2" t="s">
        <v>9616</v>
      </c>
      <c r="D909" s="2" t="s">
        <v>9617</v>
      </c>
      <c r="E909" s="2">
        <v>908</v>
      </c>
      <c r="F909" s="1">
        <v>2</v>
      </c>
      <c r="G909" s="1" t="s">
        <v>877</v>
      </c>
      <c r="H909" s="1" t="s">
        <v>4961</v>
      </c>
      <c r="I909" s="1">
        <v>19</v>
      </c>
      <c r="L909" s="1">
        <v>2</v>
      </c>
      <c r="M909" s="1" t="s">
        <v>8994</v>
      </c>
      <c r="N909" s="1" t="s">
        <v>8995</v>
      </c>
      <c r="S909" s="1" t="s">
        <v>54</v>
      </c>
      <c r="T909" s="1" t="s">
        <v>5003</v>
      </c>
      <c r="U909" s="1" t="s">
        <v>194</v>
      </c>
      <c r="V909" s="1" t="s">
        <v>5087</v>
      </c>
      <c r="Y909" s="1" t="s">
        <v>2098</v>
      </c>
      <c r="Z909" s="1" t="s">
        <v>5537</v>
      </c>
      <c r="AC909" s="1">
        <v>25</v>
      </c>
      <c r="AD909" s="1" t="s">
        <v>288</v>
      </c>
      <c r="AE909" s="1" t="s">
        <v>6647</v>
      </c>
    </row>
    <row r="910" spans="1:73" ht="13.5" customHeight="1">
      <c r="A910" s="8" t="str">
        <f>HYPERLINK("http://kyu.snu.ac.kr/sdhj/index.jsp?type=hj/GK14810_00IM0001_012a.jpg","1681_수남면_012a")</f>
        <v>1681_수남면_012a</v>
      </c>
      <c r="B910" s="2">
        <v>1681</v>
      </c>
      <c r="C910" s="2" t="s">
        <v>9954</v>
      </c>
      <c r="D910" s="2" t="s">
        <v>9955</v>
      </c>
      <c r="E910" s="2">
        <v>909</v>
      </c>
      <c r="F910" s="1">
        <v>2</v>
      </c>
      <c r="G910" s="1" t="s">
        <v>877</v>
      </c>
      <c r="H910" s="1" t="s">
        <v>4961</v>
      </c>
      <c r="I910" s="1">
        <v>19</v>
      </c>
      <c r="L910" s="1">
        <v>2</v>
      </c>
      <c r="M910" s="1" t="s">
        <v>8994</v>
      </c>
      <c r="N910" s="1" t="s">
        <v>8995</v>
      </c>
      <c r="S910" s="1" t="s">
        <v>99</v>
      </c>
      <c r="T910" s="1" t="s">
        <v>252</v>
      </c>
      <c r="U910" s="1" t="s">
        <v>1114</v>
      </c>
      <c r="V910" s="1" t="s">
        <v>5097</v>
      </c>
      <c r="Y910" s="1" t="s">
        <v>2099</v>
      </c>
      <c r="Z910" s="1" t="s">
        <v>5701</v>
      </c>
      <c r="AC910" s="1">
        <v>13</v>
      </c>
      <c r="AD910" s="1" t="s">
        <v>174</v>
      </c>
      <c r="AE910" s="1" t="s">
        <v>6676</v>
      </c>
      <c r="BF910" s="1" t="s">
        <v>78</v>
      </c>
      <c r="BU910" s="1" t="s">
        <v>10910</v>
      </c>
    </row>
    <row r="911" spans="1:73" ht="13.5" customHeight="1">
      <c r="A911" s="8" t="str">
        <f>HYPERLINK("http://kyu.snu.ac.kr/sdhj/index.jsp?type=hj/GK14810_00IM0001_012a.jpg","1681_수남면_012a")</f>
        <v>1681_수남면_012a</v>
      </c>
      <c r="B911" s="2">
        <v>1681</v>
      </c>
      <c r="C911" s="2" t="s">
        <v>9954</v>
      </c>
      <c r="D911" s="2" t="s">
        <v>9955</v>
      </c>
      <c r="E911" s="2">
        <v>910</v>
      </c>
      <c r="F911" s="1">
        <v>2</v>
      </c>
      <c r="G911" s="1" t="s">
        <v>877</v>
      </c>
      <c r="H911" s="1" t="s">
        <v>4961</v>
      </c>
      <c r="I911" s="1">
        <v>19</v>
      </c>
      <c r="L911" s="1">
        <v>3</v>
      </c>
      <c r="M911" s="1" t="s">
        <v>2101</v>
      </c>
      <c r="N911" s="1" t="s">
        <v>5922</v>
      </c>
      <c r="T911" s="1" t="s">
        <v>10172</v>
      </c>
      <c r="U911" s="1" t="s">
        <v>33</v>
      </c>
      <c r="V911" s="1" t="s">
        <v>5076</v>
      </c>
      <c r="Y911" s="1" t="s">
        <v>2101</v>
      </c>
      <c r="Z911" s="1" t="s">
        <v>5922</v>
      </c>
      <c r="AC911" s="1">
        <v>55</v>
      </c>
      <c r="AD911" s="1" t="s">
        <v>210</v>
      </c>
      <c r="AE911" s="1" t="s">
        <v>6671</v>
      </c>
      <c r="AJ911" s="1" t="s">
        <v>16</v>
      </c>
      <c r="AK911" s="1" t="s">
        <v>6856</v>
      </c>
      <c r="AL911" s="1" t="s">
        <v>53</v>
      </c>
      <c r="AM911" s="1" t="s">
        <v>6356</v>
      </c>
      <c r="AN911" s="1" t="s">
        <v>61</v>
      </c>
      <c r="AO911" s="1" t="s">
        <v>5034</v>
      </c>
      <c r="AR911" s="1" t="s">
        <v>2102</v>
      </c>
      <c r="AS911" s="1" t="s">
        <v>10911</v>
      </c>
      <c r="AT911" s="1" t="s">
        <v>1114</v>
      </c>
      <c r="AU911" s="1" t="s">
        <v>5097</v>
      </c>
      <c r="AV911" s="1" t="s">
        <v>2071</v>
      </c>
      <c r="AW911" s="1" t="s">
        <v>7369</v>
      </c>
      <c r="BG911" s="1" t="s">
        <v>1114</v>
      </c>
      <c r="BH911" s="1" t="s">
        <v>5097</v>
      </c>
      <c r="BI911" s="1" t="s">
        <v>2071</v>
      </c>
      <c r="BJ911" s="1" t="s">
        <v>7369</v>
      </c>
      <c r="BK911" s="1" t="s">
        <v>1114</v>
      </c>
      <c r="BL911" s="1" t="s">
        <v>5097</v>
      </c>
      <c r="BM911" s="1" t="s">
        <v>1552</v>
      </c>
      <c r="BN911" s="1" t="s">
        <v>7085</v>
      </c>
      <c r="BO911" s="1" t="s">
        <v>33</v>
      </c>
      <c r="BP911" s="1" t="s">
        <v>5076</v>
      </c>
      <c r="BQ911" s="1" t="s">
        <v>10912</v>
      </c>
      <c r="BR911" s="1" t="s">
        <v>10913</v>
      </c>
      <c r="BS911" s="1" t="s">
        <v>377</v>
      </c>
      <c r="BT911" s="1" t="s">
        <v>6803</v>
      </c>
      <c r="BU911" s="1" t="s">
        <v>10914</v>
      </c>
    </row>
    <row r="912" spans="1:73" ht="13.5" customHeight="1">
      <c r="A912" s="8" t="str">
        <f>HYPERLINK("http://kyu.snu.ac.kr/sdhj/index.jsp?type=hj/GK14810_00IM0001_012a.jpg","1681_수남면_012a")</f>
        <v>1681_수남면_012a</v>
      </c>
      <c r="B912" s="2">
        <v>1681</v>
      </c>
      <c r="C912" s="2" t="s">
        <v>9954</v>
      </c>
      <c r="D912" s="2" t="s">
        <v>9955</v>
      </c>
      <c r="E912" s="2">
        <v>911</v>
      </c>
      <c r="F912" s="1">
        <v>2</v>
      </c>
      <c r="G912" s="1" t="s">
        <v>877</v>
      </c>
      <c r="H912" s="1" t="s">
        <v>4961</v>
      </c>
      <c r="I912" s="1">
        <v>19</v>
      </c>
      <c r="L912" s="1">
        <v>3</v>
      </c>
      <c r="M912" s="1" t="s">
        <v>2101</v>
      </c>
      <c r="N912" s="1" t="s">
        <v>5922</v>
      </c>
      <c r="S912" s="1" t="s">
        <v>43</v>
      </c>
      <c r="T912" s="1" t="s">
        <v>5000</v>
      </c>
      <c r="Y912" s="1" t="s">
        <v>90</v>
      </c>
      <c r="Z912" s="1" t="s">
        <v>5302</v>
      </c>
      <c r="AF912" s="1" t="s">
        <v>1227</v>
      </c>
      <c r="AG912" s="1" t="s">
        <v>6695</v>
      </c>
    </row>
    <row r="913" spans="1:73" ht="13.5" customHeight="1">
      <c r="A913" s="8" t="str">
        <f>HYPERLINK("http://kyu.snu.ac.kr/sdhj/index.jsp?type=hj/GK14810_00IM0001_012a.jpg","1681_수남면_012a")</f>
        <v>1681_수남면_012a</v>
      </c>
      <c r="B913" s="2">
        <v>1681</v>
      </c>
      <c r="C913" s="2" t="s">
        <v>9658</v>
      </c>
      <c r="D913" s="2" t="s">
        <v>9659</v>
      </c>
      <c r="E913" s="2">
        <v>912</v>
      </c>
      <c r="F913" s="1">
        <v>2</v>
      </c>
      <c r="G913" s="1" t="s">
        <v>877</v>
      </c>
      <c r="H913" s="1" t="s">
        <v>4961</v>
      </c>
      <c r="I913" s="1">
        <v>19</v>
      </c>
      <c r="L913" s="1">
        <v>3</v>
      </c>
      <c r="M913" s="1" t="s">
        <v>2101</v>
      </c>
      <c r="N913" s="1" t="s">
        <v>5922</v>
      </c>
      <c r="S913" s="1" t="s">
        <v>384</v>
      </c>
      <c r="T913" s="1" t="s">
        <v>5049</v>
      </c>
      <c r="U913" s="1" t="s">
        <v>63</v>
      </c>
      <c r="V913" s="1" t="s">
        <v>5113</v>
      </c>
      <c r="W913" s="1" t="s">
        <v>666</v>
      </c>
      <c r="X913" s="1" t="s">
        <v>5275</v>
      </c>
      <c r="Y913" s="1" t="s">
        <v>1488</v>
      </c>
      <c r="Z913" s="1" t="s">
        <v>5486</v>
      </c>
      <c r="AC913" s="1">
        <v>23</v>
      </c>
      <c r="AD913" s="1" t="s">
        <v>274</v>
      </c>
      <c r="AE913" s="1" t="s">
        <v>6680</v>
      </c>
      <c r="AJ913" s="1" t="s">
        <v>16</v>
      </c>
      <c r="AK913" s="1" t="s">
        <v>6856</v>
      </c>
      <c r="AL913" s="1" t="s">
        <v>60</v>
      </c>
      <c r="AM913" s="1" t="s">
        <v>6863</v>
      </c>
    </row>
    <row r="914" spans="1:73" ht="13.5" customHeight="1">
      <c r="A914" s="8" t="str">
        <f>HYPERLINK("http://kyu.snu.ac.kr/sdhj/index.jsp?type=hj/GK14810_00IM0001_012a.jpg","1681_수남면_012a")</f>
        <v>1681_수남면_012a</v>
      </c>
      <c r="B914" s="2">
        <v>1681</v>
      </c>
      <c r="C914" s="2" t="s">
        <v>9954</v>
      </c>
      <c r="D914" s="2" t="s">
        <v>9955</v>
      </c>
      <c r="E914" s="2">
        <v>913</v>
      </c>
      <c r="F914" s="1">
        <v>2</v>
      </c>
      <c r="G914" s="1" t="s">
        <v>877</v>
      </c>
      <c r="H914" s="1" t="s">
        <v>4961</v>
      </c>
      <c r="I914" s="1">
        <v>19</v>
      </c>
      <c r="L914" s="1">
        <v>3</v>
      </c>
      <c r="M914" s="1" t="s">
        <v>2101</v>
      </c>
      <c r="N914" s="1" t="s">
        <v>5922</v>
      </c>
      <c r="S914" s="1" t="s">
        <v>98</v>
      </c>
      <c r="T914" s="1" t="s">
        <v>5001</v>
      </c>
      <c r="Y914" s="1" t="s">
        <v>2103</v>
      </c>
      <c r="Z914" s="1" t="s">
        <v>6219</v>
      </c>
      <c r="AC914" s="1">
        <v>23</v>
      </c>
      <c r="AN914" s="1" t="s">
        <v>69</v>
      </c>
      <c r="AO914" s="1" t="s">
        <v>6798</v>
      </c>
      <c r="AR914" s="1" t="s">
        <v>2104</v>
      </c>
      <c r="AS914" s="1" t="s">
        <v>6967</v>
      </c>
    </row>
    <row r="915" spans="1:73" ht="13.5" customHeight="1">
      <c r="A915" s="8" t="str">
        <f>HYPERLINK("http://kyu.snu.ac.kr/sdhj/index.jsp?type=hj/GK14810_00IM0001_012a.jpg","1681_수남면_012a")</f>
        <v>1681_수남면_012a</v>
      </c>
      <c r="B915" s="2">
        <v>1681</v>
      </c>
      <c r="C915" s="2" t="s">
        <v>10195</v>
      </c>
      <c r="D915" s="2" t="s">
        <v>10196</v>
      </c>
      <c r="E915" s="2">
        <v>914</v>
      </c>
      <c r="F915" s="1">
        <v>2</v>
      </c>
      <c r="G915" s="1" t="s">
        <v>877</v>
      </c>
      <c r="H915" s="1" t="s">
        <v>4961</v>
      </c>
      <c r="I915" s="1">
        <v>19</v>
      </c>
      <c r="L915" s="1">
        <v>3</v>
      </c>
      <c r="M915" s="1" t="s">
        <v>2101</v>
      </c>
      <c r="N915" s="1" t="s">
        <v>5922</v>
      </c>
      <c r="S915" s="1" t="s">
        <v>2105</v>
      </c>
      <c r="T915" s="1" t="s">
        <v>5014</v>
      </c>
      <c r="Y915" s="1" t="s">
        <v>10915</v>
      </c>
      <c r="Z915" s="1" t="s">
        <v>6218</v>
      </c>
      <c r="AC915" s="1">
        <v>2</v>
      </c>
      <c r="AD915" s="1" t="s">
        <v>152</v>
      </c>
      <c r="AE915" s="1" t="s">
        <v>5812</v>
      </c>
      <c r="AF915" s="1" t="s">
        <v>175</v>
      </c>
      <c r="AG915" s="1" t="s">
        <v>6685</v>
      </c>
      <c r="AN915" s="1" t="s">
        <v>69</v>
      </c>
      <c r="AO915" s="1" t="s">
        <v>6798</v>
      </c>
      <c r="AR915" s="1" t="s">
        <v>2104</v>
      </c>
      <c r="AS915" s="1" t="s">
        <v>6967</v>
      </c>
      <c r="BU915" s="1" t="s">
        <v>477</v>
      </c>
    </row>
    <row r="916" spans="1:73" ht="13.5" customHeight="1">
      <c r="A916" s="8" t="str">
        <f>HYPERLINK("http://kyu.snu.ac.kr/sdhj/index.jsp?type=hj/GK14810_00IM0001_012a.jpg","1681_수남면_012a")</f>
        <v>1681_수남면_012a</v>
      </c>
      <c r="B916" s="2">
        <v>1681</v>
      </c>
      <c r="C916" s="2" t="s">
        <v>9859</v>
      </c>
      <c r="D916" s="2" t="s">
        <v>9860</v>
      </c>
      <c r="E916" s="2">
        <v>915</v>
      </c>
      <c r="F916" s="1">
        <v>2</v>
      </c>
      <c r="G916" s="1" t="s">
        <v>877</v>
      </c>
      <c r="H916" s="1" t="s">
        <v>4961</v>
      </c>
      <c r="I916" s="1">
        <v>19</v>
      </c>
      <c r="L916" s="1">
        <v>4</v>
      </c>
      <c r="M916" s="1" t="s">
        <v>8996</v>
      </c>
      <c r="N916" s="1" t="s">
        <v>8997</v>
      </c>
      <c r="T916" s="1" t="s">
        <v>10916</v>
      </c>
      <c r="U916" s="1" t="s">
        <v>2106</v>
      </c>
      <c r="V916" s="1" t="s">
        <v>10917</v>
      </c>
      <c r="W916" s="1" t="s">
        <v>79</v>
      </c>
      <c r="X916" s="1" t="s">
        <v>10918</v>
      </c>
      <c r="Y916" s="1" t="s">
        <v>2107</v>
      </c>
      <c r="Z916" s="1" t="s">
        <v>6217</v>
      </c>
      <c r="AC916" s="1">
        <v>42</v>
      </c>
      <c r="AD916" s="1" t="s">
        <v>159</v>
      </c>
      <c r="AE916" s="1" t="s">
        <v>5400</v>
      </c>
      <c r="AJ916" s="1" t="s">
        <v>16</v>
      </c>
      <c r="AK916" s="1" t="s">
        <v>6856</v>
      </c>
      <c r="AL916" s="1" t="s">
        <v>294</v>
      </c>
      <c r="AM916" s="1" t="s">
        <v>6796</v>
      </c>
      <c r="AT916" s="1" t="s">
        <v>1114</v>
      </c>
      <c r="AU916" s="1" t="s">
        <v>5097</v>
      </c>
      <c r="AV916" s="1" t="s">
        <v>2108</v>
      </c>
      <c r="AW916" s="1" t="s">
        <v>7109</v>
      </c>
      <c r="BG916" s="1" t="s">
        <v>1114</v>
      </c>
      <c r="BH916" s="1" t="s">
        <v>5097</v>
      </c>
      <c r="BI916" s="1" t="s">
        <v>74</v>
      </c>
      <c r="BJ916" s="1" t="s">
        <v>5062</v>
      </c>
      <c r="BM916" s="1" t="s">
        <v>564</v>
      </c>
      <c r="BN916" s="1" t="s">
        <v>6213</v>
      </c>
      <c r="BQ916" s="1" t="s">
        <v>2109</v>
      </c>
      <c r="BR916" s="1" t="s">
        <v>8375</v>
      </c>
      <c r="BS916" s="1" t="s">
        <v>53</v>
      </c>
      <c r="BT916" s="1" t="s">
        <v>6356</v>
      </c>
    </row>
    <row r="917" spans="1:73" ht="13.5" customHeight="1">
      <c r="A917" s="8" t="str">
        <f>HYPERLINK("http://kyu.snu.ac.kr/sdhj/index.jsp?type=hj/GK14810_00IM0001_012a.jpg","1681_수남면_012a")</f>
        <v>1681_수남면_012a</v>
      </c>
      <c r="B917" s="2">
        <v>1681</v>
      </c>
      <c r="C917" s="2" t="s">
        <v>9725</v>
      </c>
      <c r="D917" s="2" t="s">
        <v>9726</v>
      </c>
      <c r="E917" s="2">
        <v>916</v>
      </c>
      <c r="F917" s="1">
        <v>2</v>
      </c>
      <c r="G917" s="1" t="s">
        <v>877</v>
      </c>
      <c r="H917" s="1" t="s">
        <v>4961</v>
      </c>
      <c r="I917" s="1">
        <v>19</v>
      </c>
      <c r="L917" s="1">
        <v>4</v>
      </c>
      <c r="M917" s="1" t="s">
        <v>8996</v>
      </c>
      <c r="N917" s="1" t="s">
        <v>8997</v>
      </c>
      <c r="S917" s="1" t="s">
        <v>43</v>
      </c>
      <c r="T917" s="1" t="s">
        <v>5000</v>
      </c>
      <c r="Y917" s="1" t="s">
        <v>209</v>
      </c>
      <c r="Z917" s="1" t="s">
        <v>5557</v>
      </c>
      <c r="AC917" s="1">
        <v>44</v>
      </c>
      <c r="AD917" s="1" t="s">
        <v>683</v>
      </c>
      <c r="AE917" s="1" t="s">
        <v>6643</v>
      </c>
      <c r="AJ917" s="1" t="s">
        <v>16</v>
      </c>
      <c r="AK917" s="1" t="s">
        <v>6856</v>
      </c>
      <c r="AL917" s="1" t="s">
        <v>2110</v>
      </c>
      <c r="AM917" s="1" t="s">
        <v>6910</v>
      </c>
      <c r="AV917" s="1" t="s">
        <v>500</v>
      </c>
      <c r="AW917" s="1" t="s">
        <v>5441</v>
      </c>
      <c r="BI917" s="1" t="s">
        <v>2111</v>
      </c>
      <c r="BJ917" s="1" t="s">
        <v>7863</v>
      </c>
      <c r="BM917" s="1" t="s">
        <v>1552</v>
      </c>
      <c r="BN917" s="1" t="s">
        <v>7085</v>
      </c>
      <c r="BQ917" s="1" t="s">
        <v>2112</v>
      </c>
      <c r="BR917" s="1" t="s">
        <v>5717</v>
      </c>
      <c r="BS917" s="1" t="s">
        <v>53</v>
      </c>
      <c r="BT917" s="1" t="s">
        <v>6356</v>
      </c>
    </row>
    <row r="918" spans="1:73" ht="13.5" customHeight="1">
      <c r="A918" s="8" t="str">
        <f>HYPERLINK("http://kyu.snu.ac.kr/sdhj/index.jsp?type=hj/GK14810_00IM0001_012a.jpg","1681_수남면_012a")</f>
        <v>1681_수남면_012a</v>
      </c>
      <c r="B918" s="2">
        <v>1681</v>
      </c>
      <c r="C918" s="2" t="s">
        <v>10919</v>
      </c>
      <c r="D918" s="2" t="s">
        <v>10920</v>
      </c>
      <c r="E918" s="2">
        <v>917</v>
      </c>
      <c r="F918" s="1">
        <v>2</v>
      </c>
      <c r="G918" s="1" t="s">
        <v>877</v>
      </c>
      <c r="H918" s="1" t="s">
        <v>4961</v>
      </c>
      <c r="I918" s="1">
        <v>19</v>
      </c>
      <c r="L918" s="1">
        <v>4</v>
      </c>
      <c r="M918" s="1" t="s">
        <v>8996</v>
      </c>
      <c r="N918" s="1" t="s">
        <v>8997</v>
      </c>
      <c r="S918" s="1" t="s">
        <v>98</v>
      </c>
      <c r="T918" s="1" t="s">
        <v>5001</v>
      </c>
      <c r="Y918" s="1" t="s">
        <v>1291</v>
      </c>
      <c r="Z918" s="1" t="s">
        <v>8725</v>
      </c>
      <c r="AC918" s="1">
        <v>10</v>
      </c>
      <c r="AD918" s="1" t="s">
        <v>35</v>
      </c>
      <c r="AE918" s="1" t="s">
        <v>6681</v>
      </c>
    </row>
    <row r="919" spans="1:73" ht="13.5" customHeight="1">
      <c r="A919" s="8" t="str">
        <f>HYPERLINK("http://kyu.snu.ac.kr/sdhj/index.jsp?type=hj/GK14810_00IM0001_012a.jpg","1681_수남면_012a")</f>
        <v>1681_수남면_012a</v>
      </c>
      <c r="B919" s="2">
        <v>1681</v>
      </c>
      <c r="C919" s="2" t="s">
        <v>10438</v>
      </c>
      <c r="D919" s="2" t="s">
        <v>10439</v>
      </c>
      <c r="E919" s="2">
        <v>918</v>
      </c>
      <c r="F919" s="1">
        <v>2</v>
      </c>
      <c r="G919" s="1" t="s">
        <v>877</v>
      </c>
      <c r="H919" s="1" t="s">
        <v>4961</v>
      </c>
      <c r="I919" s="1">
        <v>19</v>
      </c>
      <c r="L919" s="1">
        <v>4</v>
      </c>
      <c r="M919" s="1" t="s">
        <v>8996</v>
      </c>
      <c r="N919" s="1" t="s">
        <v>8997</v>
      </c>
      <c r="S919" s="1" t="s">
        <v>99</v>
      </c>
      <c r="T919" s="1" t="s">
        <v>252</v>
      </c>
      <c r="Y919" s="1" t="s">
        <v>2113</v>
      </c>
      <c r="Z919" s="1" t="s">
        <v>6216</v>
      </c>
      <c r="AC919" s="1">
        <v>3</v>
      </c>
      <c r="AD919" s="1" t="s">
        <v>512</v>
      </c>
      <c r="AE919" s="1" t="s">
        <v>6657</v>
      </c>
      <c r="AF919" s="1" t="s">
        <v>175</v>
      </c>
      <c r="AG919" s="1" t="s">
        <v>6685</v>
      </c>
    </row>
    <row r="920" spans="1:73" ht="13.5" customHeight="1">
      <c r="A920" s="8" t="str">
        <f>HYPERLINK("http://kyu.snu.ac.kr/sdhj/index.jsp?type=hj/GK14810_00IM0001_012a.jpg","1681_수남면_012a")</f>
        <v>1681_수남면_012a</v>
      </c>
      <c r="B920" s="2">
        <v>1681</v>
      </c>
      <c r="C920" s="2" t="s">
        <v>9682</v>
      </c>
      <c r="D920" s="2" t="s">
        <v>9683</v>
      </c>
      <c r="E920" s="2">
        <v>919</v>
      </c>
      <c r="F920" s="1">
        <v>2</v>
      </c>
      <c r="G920" s="1" t="s">
        <v>877</v>
      </c>
      <c r="H920" s="1" t="s">
        <v>4961</v>
      </c>
      <c r="I920" s="1">
        <v>19</v>
      </c>
      <c r="L920" s="1">
        <v>5</v>
      </c>
      <c r="M920" s="1" t="s">
        <v>3619</v>
      </c>
      <c r="N920" s="1" t="s">
        <v>8743</v>
      </c>
      <c r="T920" s="1" t="s">
        <v>10172</v>
      </c>
      <c r="U920" s="1" t="s">
        <v>2043</v>
      </c>
      <c r="V920" s="1" t="s">
        <v>5111</v>
      </c>
      <c r="W920" s="1" t="s">
        <v>79</v>
      </c>
      <c r="X920" s="1" t="s">
        <v>10243</v>
      </c>
      <c r="Y920" s="1" t="s">
        <v>1984</v>
      </c>
      <c r="Z920" s="1" t="s">
        <v>5649</v>
      </c>
      <c r="AC920" s="1">
        <v>34</v>
      </c>
      <c r="AD920" s="1" t="s">
        <v>81</v>
      </c>
      <c r="AE920" s="1" t="s">
        <v>6641</v>
      </c>
      <c r="AJ920" s="1" t="s">
        <v>16</v>
      </c>
      <c r="AK920" s="1" t="s">
        <v>6856</v>
      </c>
      <c r="AL920" s="1" t="s">
        <v>294</v>
      </c>
      <c r="AM920" s="1" t="s">
        <v>6796</v>
      </c>
      <c r="AT920" s="1" t="s">
        <v>1114</v>
      </c>
      <c r="AU920" s="1" t="s">
        <v>5097</v>
      </c>
      <c r="AV920" s="1" t="s">
        <v>2114</v>
      </c>
      <c r="AW920" s="1" t="s">
        <v>5924</v>
      </c>
      <c r="BG920" s="1" t="s">
        <v>1114</v>
      </c>
      <c r="BH920" s="1" t="s">
        <v>5097</v>
      </c>
      <c r="BI920" s="1" t="s">
        <v>2051</v>
      </c>
      <c r="BJ920" s="1" t="s">
        <v>7358</v>
      </c>
      <c r="BM920" s="1" t="s">
        <v>564</v>
      </c>
      <c r="BN920" s="1" t="s">
        <v>6213</v>
      </c>
      <c r="BQ920" s="1" t="s">
        <v>2115</v>
      </c>
      <c r="BR920" s="1" t="s">
        <v>8598</v>
      </c>
      <c r="BS920" s="1" t="s">
        <v>1328</v>
      </c>
      <c r="BT920" s="1" t="s">
        <v>6889</v>
      </c>
    </row>
    <row r="921" spans="1:73" ht="13.5" customHeight="1">
      <c r="A921" s="8" t="str">
        <f>HYPERLINK("http://kyu.snu.ac.kr/sdhj/index.jsp?type=hj/GK14810_00IM0001_012a.jpg","1681_수남면_012a")</f>
        <v>1681_수남면_012a</v>
      </c>
      <c r="B921" s="2">
        <v>1681</v>
      </c>
      <c r="C921" s="2" t="s">
        <v>9730</v>
      </c>
      <c r="D921" s="2" t="s">
        <v>9731</v>
      </c>
      <c r="E921" s="2">
        <v>920</v>
      </c>
      <c r="F921" s="1">
        <v>2</v>
      </c>
      <c r="G921" s="1" t="s">
        <v>877</v>
      </c>
      <c r="H921" s="1" t="s">
        <v>4961</v>
      </c>
      <c r="I921" s="1">
        <v>19</v>
      </c>
      <c r="L921" s="1">
        <v>5</v>
      </c>
      <c r="M921" s="1" t="s">
        <v>3619</v>
      </c>
      <c r="N921" s="1" t="s">
        <v>8743</v>
      </c>
      <c r="S921" s="1" t="s">
        <v>43</v>
      </c>
      <c r="T921" s="1" t="s">
        <v>5000</v>
      </c>
      <c r="Y921" s="1" t="s">
        <v>460</v>
      </c>
      <c r="Z921" s="1" t="s">
        <v>5524</v>
      </c>
      <c r="AF921" s="1" t="s">
        <v>1227</v>
      </c>
      <c r="AG921" s="1" t="s">
        <v>6695</v>
      </c>
    </row>
    <row r="922" spans="1:73" ht="13.5" customHeight="1">
      <c r="A922" s="8" t="str">
        <f>HYPERLINK("http://kyu.snu.ac.kr/sdhj/index.jsp?type=hj/GK14810_00IM0001_012a.jpg","1681_수남면_012a")</f>
        <v>1681_수남면_012a</v>
      </c>
      <c r="B922" s="2">
        <v>1681</v>
      </c>
      <c r="C922" s="2" t="s">
        <v>9658</v>
      </c>
      <c r="D922" s="2" t="s">
        <v>9659</v>
      </c>
      <c r="E922" s="2">
        <v>921</v>
      </c>
      <c r="F922" s="1">
        <v>2</v>
      </c>
      <c r="G922" s="1" t="s">
        <v>877</v>
      </c>
      <c r="H922" s="1" t="s">
        <v>4961</v>
      </c>
      <c r="I922" s="1">
        <v>19</v>
      </c>
      <c r="L922" s="1">
        <v>5</v>
      </c>
      <c r="M922" s="1" t="s">
        <v>3619</v>
      </c>
      <c r="N922" s="1" t="s">
        <v>8743</v>
      </c>
      <c r="S922" s="1" t="s">
        <v>98</v>
      </c>
      <c r="T922" s="1" t="s">
        <v>5001</v>
      </c>
      <c r="Y922" s="1" t="s">
        <v>2116</v>
      </c>
      <c r="Z922" s="1" t="s">
        <v>5734</v>
      </c>
      <c r="AC922" s="1">
        <v>4</v>
      </c>
      <c r="AD922" s="1" t="s">
        <v>267</v>
      </c>
      <c r="AE922" s="1" t="s">
        <v>6631</v>
      </c>
      <c r="AG922" s="1" t="s">
        <v>10592</v>
      </c>
    </row>
    <row r="923" spans="1:73" ht="13.5" customHeight="1">
      <c r="A923" s="8" t="str">
        <f>HYPERLINK("http://kyu.snu.ac.kr/sdhj/index.jsp?type=hj/GK14810_00IM0001_012a.jpg","1681_수남면_012a")</f>
        <v>1681_수남면_012a</v>
      </c>
      <c r="B923" s="2">
        <v>1681</v>
      </c>
      <c r="C923" s="2" t="s">
        <v>9954</v>
      </c>
      <c r="D923" s="2" t="s">
        <v>9955</v>
      </c>
      <c r="E923" s="2">
        <v>922</v>
      </c>
      <c r="F923" s="1">
        <v>2</v>
      </c>
      <c r="G923" s="1" t="s">
        <v>877</v>
      </c>
      <c r="H923" s="1" t="s">
        <v>4961</v>
      </c>
      <c r="I923" s="1">
        <v>19</v>
      </c>
      <c r="L923" s="1">
        <v>5</v>
      </c>
      <c r="M923" s="1" t="s">
        <v>3619</v>
      </c>
      <c r="N923" s="1" t="s">
        <v>8743</v>
      </c>
      <c r="S923" s="1" t="s">
        <v>99</v>
      </c>
      <c r="T923" s="1" t="s">
        <v>252</v>
      </c>
      <c r="Y923" s="1" t="s">
        <v>2117</v>
      </c>
      <c r="Z923" s="1" t="s">
        <v>6215</v>
      </c>
      <c r="AC923" s="1">
        <v>3</v>
      </c>
      <c r="AD923" s="1" t="s">
        <v>512</v>
      </c>
      <c r="AE923" s="1" t="s">
        <v>6657</v>
      </c>
      <c r="AF923" s="1" t="s">
        <v>10921</v>
      </c>
      <c r="AG923" s="1" t="s">
        <v>10922</v>
      </c>
    </row>
    <row r="924" spans="1:73" ht="13.5" customHeight="1">
      <c r="A924" s="8" t="str">
        <f>HYPERLINK("http://kyu.snu.ac.kr/sdhj/index.jsp?type=hj/GK14810_00IM0001_012a.jpg","1681_수남면_012a")</f>
        <v>1681_수남면_012a</v>
      </c>
      <c r="B924" s="2">
        <v>1681</v>
      </c>
      <c r="C924" s="2" t="s">
        <v>9954</v>
      </c>
      <c r="D924" s="2" t="s">
        <v>9955</v>
      </c>
      <c r="E924" s="2">
        <v>923</v>
      </c>
      <c r="F924" s="1">
        <v>2</v>
      </c>
      <c r="G924" s="1" t="s">
        <v>877</v>
      </c>
      <c r="H924" s="1" t="s">
        <v>4961</v>
      </c>
      <c r="I924" s="1">
        <v>20</v>
      </c>
      <c r="J924" s="1" t="s">
        <v>2118</v>
      </c>
      <c r="K924" s="1" t="s">
        <v>10923</v>
      </c>
      <c r="L924" s="1">
        <v>1</v>
      </c>
      <c r="M924" s="1" t="s">
        <v>8998</v>
      </c>
      <c r="N924" s="1" t="s">
        <v>8999</v>
      </c>
      <c r="T924" s="1" t="s">
        <v>10924</v>
      </c>
      <c r="U924" s="1" t="s">
        <v>2043</v>
      </c>
      <c r="V924" s="1" t="s">
        <v>5111</v>
      </c>
      <c r="W924" s="1" t="s">
        <v>393</v>
      </c>
      <c r="X924" s="1" t="s">
        <v>5259</v>
      </c>
      <c r="Y924" s="1" t="s">
        <v>2119</v>
      </c>
      <c r="Z924" s="1" t="s">
        <v>8726</v>
      </c>
      <c r="AC924" s="1">
        <v>28</v>
      </c>
      <c r="AD924" s="1" t="s">
        <v>165</v>
      </c>
      <c r="AE924" s="1" t="s">
        <v>6678</v>
      </c>
      <c r="AJ924" s="1" t="s">
        <v>16</v>
      </c>
      <c r="AK924" s="1" t="s">
        <v>6856</v>
      </c>
      <c r="AL924" s="1" t="s">
        <v>819</v>
      </c>
      <c r="AM924" s="1" t="s">
        <v>6869</v>
      </c>
      <c r="AV924" s="1" t="s">
        <v>2120</v>
      </c>
      <c r="AW924" s="1" t="s">
        <v>10925</v>
      </c>
      <c r="BI924" s="1" t="s">
        <v>2121</v>
      </c>
      <c r="BJ924" s="1" t="s">
        <v>5929</v>
      </c>
      <c r="BM924" s="1" t="s">
        <v>2122</v>
      </c>
      <c r="BN924" s="1" t="s">
        <v>8003</v>
      </c>
      <c r="BO924" s="1" t="s">
        <v>118</v>
      </c>
      <c r="BP924" s="1" t="s">
        <v>5094</v>
      </c>
      <c r="BQ924" s="1" t="s">
        <v>2123</v>
      </c>
      <c r="BR924" s="1" t="s">
        <v>10926</v>
      </c>
      <c r="BS924" s="1" t="s">
        <v>927</v>
      </c>
      <c r="BT924" s="1" t="s">
        <v>6865</v>
      </c>
    </row>
    <row r="925" spans="1:73" ht="13.5" customHeight="1">
      <c r="A925" s="8" t="str">
        <f>HYPERLINK("http://kyu.snu.ac.kr/sdhj/index.jsp?type=hj/GK14810_00IM0001_012a.jpg","1681_수남면_012a")</f>
        <v>1681_수남면_012a</v>
      </c>
      <c r="B925" s="2">
        <v>1681</v>
      </c>
      <c r="C925" s="2" t="s">
        <v>10927</v>
      </c>
      <c r="D925" s="2" t="s">
        <v>10928</v>
      </c>
      <c r="E925" s="2">
        <v>924</v>
      </c>
      <c r="F925" s="1">
        <v>2</v>
      </c>
      <c r="G925" s="1" t="s">
        <v>877</v>
      </c>
      <c r="H925" s="1" t="s">
        <v>4961</v>
      </c>
      <c r="I925" s="1">
        <v>20</v>
      </c>
      <c r="L925" s="1">
        <v>1</v>
      </c>
      <c r="M925" s="1" t="s">
        <v>8998</v>
      </c>
      <c r="N925" s="1" t="s">
        <v>8999</v>
      </c>
      <c r="S925" s="1" t="s">
        <v>43</v>
      </c>
      <c r="T925" s="1" t="s">
        <v>5000</v>
      </c>
      <c r="Y925" s="1" t="s">
        <v>2124</v>
      </c>
      <c r="Z925" s="1" t="s">
        <v>5681</v>
      </c>
      <c r="AC925" s="1">
        <v>24</v>
      </c>
      <c r="AD925" s="1" t="s">
        <v>369</v>
      </c>
      <c r="AE925" s="1" t="s">
        <v>6640</v>
      </c>
      <c r="AJ925" s="1" t="s">
        <v>16</v>
      </c>
      <c r="AK925" s="1" t="s">
        <v>6856</v>
      </c>
      <c r="AL925" s="1" t="s">
        <v>294</v>
      </c>
      <c r="AM925" s="1" t="s">
        <v>6796</v>
      </c>
      <c r="AV925" s="1" t="s">
        <v>2050</v>
      </c>
      <c r="AW925" s="1" t="s">
        <v>10929</v>
      </c>
      <c r="BI925" s="1" t="s">
        <v>74</v>
      </c>
      <c r="BJ925" s="1" t="s">
        <v>5062</v>
      </c>
      <c r="BM925" s="1" t="s">
        <v>564</v>
      </c>
      <c r="BN925" s="1" t="s">
        <v>6213</v>
      </c>
      <c r="BQ925" s="1" t="s">
        <v>2109</v>
      </c>
      <c r="BR925" s="1" t="s">
        <v>8375</v>
      </c>
      <c r="BS925" s="1" t="s">
        <v>53</v>
      </c>
      <c r="BT925" s="1" t="s">
        <v>6356</v>
      </c>
    </row>
    <row r="926" spans="1:73" ht="13.5" customHeight="1">
      <c r="A926" s="8" t="str">
        <f>HYPERLINK("http://kyu.snu.ac.kr/sdhj/index.jsp?type=hj/GK14810_00IM0001_012a.jpg","1681_수남면_012a")</f>
        <v>1681_수남면_012a</v>
      </c>
      <c r="B926" s="2">
        <v>1681</v>
      </c>
      <c r="C926" s="2" t="s">
        <v>9725</v>
      </c>
      <c r="D926" s="2" t="s">
        <v>9726</v>
      </c>
      <c r="E926" s="2">
        <v>925</v>
      </c>
      <c r="F926" s="1">
        <v>2</v>
      </c>
      <c r="G926" s="1" t="s">
        <v>877</v>
      </c>
      <c r="H926" s="1" t="s">
        <v>4961</v>
      </c>
      <c r="I926" s="1">
        <v>20</v>
      </c>
      <c r="L926" s="1">
        <v>1</v>
      </c>
      <c r="M926" s="1" t="s">
        <v>8998</v>
      </c>
      <c r="N926" s="1" t="s">
        <v>8999</v>
      </c>
      <c r="S926" s="1" t="s">
        <v>1184</v>
      </c>
      <c r="T926" s="1" t="s">
        <v>5038</v>
      </c>
      <c r="Y926" s="1" t="s">
        <v>1932</v>
      </c>
      <c r="Z926" s="1" t="s">
        <v>10930</v>
      </c>
      <c r="AC926" s="1">
        <v>66</v>
      </c>
      <c r="AD926" s="1" t="s">
        <v>77</v>
      </c>
      <c r="AE926" s="1" t="s">
        <v>6659</v>
      </c>
    </row>
    <row r="927" spans="1:73" ht="13.5" customHeight="1">
      <c r="A927" s="8" t="str">
        <f>HYPERLINK("http://kyu.snu.ac.kr/sdhj/index.jsp?type=hj/GK14810_00IM0001_012a.jpg","1681_수남면_012a")</f>
        <v>1681_수남면_012a</v>
      </c>
      <c r="B927" s="2">
        <v>1681</v>
      </c>
      <c r="C927" s="2" t="s">
        <v>10311</v>
      </c>
      <c r="D927" s="2" t="s">
        <v>10312</v>
      </c>
      <c r="E927" s="2">
        <v>926</v>
      </c>
      <c r="F927" s="1">
        <v>2</v>
      </c>
      <c r="G927" s="1" t="s">
        <v>877</v>
      </c>
      <c r="H927" s="1" t="s">
        <v>4961</v>
      </c>
      <c r="I927" s="1">
        <v>20</v>
      </c>
      <c r="L927" s="1">
        <v>1</v>
      </c>
      <c r="M927" s="1" t="s">
        <v>8998</v>
      </c>
      <c r="N927" s="1" t="s">
        <v>8999</v>
      </c>
      <c r="S927" s="1" t="s">
        <v>54</v>
      </c>
      <c r="T927" s="1" t="s">
        <v>5003</v>
      </c>
      <c r="Y927" s="1" t="s">
        <v>2125</v>
      </c>
      <c r="Z927" s="1" t="s">
        <v>6214</v>
      </c>
      <c r="AC927" s="1">
        <v>2</v>
      </c>
      <c r="AD927" s="1" t="s">
        <v>152</v>
      </c>
      <c r="AE927" s="1" t="s">
        <v>5812</v>
      </c>
      <c r="AF927" s="1" t="s">
        <v>175</v>
      </c>
      <c r="AG927" s="1" t="s">
        <v>6685</v>
      </c>
    </row>
    <row r="928" spans="1:73" ht="13.5" customHeight="1">
      <c r="A928" s="8" t="str">
        <f>HYPERLINK("http://kyu.snu.ac.kr/sdhj/index.jsp?type=hj/GK14810_00IM0001_012a.jpg","1681_수남면_012a")</f>
        <v>1681_수남면_012a</v>
      </c>
      <c r="B928" s="2">
        <v>1681</v>
      </c>
      <c r="C928" s="2" t="s">
        <v>9682</v>
      </c>
      <c r="D928" s="2" t="s">
        <v>9683</v>
      </c>
      <c r="E928" s="2">
        <v>927</v>
      </c>
      <c r="F928" s="1">
        <v>2</v>
      </c>
      <c r="G928" s="1" t="s">
        <v>877</v>
      </c>
      <c r="H928" s="1" t="s">
        <v>4961</v>
      </c>
      <c r="I928" s="1">
        <v>20</v>
      </c>
      <c r="L928" s="1">
        <v>2</v>
      </c>
      <c r="M928" s="1" t="s">
        <v>846</v>
      </c>
      <c r="N928" s="1" t="s">
        <v>9000</v>
      </c>
      <c r="T928" s="1" t="s">
        <v>10931</v>
      </c>
      <c r="U928" s="1" t="s">
        <v>2043</v>
      </c>
      <c r="V928" s="1" t="s">
        <v>5111</v>
      </c>
      <c r="W928" s="1" t="s">
        <v>89</v>
      </c>
      <c r="X928" s="1" t="s">
        <v>10932</v>
      </c>
      <c r="Y928" s="1" t="s">
        <v>564</v>
      </c>
      <c r="Z928" s="1" t="s">
        <v>6213</v>
      </c>
      <c r="AC928" s="1">
        <v>67</v>
      </c>
      <c r="AD928" s="1" t="s">
        <v>45</v>
      </c>
      <c r="AE928" s="1" t="s">
        <v>6661</v>
      </c>
      <c r="AJ928" s="1" t="s">
        <v>16</v>
      </c>
      <c r="AK928" s="1" t="s">
        <v>6856</v>
      </c>
      <c r="AL928" s="1" t="s">
        <v>53</v>
      </c>
      <c r="AM928" s="1" t="s">
        <v>6356</v>
      </c>
      <c r="AT928" s="1" t="s">
        <v>1114</v>
      </c>
      <c r="AU928" s="1" t="s">
        <v>5097</v>
      </c>
      <c r="AV928" s="1" t="s">
        <v>2071</v>
      </c>
      <c r="AW928" s="1" t="s">
        <v>7369</v>
      </c>
      <c r="BI928" s="1" t="s">
        <v>1552</v>
      </c>
      <c r="BJ928" s="1" t="s">
        <v>7085</v>
      </c>
      <c r="BM928" s="1" t="s">
        <v>2126</v>
      </c>
      <c r="BN928" s="1" t="s">
        <v>8222</v>
      </c>
      <c r="BQ928" s="1" t="s">
        <v>2127</v>
      </c>
      <c r="BR928" s="1" t="s">
        <v>8803</v>
      </c>
      <c r="BS928" s="1" t="s">
        <v>1474</v>
      </c>
      <c r="BT928" s="1" t="s">
        <v>6837</v>
      </c>
    </row>
    <row r="929" spans="1:72" ht="13.5" customHeight="1">
      <c r="A929" s="8" t="str">
        <f>HYPERLINK("http://kyu.snu.ac.kr/sdhj/index.jsp?type=hj/GK14810_00IM0001_012a.jpg","1681_수남면_012a")</f>
        <v>1681_수남면_012a</v>
      </c>
      <c r="B929" s="2">
        <v>1681</v>
      </c>
      <c r="C929" s="2" t="s">
        <v>10273</v>
      </c>
      <c r="D929" s="2" t="s">
        <v>10274</v>
      </c>
      <c r="E929" s="2">
        <v>928</v>
      </c>
      <c r="F929" s="1">
        <v>2</v>
      </c>
      <c r="G929" s="1" t="s">
        <v>877</v>
      </c>
      <c r="H929" s="1" t="s">
        <v>4961</v>
      </c>
      <c r="I929" s="1">
        <v>20</v>
      </c>
      <c r="L929" s="1">
        <v>2</v>
      </c>
      <c r="M929" s="1" t="s">
        <v>846</v>
      </c>
      <c r="N929" s="1" t="s">
        <v>9000</v>
      </c>
      <c r="S929" s="1" t="s">
        <v>43</v>
      </c>
      <c r="T929" s="1" t="s">
        <v>5000</v>
      </c>
      <c r="Y929" s="1" t="s">
        <v>2128</v>
      </c>
      <c r="Z929" s="1" t="s">
        <v>5937</v>
      </c>
      <c r="AC929" s="1">
        <v>46</v>
      </c>
      <c r="AD929" s="1" t="s">
        <v>722</v>
      </c>
      <c r="AE929" s="1" t="s">
        <v>6667</v>
      </c>
      <c r="AJ929" s="1" t="s">
        <v>16</v>
      </c>
      <c r="AK929" s="1" t="s">
        <v>6856</v>
      </c>
      <c r="AL929" s="1" t="s">
        <v>69</v>
      </c>
      <c r="AM929" s="1" t="s">
        <v>6798</v>
      </c>
      <c r="AV929" s="1" t="s">
        <v>2129</v>
      </c>
      <c r="AW929" s="1" t="s">
        <v>7147</v>
      </c>
      <c r="BI929" s="1" t="s">
        <v>552</v>
      </c>
      <c r="BJ929" s="1" t="s">
        <v>5620</v>
      </c>
      <c r="BM929" s="1" t="s">
        <v>2130</v>
      </c>
      <c r="BN929" s="1" t="s">
        <v>8221</v>
      </c>
      <c r="BQ929" s="1" t="s">
        <v>2131</v>
      </c>
      <c r="BR929" s="1" t="s">
        <v>10933</v>
      </c>
      <c r="BS929" s="1" t="s">
        <v>69</v>
      </c>
      <c r="BT929" s="1" t="s">
        <v>6798</v>
      </c>
    </row>
    <row r="930" spans="1:72" ht="13.5" customHeight="1">
      <c r="A930" s="8" t="str">
        <f>HYPERLINK("http://kyu.snu.ac.kr/sdhj/index.jsp?type=hj/GK14810_00IM0001_012a.jpg","1681_수남면_012a")</f>
        <v>1681_수남면_012a</v>
      </c>
      <c r="B930" s="2">
        <v>1681</v>
      </c>
      <c r="C930" s="2" t="s">
        <v>10153</v>
      </c>
      <c r="D930" s="2" t="s">
        <v>10154</v>
      </c>
      <c r="E930" s="2">
        <v>929</v>
      </c>
      <c r="F930" s="1">
        <v>2</v>
      </c>
      <c r="G930" s="1" t="s">
        <v>877</v>
      </c>
      <c r="H930" s="1" t="s">
        <v>4961</v>
      </c>
      <c r="I930" s="1">
        <v>20</v>
      </c>
      <c r="L930" s="1">
        <v>3</v>
      </c>
      <c r="M930" s="1" t="s">
        <v>9001</v>
      </c>
      <c r="N930" s="1" t="s">
        <v>9002</v>
      </c>
      <c r="T930" s="1" t="s">
        <v>10506</v>
      </c>
      <c r="U930" s="1" t="s">
        <v>2043</v>
      </c>
      <c r="V930" s="1" t="s">
        <v>5111</v>
      </c>
      <c r="W930" s="1" t="s">
        <v>393</v>
      </c>
      <c r="X930" s="1" t="s">
        <v>5259</v>
      </c>
      <c r="Y930" s="1" t="s">
        <v>2132</v>
      </c>
      <c r="Z930" s="1" t="s">
        <v>5326</v>
      </c>
      <c r="AC930" s="1">
        <v>32</v>
      </c>
      <c r="AD930" s="1" t="s">
        <v>134</v>
      </c>
      <c r="AE930" s="1" t="s">
        <v>6632</v>
      </c>
      <c r="AJ930" s="1" t="s">
        <v>16</v>
      </c>
      <c r="AK930" s="1" t="s">
        <v>6856</v>
      </c>
      <c r="AL930" s="1" t="s">
        <v>69</v>
      </c>
      <c r="AM930" s="1" t="s">
        <v>6798</v>
      </c>
      <c r="AT930" s="1" t="s">
        <v>382</v>
      </c>
      <c r="AU930" s="1" t="s">
        <v>10513</v>
      </c>
      <c r="AV930" s="1" t="s">
        <v>2133</v>
      </c>
      <c r="AW930" s="1" t="s">
        <v>7368</v>
      </c>
      <c r="BG930" s="1" t="s">
        <v>1114</v>
      </c>
      <c r="BH930" s="1" t="s">
        <v>5097</v>
      </c>
      <c r="BI930" s="1" t="s">
        <v>739</v>
      </c>
      <c r="BJ930" s="1" t="s">
        <v>10934</v>
      </c>
      <c r="BK930" s="1" t="s">
        <v>1114</v>
      </c>
      <c r="BL930" s="1" t="s">
        <v>5097</v>
      </c>
      <c r="BM930" s="1" t="s">
        <v>757</v>
      </c>
      <c r="BN930" s="1" t="s">
        <v>7072</v>
      </c>
      <c r="BO930" s="1" t="s">
        <v>1114</v>
      </c>
      <c r="BP930" s="1" t="s">
        <v>5097</v>
      </c>
      <c r="BQ930" s="1" t="s">
        <v>2134</v>
      </c>
      <c r="BR930" s="1" t="s">
        <v>8597</v>
      </c>
      <c r="BS930" s="1" t="s">
        <v>53</v>
      </c>
      <c r="BT930" s="1" t="s">
        <v>6356</v>
      </c>
    </row>
    <row r="931" spans="1:72" ht="13.5" customHeight="1">
      <c r="A931" s="8" t="str">
        <f>HYPERLINK("http://kyu.snu.ac.kr/sdhj/index.jsp?type=hj/GK14810_00IM0001_012a.jpg","1681_수남면_012a")</f>
        <v>1681_수남면_012a</v>
      </c>
      <c r="B931" s="2">
        <v>1681</v>
      </c>
      <c r="C931" s="2" t="s">
        <v>9625</v>
      </c>
      <c r="D931" s="2" t="s">
        <v>9626</v>
      </c>
      <c r="E931" s="2">
        <v>930</v>
      </c>
      <c r="F931" s="1">
        <v>2</v>
      </c>
      <c r="G931" s="1" t="s">
        <v>877</v>
      </c>
      <c r="H931" s="1" t="s">
        <v>4961</v>
      </c>
      <c r="I931" s="1">
        <v>20</v>
      </c>
      <c r="L931" s="1">
        <v>3</v>
      </c>
      <c r="M931" s="1" t="s">
        <v>9001</v>
      </c>
      <c r="N931" s="1" t="s">
        <v>9002</v>
      </c>
      <c r="S931" s="1" t="s">
        <v>43</v>
      </c>
      <c r="T931" s="1" t="s">
        <v>5000</v>
      </c>
      <c r="U931" s="1" t="s">
        <v>285</v>
      </c>
      <c r="V931" s="1" t="s">
        <v>10512</v>
      </c>
      <c r="Y931" s="1" t="s">
        <v>2135</v>
      </c>
      <c r="Z931" s="1" t="s">
        <v>6212</v>
      </c>
      <c r="AC931" s="1">
        <v>27</v>
      </c>
      <c r="AD931" s="1" t="s">
        <v>224</v>
      </c>
      <c r="AE931" s="1" t="s">
        <v>6658</v>
      </c>
      <c r="AJ931" s="1" t="s">
        <v>16</v>
      </c>
      <c r="AK931" s="1" t="s">
        <v>6856</v>
      </c>
      <c r="AL931" s="1" t="s">
        <v>46</v>
      </c>
      <c r="AM931" s="1" t="s">
        <v>6816</v>
      </c>
      <c r="AT931" s="1" t="s">
        <v>1114</v>
      </c>
      <c r="AU931" s="1" t="s">
        <v>5097</v>
      </c>
      <c r="AV931" s="1" t="s">
        <v>845</v>
      </c>
      <c r="AW931" s="1" t="s">
        <v>7306</v>
      </c>
      <c r="BG931" s="1" t="s">
        <v>1114</v>
      </c>
      <c r="BH931" s="1" t="s">
        <v>5097</v>
      </c>
      <c r="BI931" s="1" t="s">
        <v>1944</v>
      </c>
      <c r="BJ931" s="1" t="s">
        <v>6067</v>
      </c>
      <c r="BK931" s="1" t="s">
        <v>1114</v>
      </c>
      <c r="BL931" s="1" t="s">
        <v>5097</v>
      </c>
      <c r="BM931" s="1" t="s">
        <v>1945</v>
      </c>
      <c r="BN931" s="1" t="s">
        <v>10935</v>
      </c>
      <c r="BO931" s="1" t="s">
        <v>1114</v>
      </c>
      <c r="BP931" s="1" t="s">
        <v>5097</v>
      </c>
      <c r="BQ931" s="1" t="s">
        <v>2136</v>
      </c>
      <c r="BR931" s="1" t="s">
        <v>8596</v>
      </c>
      <c r="BS931" s="1" t="s">
        <v>138</v>
      </c>
      <c r="BT931" s="1" t="s">
        <v>6794</v>
      </c>
    </row>
    <row r="932" spans="1:72" ht="13.5" customHeight="1">
      <c r="A932" s="8" t="str">
        <f>HYPERLINK("http://kyu.snu.ac.kr/sdhj/index.jsp?type=hj/GK14810_00IM0001_012a.jpg","1681_수남면_012a")</f>
        <v>1681_수남면_012a</v>
      </c>
      <c r="B932" s="2">
        <v>1681</v>
      </c>
      <c r="C932" s="2" t="s">
        <v>10452</v>
      </c>
      <c r="D932" s="2" t="s">
        <v>10453</v>
      </c>
      <c r="E932" s="2">
        <v>931</v>
      </c>
      <c r="F932" s="1">
        <v>2</v>
      </c>
      <c r="G932" s="1" t="s">
        <v>877</v>
      </c>
      <c r="H932" s="1" t="s">
        <v>4961</v>
      </c>
      <c r="I932" s="1">
        <v>20</v>
      </c>
      <c r="L932" s="1">
        <v>3</v>
      </c>
      <c r="M932" s="1" t="s">
        <v>9001</v>
      </c>
      <c r="N932" s="1" t="s">
        <v>9002</v>
      </c>
      <c r="S932" s="1" t="s">
        <v>54</v>
      </c>
      <c r="T932" s="1" t="s">
        <v>5003</v>
      </c>
      <c r="Y932" s="1" t="s">
        <v>1048</v>
      </c>
      <c r="Z932" s="1" t="s">
        <v>5597</v>
      </c>
      <c r="AC932" s="1">
        <v>5</v>
      </c>
      <c r="AD932" s="1" t="s">
        <v>101</v>
      </c>
      <c r="AE932" s="1" t="s">
        <v>6648</v>
      </c>
    </row>
    <row r="933" spans="1:72" ht="13.5" customHeight="1">
      <c r="A933" s="8" t="str">
        <f>HYPERLINK("http://kyu.snu.ac.kr/sdhj/index.jsp?type=hj/GK14810_00IM0001_012a.jpg","1681_수남면_012a")</f>
        <v>1681_수남면_012a</v>
      </c>
      <c r="B933" s="2">
        <v>1681</v>
      </c>
      <c r="C933" s="2" t="s">
        <v>9625</v>
      </c>
      <c r="D933" s="2" t="s">
        <v>9626</v>
      </c>
      <c r="E933" s="2">
        <v>932</v>
      </c>
      <c r="F933" s="1">
        <v>2</v>
      </c>
      <c r="G933" s="1" t="s">
        <v>877</v>
      </c>
      <c r="H933" s="1" t="s">
        <v>4961</v>
      </c>
      <c r="I933" s="1">
        <v>20</v>
      </c>
      <c r="L933" s="1">
        <v>4</v>
      </c>
      <c r="M933" s="1" t="s">
        <v>9003</v>
      </c>
      <c r="N933" s="1" t="s">
        <v>9004</v>
      </c>
      <c r="T933" s="1" t="s">
        <v>10086</v>
      </c>
      <c r="U933" s="1" t="s">
        <v>2137</v>
      </c>
      <c r="V933" s="1" t="s">
        <v>5103</v>
      </c>
      <c r="W933" s="1" t="s">
        <v>1103</v>
      </c>
      <c r="X933" s="1" t="s">
        <v>5258</v>
      </c>
      <c r="Y933" s="1" t="s">
        <v>314</v>
      </c>
      <c r="Z933" s="1" t="s">
        <v>6160</v>
      </c>
      <c r="AC933" s="1">
        <v>39</v>
      </c>
      <c r="AD933" s="1" t="s">
        <v>301</v>
      </c>
      <c r="AE933" s="1" t="s">
        <v>6660</v>
      </c>
      <c r="AF933" s="1" t="s">
        <v>984</v>
      </c>
      <c r="AG933" s="1" t="s">
        <v>6689</v>
      </c>
      <c r="AH933" s="1" t="s">
        <v>985</v>
      </c>
      <c r="AI933" s="1" t="s">
        <v>4956</v>
      </c>
      <c r="AJ933" s="1" t="s">
        <v>16</v>
      </c>
      <c r="AK933" s="1" t="s">
        <v>6856</v>
      </c>
      <c r="AL933" s="1" t="s">
        <v>1339</v>
      </c>
      <c r="AM933" s="1" t="s">
        <v>6886</v>
      </c>
      <c r="AT933" s="1" t="s">
        <v>1114</v>
      </c>
      <c r="AU933" s="1" t="s">
        <v>5097</v>
      </c>
      <c r="AV933" s="1" t="s">
        <v>1618</v>
      </c>
      <c r="AW933" s="1" t="s">
        <v>6340</v>
      </c>
      <c r="BG933" s="1" t="s">
        <v>1114</v>
      </c>
      <c r="BH933" s="1" t="s">
        <v>5097</v>
      </c>
      <c r="BI933" s="1" t="s">
        <v>66</v>
      </c>
      <c r="BJ933" s="1" t="s">
        <v>5728</v>
      </c>
      <c r="BK933" s="1" t="s">
        <v>1114</v>
      </c>
      <c r="BL933" s="1" t="s">
        <v>5097</v>
      </c>
      <c r="BM933" s="1" t="s">
        <v>2081</v>
      </c>
      <c r="BN933" s="1" t="s">
        <v>7346</v>
      </c>
      <c r="BO933" s="1" t="s">
        <v>1114</v>
      </c>
      <c r="BP933" s="1" t="s">
        <v>5097</v>
      </c>
      <c r="BQ933" s="1" t="s">
        <v>2138</v>
      </c>
      <c r="BR933" s="1" t="s">
        <v>8595</v>
      </c>
      <c r="BS933" s="1" t="s">
        <v>53</v>
      </c>
      <c r="BT933" s="1" t="s">
        <v>6356</v>
      </c>
    </row>
    <row r="934" spans="1:72" ht="13.5" customHeight="1">
      <c r="A934" s="8" t="str">
        <f>HYPERLINK("http://kyu.snu.ac.kr/sdhj/index.jsp?type=hj/GK14810_00IM0001_012a.jpg","1681_수남면_012a")</f>
        <v>1681_수남면_012a</v>
      </c>
      <c r="B934" s="2">
        <v>1681</v>
      </c>
      <c r="C934" s="2" t="s">
        <v>9625</v>
      </c>
      <c r="D934" s="2" t="s">
        <v>9626</v>
      </c>
      <c r="E934" s="2">
        <v>933</v>
      </c>
      <c r="F934" s="1">
        <v>2</v>
      </c>
      <c r="G934" s="1" t="s">
        <v>877</v>
      </c>
      <c r="H934" s="1" t="s">
        <v>4961</v>
      </c>
      <c r="I934" s="1">
        <v>20</v>
      </c>
      <c r="L934" s="1">
        <v>4</v>
      </c>
      <c r="M934" s="1" t="s">
        <v>9003</v>
      </c>
      <c r="N934" s="1" t="s">
        <v>9004</v>
      </c>
      <c r="S934" s="1" t="s">
        <v>43</v>
      </c>
      <c r="T934" s="1" t="s">
        <v>5000</v>
      </c>
      <c r="U934" s="1" t="s">
        <v>285</v>
      </c>
      <c r="V934" s="1" t="s">
        <v>10936</v>
      </c>
      <c r="Y934" s="1" t="s">
        <v>519</v>
      </c>
      <c r="Z934" s="1" t="s">
        <v>6211</v>
      </c>
      <c r="AC934" s="1">
        <v>33</v>
      </c>
      <c r="AD934" s="1" t="s">
        <v>91</v>
      </c>
      <c r="AE934" s="1" t="s">
        <v>6675</v>
      </c>
      <c r="AJ934" s="1" t="s">
        <v>16</v>
      </c>
      <c r="AK934" s="1" t="s">
        <v>6856</v>
      </c>
      <c r="AL934" s="1" t="s">
        <v>138</v>
      </c>
      <c r="AM934" s="1" t="s">
        <v>6794</v>
      </c>
      <c r="AT934" s="1" t="s">
        <v>63</v>
      </c>
      <c r="AU934" s="1" t="s">
        <v>5113</v>
      </c>
      <c r="AV934" s="1" t="s">
        <v>2139</v>
      </c>
      <c r="AW934" s="1" t="s">
        <v>7157</v>
      </c>
      <c r="BG934" s="1" t="s">
        <v>63</v>
      </c>
      <c r="BH934" s="1" t="s">
        <v>5113</v>
      </c>
      <c r="BI934" s="1" t="s">
        <v>469</v>
      </c>
      <c r="BJ934" s="1" t="s">
        <v>7653</v>
      </c>
      <c r="BK934" s="1" t="s">
        <v>63</v>
      </c>
      <c r="BL934" s="1" t="s">
        <v>5113</v>
      </c>
      <c r="BM934" s="1" t="s">
        <v>2140</v>
      </c>
      <c r="BN934" s="1" t="s">
        <v>8220</v>
      </c>
      <c r="BO934" s="1" t="s">
        <v>815</v>
      </c>
      <c r="BP934" s="1" t="s">
        <v>5077</v>
      </c>
      <c r="BQ934" s="1" t="s">
        <v>2141</v>
      </c>
      <c r="BR934" s="1" t="s">
        <v>8594</v>
      </c>
      <c r="BS934" s="1" t="s">
        <v>60</v>
      </c>
      <c r="BT934" s="1" t="s">
        <v>6863</v>
      </c>
    </row>
    <row r="935" spans="1:72" ht="13.5" customHeight="1">
      <c r="A935" s="8" t="str">
        <f>HYPERLINK("http://kyu.snu.ac.kr/sdhj/index.jsp?type=hj/GK14810_00IM0001_012a.jpg","1681_수남면_012a")</f>
        <v>1681_수남면_012a</v>
      </c>
      <c r="B935" s="2">
        <v>1681</v>
      </c>
      <c r="C935" s="2" t="s">
        <v>10273</v>
      </c>
      <c r="D935" s="2" t="s">
        <v>10274</v>
      </c>
      <c r="E935" s="2">
        <v>934</v>
      </c>
      <c r="F935" s="1">
        <v>2</v>
      </c>
      <c r="G935" s="1" t="s">
        <v>877</v>
      </c>
      <c r="H935" s="1" t="s">
        <v>4961</v>
      </c>
      <c r="I935" s="1">
        <v>20</v>
      </c>
      <c r="L935" s="1">
        <v>4</v>
      </c>
      <c r="M935" s="1" t="s">
        <v>9003</v>
      </c>
      <c r="N935" s="1" t="s">
        <v>9004</v>
      </c>
      <c r="S935" s="1" t="s">
        <v>54</v>
      </c>
      <c r="T935" s="1" t="s">
        <v>5003</v>
      </c>
      <c r="Y935" s="1" t="s">
        <v>2142</v>
      </c>
      <c r="Z935" s="1" t="s">
        <v>5612</v>
      </c>
      <c r="AC935" s="1">
        <v>6</v>
      </c>
      <c r="AD935" s="1" t="s">
        <v>77</v>
      </c>
      <c r="AE935" s="1" t="s">
        <v>6659</v>
      </c>
    </row>
    <row r="936" spans="1:72" ht="13.5" customHeight="1">
      <c r="A936" s="8" t="str">
        <f>HYPERLINK("http://kyu.snu.ac.kr/sdhj/index.jsp?type=hj/GK14810_00IM0001_012a.jpg","1681_수남면_012a")</f>
        <v>1681_수남면_012a</v>
      </c>
      <c r="B936" s="2">
        <v>1681</v>
      </c>
      <c r="C936" s="2" t="s">
        <v>9730</v>
      </c>
      <c r="D936" s="2" t="s">
        <v>9731</v>
      </c>
      <c r="E936" s="2">
        <v>935</v>
      </c>
      <c r="F936" s="1">
        <v>2</v>
      </c>
      <c r="G936" s="1" t="s">
        <v>877</v>
      </c>
      <c r="H936" s="1" t="s">
        <v>4961</v>
      </c>
      <c r="I936" s="1">
        <v>20</v>
      </c>
      <c r="L936" s="1">
        <v>4</v>
      </c>
      <c r="M936" s="1" t="s">
        <v>9003</v>
      </c>
      <c r="N936" s="1" t="s">
        <v>9004</v>
      </c>
      <c r="S936" s="1" t="s">
        <v>98</v>
      </c>
      <c r="T936" s="1" t="s">
        <v>5001</v>
      </c>
      <c r="Y936" s="1" t="s">
        <v>721</v>
      </c>
      <c r="Z936" s="1" t="s">
        <v>6210</v>
      </c>
      <c r="AC936" s="1">
        <v>8</v>
      </c>
      <c r="AD936" s="1" t="s">
        <v>222</v>
      </c>
      <c r="AE936" s="1" t="s">
        <v>6476</v>
      </c>
    </row>
    <row r="937" spans="1:72" ht="13.5" customHeight="1">
      <c r="A937" s="8" t="str">
        <f>HYPERLINK("http://kyu.snu.ac.kr/sdhj/index.jsp?type=hj/GK14810_00IM0001_012a.jpg","1681_수남면_012a")</f>
        <v>1681_수남면_012a</v>
      </c>
      <c r="B937" s="2">
        <v>1681</v>
      </c>
      <c r="C937" s="2" t="s">
        <v>9730</v>
      </c>
      <c r="D937" s="2" t="s">
        <v>9731</v>
      </c>
      <c r="E937" s="2">
        <v>936</v>
      </c>
      <c r="F937" s="1">
        <v>2</v>
      </c>
      <c r="G937" s="1" t="s">
        <v>877</v>
      </c>
      <c r="H937" s="1" t="s">
        <v>4961</v>
      </c>
      <c r="I937" s="1">
        <v>20</v>
      </c>
      <c r="L937" s="1">
        <v>5</v>
      </c>
      <c r="M937" s="1" t="s">
        <v>9005</v>
      </c>
      <c r="N937" s="1" t="s">
        <v>9006</v>
      </c>
      <c r="T937" s="1" t="s">
        <v>9867</v>
      </c>
      <c r="U937" s="1" t="s">
        <v>2043</v>
      </c>
      <c r="V937" s="1" t="s">
        <v>5111</v>
      </c>
      <c r="W937" s="1" t="s">
        <v>79</v>
      </c>
      <c r="X937" s="1" t="s">
        <v>10937</v>
      </c>
      <c r="Y937" s="1" t="s">
        <v>2143</v>
      </c>
      <c r="Z937" s="1" t="s">
        <v>4999</v>
      </c>
      <c r="AC937" s="1">
        <v>59</v>
      </c>
      <c r="AD937" s="1" t="s">
        <v>208</v>
      </c>
      <c r="AE937" s="1" t="s">
        <v>6672</v>
      </c>
      <c r="AJ937" s="1" t="s">
        <v>16</v>
      </c>
      <c r="AK937" s="1" t="s">
        <v>6856</v>
      </c>
      <c r="AL937" s="1" t="s">
        <v>1474</v>
      </c>
      <c r="AM937" s="1" t="s">
        <v>6837</v>
      </c>
      <c r="AT937" s="1" t="s">
        <v>1114</v>
      </c>
      <c r="AU937" s="1" t="s">
        <v>5097</v>
      </c>
      <c r="AV937" s="1" t="s">
        <v>2144</v>
      </c>
      <c r="AW937" s="1" t="s">
        <v>7367</v>
      </c>
      <c r="BG937" s="1" t="s">
        <v>1114</v>
      </c>
      <c r="BH937" s="1" t="s">
        <v>5097</v>
      </c>
      <c r="BI937" s="1" t="s">
        <v>2145</v>
      </c>
      <c r="BJ937" s="1" t="s">
        <v>7862</v>
      </c>
      <c r="BM937" s="1" t="s">
        <v>2146</v>
      </c>
      <c r="BN937" s="1" t="s">
        <v>8219</v>
      </c>
      <c r="BO937" s="1" t="s">
        <v>63</v>
      </c>
      <c r="BP937" s="1" t="s">
        <v>5113</v>
      </c>
      <c r="BQ937" s="1" t="s">
        <v>1413</v>
      </c>
      <c r="BR937" s="1" t="s">
        <v>10514</v>
      </c>
      <c r="BS937" s="1" t="s">
        <v>53</v>
      </c>
      <c r="BT937" s="1" t="s">
        <v>6356</v>
      </c>
    </row>
    <row r="938" spans="1:72" ht="13.5" customHeight="1">
      <c r="A938" s="8" t="str">
        <f>HYPERLINK("http://kyu.snu.ac.kr/sdhj/index.jsp?type=hj/GK14810_00IM0001_012a.jpg","1681_수남면_012a")</f>
        <v>1681_수남면_012a</v>
      </c>
      <c r="B938" s="2">
        <v>1681</v>
      </c>
      <c r="C938" s="2" t="s">
        <v>10938</v>
      </c>
      <c r="D938" s="2" t="s">
        <v>10939</v>
      </c>
      <c r="E938" s="2">
        <v>937</v>
      </c>
      <c r="F938" s="1">
        <v>2</v>
      </c>
      <c r="G938" s="1" t="s">
        <v>877</v>
      </c>
      <c r="H938" s="1" t="s">
        <v>4961</v>
      </c>
      <c r="I938" s="1">
        <v>20</v>
      </c>
      <c r="L938" s="1">
        <v>5</v>
      </c>
      <c r="M938" s="1" t="s">
        <v>9005</v>
      </c>
      <c r="N938" s="1" t="s">
        <v>9006</v>
      </c>
      <c r="S938" s="1" t="s">
        <v>43</v>
      </c>
      <c r="T938" s="1" t="s">
        <v>5000</v>
      </c>
      <c r="Y938" s="1" t="s">
        <v>2128</v>
      </c>
      <c r="Z938" s="1" t="s">
        <v>5937</v>
      </c>
      <c r="AC938" s="1">
        <v>41</v>
      </c>
      <c r="AD938" s="1" t="s">
        <v>214</v>
      </c>
      <c r="AE938" s="1" t="s">
        <v>6633</v>
      </c>
      <c r="AJ938" s="1" t="s">
        <v>16</v>
      </c>
      <c r="AK938" s="1" t="s">
        <v>6856</v>
      </c>
      <c r="AL938" s="1" t="s">
        <v>53</v>
      </c>
      <c r="AM938" s="1" t="s">
        <v>6356</v>
      </c>
      <c r="AV938" s="1" t="s">
        <v>2147</v>
      </c>
      <c r="AW938" s="1" t="s">
        <v>7366</v>
      </c>
      <c r="BI938" s="1" t="s">
        <v>2148</v>
      </c>
      <c r="BJ938" s="1" t="s">
        <v>5900</v>
      </c>
      <c r="BM938" s="1" t="s">
        <v>1436</v>
      </c>
      <c r="BN938" s="1" t="s">
        <v>7508</v>
      </c>
      <c r="BQ938" s="1" t="s">
        <v>2149</v>
      </c>
      <c r="BR938" s="1" t="s">
        <v>8593</v>
      </c>
      <c r="BS938" s="1" t="s">
        <v>638</v>
      </c>
      <c r="BT938" s="1" t="s">
        <v>6858</v>
      </c>
    </row>
    <row r="939" spans="1:72" ht="13.5" customHeight="1">
      <c r="A939" s="8" t="str">
        <f>HYPERLINK("http://kyu.snu.ac.kr/sdhj/index.jsp?type=hj/GK14810_00IM0001_012b.jpg","1681_수남면_012b")</f>
        <v>1681_수남면_012b</v>
      </c>
      <c r="B939" s="2">
        <v>1681</v>
      </c>
      <c r="C939" s="2" t="s">
        <v>9769</v>
      </c>
      <c r="D939" s="2" t="s">
        <v>9770</v>
      </c>
      <c r="E939" s="2">
        <v>938</v>
      </c>
      <c r="F939" s="1">
        <v>2</v>
      </c>
      <c r="G939" s="1" t="s">
        <v>877</v>
      </c>
      <c r="H939" s="1" t="s">
        <v>4961</v>
      </c>
      <c r="I939" s="1">
        <v>20</v>
      </c>
      <c r="L939" s="1">
        <v>5</v>
      </c>
      <c r="M939" s="1" t="s">
        <v>9005</v>
      </c>
      <c r="N939" s="1" t="s">
        <v>9006</v>
      </c>
      <c r="S939" s="1" t="s">
        <v>54</v>
      </c>
      <c r="T939" s="1" t="s">
        <v>5003</v>
      </c>
      <c r="Y939" s="1" t="s">
        <v>2150</v>
      </c>
      <c r="Z939" s="1" t="s">
        <v>6209</v>
      </c>
      <c r="AC939" s="1">
        <v>19</v>
      </c>
      <c r="AD939" s="1" t="s">
        <v>177</v>
      </c>
      <c r="AE939" s="1" t="s">
        <v>6639</v>
      </c>
    </row>
    <row r="940" spans="1:72" ht="13.5" customHeight="1">
      <c r="A940" s="8" t="str">
        <f>HYPERLINK("http://kyu.snu.ac.kr/sdhj/index.jsp?type=hj/GK14810_00IM0001_012b.jpg","1681_수남면_012b")</f>
        <v>1681_수남면_012b</v>
      </c>
      <c r="B940" s="2">
        <v>1681</v>
      </c>
      <c r="C940" s="2" t="s">
        <v>9660</v>
      </c>
      <c r="D940" s="2" t="s">
        <v>9661</v>
      </c>
      <c r="E940" s="2">
        <v>939</v>
      </c>
      <c r="F940" s="1">
        <v>2</v>
      </c>
      <c r="G940" s="1" t="s">
        <v>877</v>
      </c>
      <c r="H940" s="1" t="s">
        <v>4961</v>
      </c>
      <c r="I940" s="1">
        <v>21</v>
      </c>
      <c r="J940" s="1" t="s">
        <v>2151</v>
      </c>
      <c r="K940" s="1" t="s">
        <v>10940</v>
      </c>
      <c r="L940" s="1">
        <v>1</v>
      </c>
      <c r="M940" s="1" t="s">
        <v>9007</v>
      </c>
      <c r="N940" s="1" t="s">
        <v>9008</v>
      </c>
      <c r="T940" s="1" t="s">
        <v>9641</v>
      </c>
      <c r="U940" s="1" t="s">
        <v>2043</v>
      </c>
      <c r="V940" s="1" t="s">
        <v>5111</v>
      </c>
      <c r="W940" s="1" t="s">
        <v>89</v>
      </c>
      <c r="X940" s="1" t="s">
        <v>9646</v>
      </c>
      <c r="Y940" s="1" t="s">
        <v>1978</v>
      </c>
      <c r="Z940" s="1" t="s">
        <v>5844</v>
      </c>
      <c r="AC940" s="1">
        <v>41</v>
      </c>
      <c r="AD940" s="1" t="s">
        <v>214</v>
      </c>
      <c r="AE940" s="1" t="s">
        <v>6633</v>
      </c>
      <c r="AJ940" s="1" t="s">
        <v>16</v>
      </c>
      <c r="AK940" s="1" t="s">
        <v>6856</v>
      </c>
      <c r="AL940" s="1" t="s">
        <v>53</v>
      </c>
      <c r="AM940" s="1" t="s">
        <v>6356</v>
      </c>
      <c r="AT940" s="1" t="s">
        <v>1114</v>
      </c>
      <c r="AU940" s="1" t="s">
        <v>5097</v>
      </c>
      <c r="AV940" s="1" t="s">
        <v>1488</v>
      </c>
      <c r="AW940" s="1" t="s">
        <v>5486</v>
      </c>
      <c r="BG940" s="1" t="s">
        <v>1114</v>
      </c>
      <c r="BH940" s="1" t="s">
        <v>5097</v>
      </c>
      <c r="BI940" s="1" t="s">
        <v>2152</v>
      </c>
      <c r="BJ940" s="1" t="s">
        <v>7705</v>
      </c>
      <c r="BM940" s="1" t="s">
        <v>2153</v>
      </c>
      <c r="BN940" s="1" t="s">
        <v>7747</v>
      </c>
      <c r="BQ940" s="1" t="s">
        <v>2154</v>
      </c>
      <c r="BR940" s="1" t="s">
        <v>10941</v>
      </c>
      <c r="BS940" s="1" t="s">
        <v>53</v>
      </c>
      <c r="BT940" s="1" t="s">
        <v>6356</v>
      </c>
    </row>
    <row r="941" spans="1:72" ht="13.5" customHeight="1">
      <c r="A941" s="8" t="str">
        <f>HYPERLINK("http://kyu.snu.ac.kr/sdhj/index.jsp?type=hj/GK14810_00IM0001_012b.jpg","1681_수남면_012b")</f>
        <v>1681_수남면_012b</v>
      </c>
      <c r="B941" s="2">
        <v>1681</v>
      </c>
      <c r="C941" s="2" t="s">
        <v>10942</v>
      </c>
      <c r="D941" s="2" t="s">
        <v>10943</v>
      </c>
      <c r="E941" s="2">
        <v>940</v>
      </c>
      <c r="F941" s="1">
        <v>2</v>
      </c>
      <c r="G941" s="1" t="s">
        <v>877</v>
      </c>
      <c r="H941" s="1" t="s">
        <v>4961</v>
      </c>
      <c r="I941" s="1">
        <v>21</v>
      </c>
      <c r="L941" s="1">
        <v>1</v>
      </c>
      <c r="M941" s="1" t="s">
        <v>9007</v>
      </c>
      <c r="N941" s="1" t="s">
        <v>9008</v>
      </c>
      <c r="S941" s="1" t="s">
        <v>43</v>
      </c>
      <c r="T941" s="1" t="s">
        <v>5000</v>
      </c>
      <c r="W941" s="1" t="s">
        <v>79</v>
      </c>
      <c r="X941" s="1" t="s">
        <v>10395</v>
      </c>
      <c r="Y941" s="1" t="s">
        <v>2155</v>
      </c>
      <c r="Z941" s="1" t="s">
        <v>5276</v>
      </c>
      <c r="AC941" s="1">
        <v>32</v>
      </c>
      <c r="AD941" s="1" t="s">
        <v>134</v>
      </c>
      <c r="AE941" s="1" t="s">
        <v>6632</v>
      </c>
      <c r="AJ941" s="1" t="s">
        <v>16</v>
      </c>
      <c r="AK941" s="1" t="s">
        <v>6856</v>
      </c>
      <c r="AL941" s="1" t="s">
        <v>1474</v>
      </c>
      <c r="AM941" s="1" t="s">
        <v>6837</v>
      </c>
      <c r="AV941" s="1" t="s">
        <v>2143</v>
      </c>
      <c r="AW941" s="1" t="s">
        <v>4999</v>
      </c>
      <c r="BI941" s="1" t="s">
        <v>2144</v>
      </c>
      <c r="BJ941" s="1" t="s">
        <v>7367</v>
      </c>
      <c r="BM941" s="1" t="s">
        <v>2145</v>
      </c>
      <c r="BN941" s="1" t="s">
        <v>7862</v>
      </c>
      <c r="BQ941" s="1" t="s">
        <v>2156</v>
      </c>
      <c r="BR941" s="1" t="s">
        <v>8592</v>
      </c>
      <c r="BS941" s="1" t="s">
        <v>53</v>
      </c>
      <c r="BT941" s="1" t="s">
        <v>6356</v>
      </c>
    </row>
    <row r="942" spans="1:72" ht="13.5" customHeight="1">
      <c r="A942" s="8" t="str">
        <f>HYPERLINK("http://kyu.snu.ac.kr/sdhj/index.jsp?type=hj/GK14810_00IM0001_012b.jpg","1681_수남면_012b")</f>
        <v>1681_수남면_012b</v>
      </c>
      <c r="B942" s="2">
        <v>1681</v>
      </c>
      <c r="C942" s="2" t="s">
        <v>10392</v>
      </c>
      <c r="D942" s="2" t="s">
        <v>10393</v>
      </c>
      <c r="E942" s="2">
        <v>941</v>
      </c>
      <c r="F942" s="1">
        <v>2</v>
      </c>
      <c r="G942" s="1" t="s">
        <v>877</v>
      </c>
      <c r="H942" s="1" t="s">
        <v>4961</v>
      </c>
      <c r="I942" s="1">
        <v>21</v>
      </c>
      <c r="L942" s="1">
        <v>1</v>
      </c>
      <c r="M942" s="1" t="s">
        <v>9007</v>
      </c>
      <c r="N942" s="1" t="s">
        <v>9008</v>
      </c>
      <c r="S942" s="1" t="s">
        <v>191</v>
      </c>
      <c r="T942" s="1" t="s">
        <v>5004</v>
      </c>
      <c r="Y942" s="1" t="s">
        <v>2157</v>
      </c>
      <c r="Z942" s="1" t="s">
        <v>6208</v>
      </c>
      <c r="AC942" s="1">
        <v>6</v>
      </c>
      <c r="AD942" s="1" t="s">
        <v>77</v>
      </c>
      <c r="AE942" s="1" t="s">
        <v>6659</v>
      </c>
    </row>
    <row r="943" spans="1:72" ht="13.5" customHeight="1">
      <c r="A943" s="8" t="str">
        <f>HYPERLINK("http://kyu.snu.ac.kr/sdhj/index.jsp?type=hj/GK14810_00IM0001_012b.jpg","1681_수남면_012b")</f>
        <v>1681_수남면_012b</v>
      </c>
      <c r="B943" s="2">
        <v>1681</v>
      </c>
      <c r="C943" s="2" t="s">
        <v>9648</v>
      </c>
      <c r="D943" s="2" t="s">
        <v>9649</v>
      </c>
      <c r="E943" s="2">
        <v>942</v>
      </c>
      <c r="F943" s="1">
        <v>2</v>
      </c>
      <c r="G943" s="1" t="s">
        <v>877</v>
      </c>
      <c r="H943" s="1" t="s">
        <v>4961</v>
      </c>
      <c r="I943" s="1">
        <v>21</v>
      </c>
      <c r="L943" s="1">
        <v>1</v>
      </c>
      <c r="M943" s="1" t="s">
        <v>9007</v>
      </c>
      <c r="N943" s="1" t="s">
        <v>9008</v>
      </c>
      <c r="S943" s="1" t="s">
        <v>191</v>
      </c>
      <c r="T943" s="1" t="s">
        <v>5004</v>
      </c>
      <c r="Y943" s="1" t="s">
        <v>2158</v>
      </c>
      <c r="Z943" s="1" t="s">
        <v>6207</v>
      </c>
      <c r="AC943" s="1">
        <v>4</v>
      </c>
      <c r="AD943" s="1" t="s">
        <v>267</v>
      </c>
      <c r="AE943" s="1" t="s">
        <v>6631</v>
      </c>
      <c r="AF943" s="1" t="s">
        <v>192</v>
      </c>
      <c r="AG943" s="1" t="s">
        <v>6692</v>
      </c>
    </row>
    <row r="944" spans="1:72" ht="13.5" customHeight="1">
      <c r="A944" s="8" t="str">
        <f>HYPERLINK("http://kyu.snu.ac.kr/sdhj/index.jsp?type=hj/GK14810_00IM0001_012b.jpg","1681_수남면_012b")</f>
        <v>1681_수남면_012b</v>
      </c>
      <c r="B944" s="2">
        <v>1681</v>
      </c>
      <c r="C944" s="2" t="s">
        <v>9648</v>
      </c>
      <c r="D944" s="2" t="s">
        <v>9649</v>
      </c>
      <c r="E944" s="2">
        <v>943</v>
      </c>
      <c r="F944" s="1">
        <v>2</v>
      </c>
      <c r="G944" s="1" t="s">
        <v>877</v>
      </c>
      <c r="H944" s="1" t="s">
        <v>4961</v>
      </c>
      <c r="I944" s="1">
        <v>21</v>
      </c>
      <c r="L944" s="1">
        <v>2</v>
      </c>
      <c r="M944" s="1" t="s">
        <v>9009</v>
      </c>
      <c r="N944" s="1" t="s">
        <v>9010</v>
      </c>
      <c r="O944" s="1" t="s">
        <v>5</v>
      </c>
      <c r="P944" s="1" t="s">
        <v>4992</v>
      </c>
      <c r="T944" s="1" t="s">
        <v>10944</v>
      </c>
      <c r="U944" s="1" t="s">
        <v>2159</v>
      </c>
      <c r="V944" s="1" t="s">
        <v>10945</v>
      </c>
      <c r="W944" s="1" t="s">
        <v>183</v>
      </c>
      <c r="X944" s="1" t="s">
        <v>5278</v>
      </c>
      <c r="Y944" s="1" t="s">
        <v>2160</v>
      </c>
      <c r="Z944" s="1" t="s">
        <v>6206</v>
      </c>
      <c r="AC944" s="1">
        <v>24</v>
      </c>
      <c r="AD944" s="1" t="s">
        <v>369</v>
      </c>
      <c r="AE944" s="1" t="s">
        <v>6640</v>
      </c>
      <c r="AF944" s="1" t="s">
        <v>1360</v>
      </c>
      <c r="AG944" s="1" t="s">
        <v>6707</v>
      </c>
      <c r="AJ944" s="1" t="s">
        <v>16</v>
      </c>
      <c r="AK944" s="1" t="s">
        <v>6856</v>
      </c>
      <c r="AL944" s="1" t="s">
        <v>60</v>
      </c>
      <c r="AM944" s="1" t="s">
        <v>6863</v>
      </c>
      <c r="AT944" s="1" t="s">
        <v>1114</v>
      </c>
      <c r="AU944" s="1" t="s">
        <v>5097</v>
      </c>
      <c r="AV944" s="1" t="s">
        <v>2161</v>
      </c>
      <c r="AW944" s="1" t="s">
        <v>7365</v>
      </c>
      <c r="BG944" s="1" t="s">
        <v>1114</v>
      </c>
      <c r="BH944" s="1" t="s">
        <v>5097</v>
      </c>
      <c r="BI944" s="1" t="s">
        <v>2162</v>
      </c>
      <c r="BJ944" s="1" t="s">
        <v>5998</v>
      </c>
      <c r="BK944" s="1" t="s">
        <v>1114</v>
      </c>
      <c r="BL944" s="1" t="s">
        <v>5097</v>
      </c>
      <c r="BM944" s="1" t="s">
        <v>500</v>
      </c>
      <c r="BN944" s="1" t="s">
        <v>5441</v>
      </c>
      <c r="BQ944" s="1" t="s">
        <v>2163</v>
      </c>
      <c r="BR944" s="1" t="s">
        <v>10946</v>
      </c>
      <c r="BS944" s="1" t="s">
        <v>92</v>
      </c>
      <c r="BT944" s="1" t="s">
        <v>10947</v>
      </c>
    </row>
    <row r="945" spans="1:72" ht="13.5" customHeight="1">
      <c r="A945" s="8" t="str">
        <f>HYPERLINK("http://kyu.snu.ac.kr/sdhj/index.jsp?type=hj/GK14810_00IM0001_012b.jpg","1681_수남면_012b")</f>
        <v>1681_수남면_012b</v>
      </c>
      <c r="B945" s="2">
        <v>1681</v>
      </c>
      <c r="C945" s="2" t="s">
        <v>9931</v>
      </c>
      <c r="D945" s="2" t="s">
        <v>9932</v>
      </c>
      <c r="E945" s="2">
        <v>944</v>
      </c>
      <c r="F945" s="1">
        <v>2</v>
      </c>
      <c r="G945" s="1" t="s">
        <v>877</v>
      </c>
      <c r="H945" s="1" t="s">
        <v>4961</v>
      </c>
      <c r="I945" s="1">
        <v>21</v>
      </c>
      <c r="L945" s="1">
        <v>2</v>
      </c>
      <c r="M945" s="1" t="s">
        <v>9009</v>
      </c>
      <c r="N945" s="1" t="s">
        <v>9010</v>
      </c>
      <c r="S945" s="1" t="s">
        <v>43</v>
      </c>
      <c r="T945" s="1" t="s">
        <v>5000</v>
      </c>
      <c r="U945" s="1" t="s">
        <v>285</v>
      </c>
      <c r="V945" s="1" t="s">
        <v>10948</v>
      </c>
      <c r="Y945" s="1" t="s">
        <v>1291</v>
      </c>
      <c r="Z945" s="1" t="s">
        <v>8725</v>
      </c>
      <c r="AC945" s="1">
        <v>28</v>
      </c>
      <c r="AD945" s="1" t="s">
        <v>165</v>
      </c>
      <c r="AE945" s="1" t="s">
        <v>6678</v>
      </c>
      <c r="AJ945" s="1" t="s">
        <v>16</v>
      </c>
      <c r="AK945" s="1" t="s">
        <v>6856</v>
      </c>
      <c r="AL945" s="1" t="s">
        <v>138</v>
      </c>
      <c r="AM945" s="1" t="s">
        <v>6794</v>
      </c>
      <c r="AT945" s="1" t="s">
        <v>1114</v>
      </c>
      <c r="AU945" s="1" t="s">
        <v>5097</v>
      </c>
      <c r="AV945" s="1" t="s">
        <v>696</v>
      </c>
      <c r="AW945" s="1" t="s">
        <v>6473</v>
      </c>
      <c r="BG945" s="1" t="s">
        <v>1114</v>
      </c>
      <c r="BH945" s="1" t="s">
        <v>5097</v>
      </c>
      <c r="BI945" s="1" t="s">
        <v>2164</v>
      </c>
      <c r="BJ945" s="1" t="s">
        <v>7861</v>
      </c>
      <c r="BK945" s="1" t="s">
        <v>1114</v>
      </c>
      <c r="BL945" s="1" t="s">
        <v>5097</v>
      </c>
      <c r="BM945" s="1" t="s">
        <v>500</v>
      </c>
      <c r="BN945" s="1" t="s">
        <v>5441</v>
      </c>
      <c r="BO945" s="1" t="s">
        <v>1114</v>
      </c>
      <c r="BP945" s="1" t="s">
        <v>5097</v>
      </c>
      <c r="BQ945" s="1" t="s">
        <v>2165</v>
      </c>
      <c r="BR945" s="1" t="s">
        <v>5887</v>
      </c>
      <c r="BS945" s="1" t="s">
        <v>1339</v>
      </c>
      <c r="BT945" s="1" t="s">
        <v>6886</v>
      </c>
    </row>
    <row r="946" spans="1:72" ht="13.5" customHeight="1">
      <c r="A946" s="8" t="str">
        <f>HYPERLINK("http://kyu.snu.ac.kr/sdhj/index.jsp?type=hj/GK14810_00IM0001_012b.jpg","1681_수남면_012b")</f>
        <v>1681_수남면_012b</v>
      </c>
      <c r="B946" s="2">
        <v>1681</v>
      </c>
      <c r="C946" s="2" t="s">
        <v>10438</v>
      </c>
      <c r="D946" s="2" t="s">
        <v>10439</v>
      </c>
      <c r="E946" s="2">
        <v>945</v>
      </c>
      <c r="F946" s="1">
        <v>2</v>
      </c>
      <c r="G946" s="1" t="s">
        <v>877</v>
      </c>
      <c r="H946" s="1" t="s">
        <v>4961</v>
      </c>
      <c r="I946" s="1">
        <v>21</v>
      </c>
      <c r="L946" s="1">
        <v>2</v>
      </c>
      <c r="M946" s="1" t="s">
        <v>9009</v>
      </c>
      <c r="N946" s="1" t="s">
        <v>9010</v>
      </c>
      <c r="S946" s="1" t="s">
        <v>206</v>
      </c>
      <c r="T946" s="1" t="s">
        <v>5008</v>
      </c>
      <c r="U946" s="1" t="s">
        <v>285</v>
      </c>
      <c r="V946" s="1" t="s">
        <v>10948</v>
      </c>
      <c r="Y946" s="1" t="s">
        <v>90</v>
      </c>
      <c r="Z946" s="1" t="s">
        <v>5302</v>
      </c>
      <c r="AC946" s="1">
        <v>57</v>
      </c>
      <c r="AD946" s="1" t="s">
        <v>421</v>
      </c>
      <c r="AE946" s="1" t="s">
        <v>6666</v>
      </c>
    </row>
    <row r="947" spans="1:72" ht="13.5" customHeight="1">
      <c r="A947" s="8" t="str">
        <f>HYPERLINK("http://kyu.snu.ac.kr/sdhj/index.jsp?type=hj/GK14810_00IM0001_012b.jpg","1681_수남면_012b")</f>
        <v>1681_수남면_012b</v>
      </c>
      <c r="B947" s="2">
        <v>1681</v>
      </c>
      <c r="C947" s="2" t="s">
        <v>10949</v>
      </c>
      <c r="D947" s="2" t="s">
        <v>10950</v>
      </c>
      <c r="E947" s="2">
        <v>946</v>
      </c>
      <c r="F947" s="1">
        <v>2</v>
      </c>
      <c r="G947" s="1" t="s">
        <v>877</v>
      </c>
      <c r="H947" s="1" t="s">
        <v>4961</v>
      </c>
      <c r="I947" s="1">
        <v>21</v>
      </c>
      <c r="L947" s="1">
        <v>2</v>
      </c>
      <c r="M947" s="1" t="s">
        <v>9009</v>
      </c>
      <c r="N947" s="1" t="s">
        <v>9010</v>
      </c>
      <c r="S947" s="1" t="s">
        <v>98</v>
      </c>
      <c r="T947" s="1" t="s">
        <v>5001</v>
      </c>
      <c r="Y947" s="1" t="s">
        <v>1183</v>
      </c>
      <c r="Z947" s="1" t="s">
        <v>5488</v>
      </c>
      <c r="AC947" s="1">
        <v>4</v>
      </c>
      <c r="AD947" s="1" t="s">
        <v>267</v>
      </c>
      <c r="AE947" s="1" t="s">
        <v>6631</v>
      </c>
      <c r="AF947" s="1" t="s">
        <v>2166</v>
      </c>
      <c r="AG947" s="1" t="s">
        <v>6738</v>
      </c>
    </row>
    <row r="948" spans="1:72" ht="13.5" customHeight="1">
      <c r="A948" s="8" t="str">
        <f>HYPERLINK("http://kyu.snu.ac.kr/sdhj/index.jsp?type=hj/GK14810_00IM0001_012b.jpg","1681_수남면_012b")</f>
        <v>1681_수남면_012b</v>
      </c>
      <c r="B948" s="2">
        <v>1681</v>
      </c>
      <c r="C948" s="2" t="s">
        <v>10949</v>
      </c>
      <c r="D948" s="2" t="s">
        <v>10950</v>
      </c>
      <c r="E948" s="2">
        <v>947</v>
      </c>
      <c r="F948" s="1">
        <v>2</v>
      </c>
      <c r="G948" s="1" t="s">
        <v>877</v>
      </c>
      <c r="H948" s="1" t="s">
        <v>4961</v>
      </c>
      <c r="I948" s="1">
        <v>21</v>
      </c>
      <c r="L948" s="1">
        <v>3</v>
      </c>
      <c r="M948" s="1" t="s">
        <v>2278</v>
      </c>
      <c r="N948" s="1" t="s">
        <v>9011</v>
      </c>
      <c r="T948" s="1" t="s">
        <v>10951</v>
      </c>
      <c r="U948" s="1" t="s">
        <v>2106</v>
      </c>
      <c r="V948" s="1" t="s">
        <v>5214</v>
      </c>
      <c r="W948" s="1" t="s">
        <v>89</v>
      </c>
      <c r="X948" s="1" t="s">
        <v>10952</v>
      </c>
      <c r="Y948" s="1" t="s">
        <v>1411</v>
      </c>
      <c r="Z948" s="1" t="s">
        <v>6205</v>
      </c>
      <c r="AC948" s="1">
        <v>52</v>
      </c>
      <c r="AD948" s="1" t="s">
        <v>544</v>
      </c>
      <c r="AE948" s="1" t="s">
        <v>6668</v>
      </c>
      <c r="AJ948" s="1" t="s">
        <v>16</v>
      </c>
      <c r="AK948" s="1" t="s">
        <v>6856</v>
      </c>
      <c r="AL948" s="1" t="s">
        <v>53</v>
      </c>
      <c r="AM948" s="1" t="s">
        <v>6356</v>
      </c>
      <c r="AV948" s="1" t="s">
        <v>1112</v>
      </c>
      <c r="AW948" s="1" t="s">
        <v>5742</v>
      </c>
      <c r="BI948" s="1" t="s">
        <v>1113</v>
      </c>
      <c r="BJ948" s="1" t="s">
        <v>10953</v>
      </c>
      <c r="BM948" s="1" t="s">
        <v>2167</v>
      </c>
      <c r="BN948" s="1" t="s">
        <v>8218</v>
      </c>
      <c r="BQ948" s="1" t="s">
        <v>2094</v>
      </c>
      <c r="BR948" s="1" t="s">
        <v>10909</v>
      </c>
      <c r="BS948" s="1" t="s">
        <v>927</v>
      </c>
      <c r="BT948" s="1" t="s">
        <v>6865</v>
      </c>
    </row>
    <row r="949" spans="1:72" ht="13.5" customHeight="1">
      <c r="A949" s="8" t="str">
        <f>HYPERLINK("http://kyu.snu.ac.kr/sdhj/index.jsp?type=hj/GK14810_00IM0001_012b.jpg","1681_수남면_012b")</f>
        <v>1681_수남면_012b</v>
      </c>
      <c r="B949" s="2">
        <v>1681</v>
      </c>
      <c r="C949" s="2" t="s">
        <v>10401</v>
      </c>
      <c r="D949" s="2" t="s">
        <v>10402</v>
      </c>
      <c r="E949" s="2">
        <v>948</v>
      </c>
      <c r="F949" s="1">
        <v>2</v>
      </c>
      <c r="G949" s="1" t="s">
        <v>877</v>
      </c>
      <c r="H949" s="1" t="s">
        <v>4961</v>
      </c>
      <c r="I949" s="1">
        <v>21</v>
      </c>
      <c r="L949" s="1">
        <v>3</v>
      </c>
      <c r="M949" s="1" t="s">
        <v>2278</v>
      </c>
      <c r="N949" s="1" t="s">
        <v>9011</v>
      </c>
      <c r="S949" s="1" t="s">
        <v>43</v>
      </c>
      <c r="T949" s="1" t="s">
        <v>5000</v>
      </c>
      <c r="Y949" s="1" t="s">
        <v>1621</v>
      </c>
      <c r="Z949" s="1" t="s">
        <v>5332</v>
      </c>
      <c r="AC949" s="1">
        <v>50</v>
      </c>
      <c r="AD949" s="1" t="s">
        <v>526</v>
      </c>
      <c r="AE949" s="1" t="s">
        <v>6673</v>
      </c>
      <c r="AJ949" s="1" t="s">
        <v>16</v>
      </c>
      <c r="AK949" s="1" t="s">
        <v>6856</v>
      </c>
      <c r="AL949" s="1" t="s">
        <v>53</v>
      </c>
      <c r="AM949" s="1" t="s">
        <v>6356</v>
      </c>
      <c r="AV949" s="1" t="s">
        <v>50</v>
      </c>
      <c r="AW949" s="1" t="s">
        <v>7138</v>
      </c>
      <c r="BI949" s="1" t="s">
        <v>2168</v>
      </c>
      <c r="BJ949" s="1" t="s">
        <v>7858</v>
      </c>
      <c r="BM949" s="1" t="s">
        <v>2169</v>
      </c>
      <c r="BN949" s="1" t="s">
        <v>8217</v>
      </c>
      <c r="BQ949" s="1" t="s">
        <v>2170</v>
      </c>
      <c r="BR949" s="1" t="s">
        <v>8591</v>
      </c>
      <c r="BS949" s="1" t="s">
        <v>53</v>
      </c>
      <c r="BT949" s="1" t="s">
        <v>6356</v>
      </c>
    </row>
    <row r="950" spans="1:72" ht="13.5" customHeight="1">
      <c r="A950" s="8" t="str">
        <f>HYPERLINK("http://kyu.snu.ac.kr/sdhj/index.jsp?type=hj/GK14810_00IM0001_012b.jpg","1681_수남면_012b")</f>
        <v>1681_수남면_012b</v>
      </c>
      <c r="B950" s="2">
        <v>1681</v>
      </c>
      <c r="C950" s="2" t="s">
        <v>9725</v>
      </c>
      <c r="D950" s="2" t="s">
        <v>9726</v>
      </c>
      <c r="E950" s="2">
        <v>949</v>
      </c>
      <c r="F950" s="1">
        <v>2</v>
      </c>
      <c r="G950" s="1" t="s">
        <v>877</v>
      </c>
      <c r="H950" s="1" t="s">
        <v>4961</v>
      </c>
      <c r="I950" s="1">
        <v>21</v>
      </c>
      <c r="L950" s="1">
        <v>3</v>
      </c>
      <c r="M950" s="1" t="s">
        <v>2278</v>
      </c>
      <c r="N950" s="1" t="s">
        <v>9011</v>
      </c>
      <c r="S950" s="1" t="s">
        <v>54</v>
      </c>
      <c r="T950" s="1" t="s">
        <v>5003</v>
      </c>
      <c r="U950" s="1" t="s">
        <v>2043</v>
      </c>
      <c r="V950" s="1" t="s">
        <v>5111</v>
      </c>
      <c r="Y950" s="1" t="s">
        <v>95</v>
      </c>
      <c r="Z950" s="1" t="s">
        <v>6204</v>
      </c>
      <c r="AC950" s="1">
        <v>24</v>
      </c>
      <c r="AD950" s="1" t="s">
        <v>369</v>
      </c>
      <c r="AE950" s="1" t="s">
        <v>6640</v>
      </c>
    </row>
    <row r="951" spans="1:72" ht="13.5" customHeight="1">
      <c r="A951" s="8" t="str">
        <f>HYPERLINK("http://kyu.snu.ac.kr/sdhj/index.jsp?type=hj/GK14810_00IM0001_012b.jpg","1681_수남면_012b")</f>
        <v>1681_수남면_012b</v>
      </c>
      <c r="B951" s="2">
        <v>1681</v>
      </c>
      <c r="C951" s="2" t="s">
        <v>9795</v>
      </c>
      <c r="D951" s="2" t="s">
        <v>9796</v>
      </c>
      <c r="E951" s="2">
        <v>950</v>
      </c>
      <c r="F951" s="1">
        <v>2</v>
      </c>
      <c r="G951" s="1" t="s">
        <v>877</v>
      </c>
      <c r="H951" s="1" t="s">
        <v>4961</v>
      </c>
      <c r="I951" s="1">
        <v>21</v>
      </c>
      <c r="L951" s="1">
        <v>3</v>
      </c>
      <c r="M951" s="1" t="s">
        <v>2278</v>
      </c>
      <c r="N951" s="1" t="s">
        <v>9011</v>
      </c>
      <c r="S951" s="1" t="s">
        <v>43</v>
      </c>
      <c r="T951" s="1" t="s">
        <v>10954</v>
      </c>
      <c r="Y951" s="1" t="s">
        <v>467</v>
      </c>
      <c r="Z951" s="1" t="s">
        <v>6203</v>
      </c>
      <c r="AC951" s="1">
        <v>29</v>
      </c>
      <c r="AD951" s="1" t="s">
        <v>104</v>
      </c>
      <c r="AE951" s="1" t="s">
        <v>6663</v>
      </c>
      <c r="AJ951" s="1" t="s">
        <v>16</v>
      </c>
      <c r="AK951" s="1" t="s">
        <v>6856</v>
      </c>
      <c r="AL951" s="1" t="s">
        <v>60</v>
      </c>
      <c r="AM951" s="1" t="s">
        <v>6863</v>
      </c>
    </row>
    <row r="952" spans="1:72" ht="13.5" customHeight="1">
      <c r="A952" s="8" t="str">
        <f>HYPERLINK("http://kyu.snu.ac.kr/sdhj/index.jsp?type=hj/GK14810_00IM0001_012b.jpg","1681_수남면_012b")</f>
        <v>1681_수남면_012b</v>
      </c>
      <c r="B952" s="2">
        <v>1681</v>
      </c>
      <c r="C952" s="2" t="s">
        <v>9795</v>
      </c>
      <c r="D952" s="2" t="s">
        <v>9796</v>
      </c>
      <c r="E952" s="2">
        <v>951</v>
      </c>
      <c r="F952" s="1">
        <v>2</v>
      </c>
      <c r="G952" s="1" t="s">
        <v>877</v>
      </c>
      <c r="H952" s="1" t="s">
        <v>4961</v>
      </c>
      <c r="I952" s="1">
        <v>21</v>
      </c>
      <c r="L952" s="1">
        <v>3</v>
      </c>
      <c r="M952" s="1" t="s">
        <v>2278</v>
      </c>
      <c r="N952" s="1" t="s">
        <v>9011</v>
      </c>
      <c r="S952" s="1" t="s">
        <v>54</v>
      </c>
      <c r="T952" s="1" t="s">
        <v>5003</v>
      </c>
      <c r="Y952" s="1" t="s">
        <v>2171</v>
      </c>
      <c r="Z952" s="1" t="s">
        <v>6202</v>
      </c>
      <c r="AC952" s="1">
        <v>5</v>
      </c>
      <c r="AD952" s="1" t="s">
        <v>101</v>
      </c>
      <c r="AE952" s="1" t="s">
        <v>6648</v>
      </c>
    </row>
    <row r="953" spans="1:72" ht="13.5" customHeight="1">
      <c r="A953" s="8" t="str">
        <f>HYPERLINK("http://kyu.snu.ac.kr/sdhj/index.jsp?type=hj/GK14810_00IM0001_012b.jpg","1681_수남면_012b")</f>
        <v>1681_수남면_012b</v>
      </c>
      <c r="B953" s="2">
        <v>1681</v>
      </c>
      <c r="C953" s="2" t="s">
        <v>9795</v>
      </c>
      <c r="D953" s="2" t="s">
        <v>9796</v>
      </c>
      <c r="E953" s="2">
        <v>952</v>
      </c>
      <c r="F953" s="1">
        <v>2</v>
      </c>
      <c r="G953" s="1" t="s">
        <v>877</v>
      </c>
      <c r="H953" s="1" t="s">
        <v>4961</v>
      </c>
      <c r="I953" s="1">
        <v>21</v>
      </c>
      <c r="L953" s="1">
        <v>3</v>
      </c>
      <c r="M953" s="1" t="s">
        <v>2278</v>
      </c>
      <c r="N953" s="1" t="s">
        <v>9011</v>
      </c>
      <c r="S953" s="1" t="s">
        <v>2172</v>
      </c>
      <c r="T953" s="1" t="s">
        <v>5007</v>
      </c>
      <c r="U953" s="1" t="s">
        <v>1953</v>
      </c>
      <c r="V953" s="1" t="s">
        <v>5183</v>
      </c>
      <c r="Y953" s="1" t="s">
        <v>386</v>
      </c>
      <c r="Z953" s="1" t="s">
        <v>5365</v>
      </c>
      <c r="AC953" s="1">
        <v>18</v>
      </c>
      <c r="AD953" s="1" t="s">
        <v>73</v>
      </c>
      <c r="AE953" s="1" t="s">
        <v>6630</v>
      </c>
    </row>
    <row r="954" spans="1:72" ht="13.5" customHeight="1">
      <c r="A954" s="8" t="str">
        <f>HYPERLINK("http://kyu.snu.ac.kr/sdhj/index.jsp?type=hj/GK14810_00IM0001_012b.jpg","1681_수남면_012b")</f>
        <v>1681_수남면_012b</v>
      </c>
      <c r="B954" s="2">
        <v>1681</v>
      </c>
      <c r="C954" s="2" t="s">
        <v>10663</v>
      </c>
      <c r="D954" s="2" t="s">
        <v>10664</v>
      </c>
      <c r="E954" s="2">
        <v>953</v>
      </c>
      <c r="F954" s="1">
        <v>2</v>
      </c>
      <c r="G954" s="1" t="s">
        <v>877</v>
      </c>
      <c r="H954" s="1" t="s">
        <v>4961</v>
      </c>
      <c r="I954" s="1">
        <v>21</v>
      </c>
      <c r="L954" s="1">
        <v>3</v>
      </c>
      <c r="M954" s="1" t="s">
        <v>2278</v>
      </c>
      <c r="N954" s="1" t="s">
        <v>9011</v>
      </c>
      <c r="S954" s="1" t="s">
        <v>191</v>
      </c>
      <c r="T954" s="1" t="s">
        <v>5004</v>
      </c>
      <c r="Y954" s="1" t="s">
        <v>2173</v>
      </c>
      <c r="Z954" s="1" t="s">
        <v>5644</v>
      </c>
      <c r="AC954" s="1">
        <v>1</v>
      </c>
      <c r="AD954" s="1" t="s">
        <v>408</v>
      </c>
      <c r="AE954" s="1" t="s">
        <v>6654</v>
      </c>
      <c r="AF954" s="1" t="s">
        <v>192</v>
      </c>
      <c r="AG954" s="1" t="s">
        <v>6692</v>
      </c>
    </row>
    <row r="955" spans="1:72" ht="13.5" customHeight="1">
      <c r="A955" s="8" t="str">
        <f>HYPERLINK("http://kyu.snu.ac.kr/sdhj/index.jsp?type=hj/GK14810_00IM0001_012b.jpg","1681_수남면_012b")</f>
        <v>1681_수남면_012b</v>
      </c>
      <c r="B955" s="2">
        <v>1681</v>
      </c>
      <c r="C955" s="2" t="s">
        <v>9795</v>
      </c>
      <c r="D955" s="2" t="s">
        <v>9796</v>
      </c>
      <c r="E955" s="2">
        <v>954</v>
      </c>
      <c r="F955" s="1">
        <v>2</v>
      </c>
      <c r="G955" s="1" t="s">
        <v>877</v>
      </c>
      <c r="H955" s="1" t="s">
        <v>4961</v>
      </c>
      <c r="I955" s="1">
        <v>21</v>
      </c>
      <c r="L955" s="1">
        <v>4</v>
      </c>
      <c r="M955" s="1" t="s">
        <v>9012</v>
      </c>
      <c r="N955" s="1" t="s">
        <v>9013</v>
      </c>
      <c r="T955" s="1" t="s">
        <v>10916</v>
      </c>
      <c r="U955" s="1" t="s">
        <v>2043</v>
      </c>
      <c r="V955" s="1" t="s">
        <v>5111</v>
      </c>
      <c r="W955" s="1" t="s">
        <v>89</v>
      </c>
      <c r="X955" s="1" t="s">
        <v>10955</v>
      </c>
      <c r="Y955" s="1" t="s">
        <v>2174</v>
      </c>
      <c r="Z955" s="1" t="s">
        <v>6201</v>
      </c>
      <c r="AC955" s="1">
        <v>50</v>
      </c>
      <c r="AD955" s="1" t="s">
        <v>526</v>
      </c>
      <c r="AE955" s="1" t="s">
        <v>6673</v>
      </c>
      <c r="AJ955" s="1" t="s">
        <v>16</v>
      </c>
      <c r="AK955" s="1" t="s">
        <v>6856</v>
      </c>
      <c r="AL955" s="1" t="s">
        <v>53</v>
      </c>
      <c r="AM955" s="1" t="s">
        <v>6356</v>
      </c>
      <c r="AT955" s="1" t="s">
        <v>1114</v>
      </c>
      <c r="AU955" s="1" t="s">
        <v>5097</v>
      </c>
      <c r="AV955" s="1" t="s">
        <v>2175</v>
      </c>
      <c r="AW955" s="1" t="s">
        <v>7364</v>
      </c>
      <c r="BI955" s="1" t="s">
        <v>2071</v>
      </c>
      <c r="BJ955" s="1" t="s">
        <v>7369</v>
      </c>
      <c r="BM955" s="1" t="s">
        <v>1552</v>
      </c>
      <c r="BN955" s="1" t="s">
        <v>7085</v>
      </c>
      <c r="BQ955" s="1" t="s">
        <v>2176</v>
      </c>
      <c r="BR955" s="1" t="s">
        <v>8590</v>
      </c>
      <c r="BS955" s="1" t="s">
        <v>138</v>
      </c>
      <c r="BT955" s="1" t="s">
        <v>6794</v>
      </c>
    </row>
    <row r="956" spans="1:72" ht="13.5" customHeight="1">
      <c r="A956" s="8" t="str">
        <f>HYPERLINK("http://kyu.snu.ac.kr/sdhj/index.jsp?type=hj/GK14810_00IM0001_012b.jpg","1681_수남면_012b")</f>
        <v>1681_수남면_012b</v>
      </c>
      <c r="B956" s="2">
        <v>1681</v>
      </c>
      <c r="C956" s="2" t="s">
        <v>10330</v>
      </c>
      <c r="D956" s="2" t="s">
        <v>10331</v>
      </c>
      <c r="E956" s="2">
        <v>955</v>
      </c>
      <c r="F956" s="1">
        <v>2</v>
      </c>
      <c r="G956" s="1" t="s">
        <v>877</v>
      </c>
      <c r="H956" s="1" t="s">
        <v>4961</v>
      </c>
      <c r="I956" s="1">
        <v>21</v>
      </c>
      <c r="L956" s="1">
        <v>4</v>
      </c>
      <c r="M956" s="1" t="s">
        <v>9012</v>
      </c>
      <c r="N956" s="1" t="s">
        <v>9013</v>
      </c>
      <c r="S956" s="1" t="s">
        <v>43</v>
      </c>
      <c r="T956" s="1" t="s">
        <v>5000</v>
      </c>
      <c r="W956" s="1" t="s">
        <v>1103</v>
      </c>
      <c r="X956" s="1" t="s">
        <v>5258</v>
      </c>
      <c r="Y956" s="1" t="s">
        <v>191</v>
      </c>
      <c r="Z956" s="1" t="s">
        <v>5004</v>
      </c>
      <c r="AC956" s="1">
        <v>43</v>
      </c>
      <c r="AD956" s="1" t="s">
        <v>290</v>
      </c>
      <c r="AE956" s="1" t="s">
        <v>6679</v>
      </c>
      <c r="AJ956" s="1" t="s">
        <v>16</v>
      </c>
      <c r="AK956" s="1" t="s">
        <v>6856</v>
      </c>
      <c r="AL956" s="1" t="s">
        <v>60</v>
      </c>
      <c r="AM956" s="1" t="s">
        <v>6863</v>
      </c>
      <c r="AT956" s="1" t="s">
        <v>1114</v>
      </c>
      <c r="AU956" s="1" t="s">
        <v>5097</v>
      </c>
      <c r="AV956" s="1" t="s">
        <v>2177</v>
      </c>
      <c r="AW956" s="1" t="s">
        <v>7363</v>
      </c>
      <c r="BG956" s="1" t="s">
        <v>1114</v>
      </c>
      <c r="BH956" s="1" t="s">
        <v>5097</v>
      </c>
      <c r="BI956" s="1" t="s">
        <v>2178</v>
      </c>
      <c r="BJ956" s="1" t="s">
        <v>7860</v>
      </c>
      <c r="BK956" s="1" t="s">
        <v>1114</v>
      </c>
      <c r="BL956" s="1" t="s">
        <v>5097</v>
      </c>
      <c r="BM956" s="1" t="s">
        <v>2179</v>
      </c>
      <c r="BN956" s="1" t="s">
        <v>10956</v>
      </c>
      <c r="BO956" s="1" t="s">
        <v>1114</v>
      </c>
      <c r="BP956" s="1" t="s">
        <v>5097</v>
      </c>
      <c r="BQ956" s="1" t="s">
        <v>2180</v>
      </c>
      <c r="BR956" s="1" t="s">
        <v>8589</v>
      </c>
      <c r="BS956" s="1" t="s">
        <v>2181</v>
      </c>
      <c r="BT956" s="1" t="s">
        <v>8120</v>
      </c>
    </row>
    <row r="957" spans="1:72" ht="13.5" customHeight="1">
      <c r="A957" s="8" t="str">
        <f>HYPERLINK("http://kyu.snu.ac.kr/sdhj/index.jsp?type=hj/GK14810_00IM0001_012b.jpg","1681_수남면_012b")</f>
        <v>1681_수남면_012b</v>
      </c>
      <c r="B957" s="2">
        <v>1681</v>
      </c>
      <c r="C957" s="2" t="s">
        <v>9838</v>
      </c>
      <c r="D957" s="2" t="s">
        <v>9839</v>
      </c>
      <c r="E957" s="2">
        <v>956</v>
      </c>
      <c r="F957" s="1">
        <v>2</v>
      </c>
      <c r="G957" s="1" t="s">
        <v>877</v>
      </c>
      <c r="H957" s="1" t="s">
        <v>4961</v>
      </c>
      <c r="I957" s="1">
        <v>21</v>
      </c>
      <c r="L957" s="1">
        <v>4</v>
      </c>
      <c r="M957" s="1" t="s">
        <v>9012</v>
      </c>
      <c r="N957" s="1" t="s">
        <v>9013</v>
      </c>
      <c r="S957" s="1" t="s">
        <v>98</v>
      </c>
      <c r="T957" s="1" t="s">
        <v>5001</v>
      </c>
      <c r="Y957" s="1" t="s">
        <v>587</v>
      </c>
      <c r="Z957" s="1" t="s">
        <v>5462</v>
      </c>
      <c r="AF957" s="1" t="s">
        <v>1135</v>
      </c>
      <c r="AG957" s="1" t="s">
        <v>6693</v>
      </c>
    </row>
    <row r="958" spans="1:72" ht="13.5" customHeight="1">
      <c r="A958" s="8" t="str">
        <f>HYPERLINK("http://kyu.snu.ac.kr/sdhj/index.jsp?type=hj/GK14810_00IM0001_012b.jpg","1681_수남면_012b")</f>
        <v>1681_수남면_012b</v>
      </c>
      <c r="B958" s="2">
        <v>1681</v>
      </c>
      <c r="C958" s="2" t="s">
        <v>10919</v>
      </c>
      <c r="D958" s="2" t="s">
        <v>10920</v>
      </c>
      <c r="E958" s="2">
        <v>957</v>
      </c>
      <c r="F958" s="1">
        <v>2</v>
      </c>
      <c r="G958" s="1" t="s">
        <v>877</v>
      </c>
      <c r="H958" s="1" t="s">
        <v>4961</v>
      </c>
      <c r="I958" s="1">
        <v>21</v>
      </c>
      <c r="L958" s="1">
        <v>4</v>
      </c>
      <c r="M958" s="1" t="s">
        <v>9012</v>
      </c>
      <c r="N958" s="1" t="s">
        <v>9013</v>
      </c>
      <c r="S958" s="1" t="s">
        <v>191</v>
      </c>
      <c r="T958" s="1" t="s">
        <v>5004</v>
      </c>
      <c r="Y958" s="1" t="s">
        <v>1291</v>
      </c>
      <c r="Z958" s="1" t="s">
        <v>8725</v>
      </c>
      <c r="AC958" s="1">
        <v>82</v>
      </c>
      <c r="AD958" s="1" t="s">
        <v>296</v>
      </c>
      <c r="AE958" s="1" t="s">
        <v>5331</v>
      </c>
      <c r="BF958" s="1" t="s">
        <v>78</v>
      </c>
    </row>
    <row r="959" spans="1:72" ht="13.5" customHeight="1">
      <c r="A959" s="8" t="str">
        <f>HYPERLINK("http://kyu.snu.ac.kr/sdhj/index.jsp?type=hj/GK14810_00IM0001_012b.jpg","1681_수남면_012b")</f>
        <v>1681_수남면_012b</v>
      </c>
      <c r="B959" s="2">
        <v>1681</v>
      </c>
      <c r="C959" s="2" t="s">
        <v>10438</v>
      </c>
      <c r="D959" s="2" t="s">
        <v>10439</v>
      </c>
      <c r="E959" s="2">
        <v>958</v>
      </c>
      <c r="F959" s="1">
        <v>2</v>
      </c>
      <c r="G959" s="1" t="s">
        <v>877</v>
      </c>
      <c r="H959" s="1" t="s">
        <v>4961</v>
      </c>
      <c r="I959" s="1">
        <v>21</v>
      </c>
      <c r="L959" s="1">
        <v>4</v>
      </c>
      <c r="M959" s="1" t="s">
        <v>9012</v>
      </c>
      <c r="N959" s="1" t="s">
        <v>9013</v>
      </c>
      <c r="S959" s="1" t="s">
        <v>99</v>
      </c>
      <c r="T959" s="1" t="s">
        <v>252</v>
      </c>
      <c r="Y959" s="1" t="s">
        <v>832</v>
      </c>
      <c r="Z959" s="1" t="s">
        <v>5685</v>
      </c>
      <c r="AC959" s="1">
        <v>2</v>
      </c>
      <c r="AD959" s="1" t="s">
        <v>152</v>
      </c>
      <c r="AE959" s="1" t="s">
        <v>5812</v>
      </c>
      <c r="AF959" s="1" t="s">
        <v>192</v>
      </c>
      <c r="AG959" s="1" t="s">
        <v>6692</v>
      </c>
    </row>
    <row r="960" spans="1:72" ht="13.5" customHeight="1">
      <c r="A960" s="8" t="str">
        <f>HYPERLINK("http://kyu.snu.ac.kr/sdhj/index.jsp?type=hj/GK14810_00IM0001_012b.jpg","1681_수남면_012b")</f>
        <v>1681_수남면_012b</v>
      </c>
      <c r="B960" s="2">
        <v>1681</v>
      </c>
      <c r="C960" s="2" t="s">
        <v>10919</v>
      </c>
      <c r="D960" s="2" t="s">
        <v>10920</v>
      </c>
      <c r="E960" s="2">
        <v>959</v>
      </c>
      <c r="F960" s="1">
        <v>2</v>
      </c>
      <c r="G960" s="1" t="s">
        <v>877</v>
      </c>
      <c r="H960" s="1" t="s">
        <v>4961</v>
      </c>
      <c r="I960" s="1">
        <v>21</v>
      </c>
      <c r="L960" s="1">
        <v>5</v>
      </c>
      <c r="M960" s="1" t="s">
        <v>10957</v>
      </c>
      <c r="N960" s="1" t="s">
        <v>9014</v>
      </c>
      <c r="O960" s="1" t="s">
        <v>5</v>
      </c>
      <c r="P960" s="1" t="s">
        <v>4992</v>
      </c>
      <c r="T960" s="1" t="s">
        <v>10161</v>
      </c>
      <c r="U960" s="1" t="s">
        <v>2182</v>
      </c>
      <c r="V960" s="1" t="s">
        <v>5147</v>
      </c>
      <c r="W960" s="1" t="s">
        <v>79</v>
      </c>
      <c r="X960" s="1" t="s">
        <v>10958</v>
      </c>
      <c r="Y960" s="1" t="s">
        <v>10959</v>
      </c>
      <c r="Z960" s="1" t="s">
        <v>10960</v>
      </c>
      <c r="AC960" s="1">
        <v>52</v>
      </c>
      <c r="AD960" s="1" t="s">
        <v>544</v>
      </c>
      <c r="AE960" s="1" t="s">
        <v>6668</v>
      </c>
      <c r="AF960" s="1" t="s">
        <v>2183</v>
      </c>
      <c r="AG960" s="1" t="s">
        <v>6689</v>
      </c>
      <c r="AH960" s="1" t="s">
        <v>2184</v>
      </c>
      <c r="AI960" s="1" t="s">
        <v>6828</v>
      </c>
      <c r="AJ960" s="1" t="s">
        <v>16</v>
      </c>
      <c r="AK960" s="1" t="s">
        <v>6856</v>
      </c>
      <c r="AL960" s="1" t="s">
        <v>53</v>
      </c>
      <c r="AM960" s="1" t="s">
        <v>6356</v>
      </c>
      <c r="AT960" s="1" t="s">
        <v>63</v>
      </c>
      <c r="AU960" s="1" t="s">
        <v>5113</v>
      </c>
      <c r="AV960" s="1" t="s">
        <v>2185</v>
      </c>
      <c r="AW960" s="1" t="s">
        <v>7362</v>
      </c>
      <c r="BG960" s="1" t="s">
        <v>63</v>
      </c>
      <c r="BH960" s="1" t="s">
        <v>5113</v>
      </c>
      <c r="BI960" s="1" t="s">
        <v>2186</v>
      </c>
      <c r="BJ960" s="1" t="s">
        <v>7859</v>
      </c>
      <c r="BK960" s="1" t="s">
        <v>63</v>
      </c>
      <c r="BL960" s="1" t="s">
        <v>5113</v>
      </c>
      <c r="BM960" s="1" t="s">
        <v>2187</v>
      </c>
      <c r="BN960" s="1" t="s">
        <v>8216</v>
      </c>
      <c r="BO960" s="1" t="s">
        <v>63</v>
      </c>
      <c r="BP960" s="1" t="s">
        <v>5113</v>
      </c>
      <c r="BQ960" s="1" t="s">
        <v>2188</v>
      </c>
      <c r="BR960" s="1" t="s">
        <v>8588</v>
      </c>
      <c r="BS960" s="1" t="s">
        <v>138</v>
      </c>
      <c r="BT960" s="1" t="s">
        <v>6794</v>
      </c>
    </row>
    <row r="961" spans="1:73" ht="13.5" customHeight="1">
      <c r="A961" s="8" t="str">
        <f>HYPERLINK("http://kyu.snu.ac.kr/sdhj/index.jsp?type=hj/GK14810_00IM0001_012b.jpg","1681_수남면_012b")</f>
        <v>1681_수남면_012b</v>
      </c>
      <c r="B961" s="2">
        <v>1681</v>
      </c>
      <c r="C961" s="2" t="s">
        <v>10166</v>
      </c>
      <c r="D961" s="2" t="s">
        <v>10167</v>
      </c>
      <c r="E961" s="2">
        <v>960</v>
      </c>
      <c r="F961" s="1">
        <v>2</v>
      </c>
      <c r="G961" s="1" t="s">
        <v>877</v>
      </c>
      <c r="H961" s="1" t="s">
        <v>4961</v>
      </c>
      <c r="I961" s="1">
        <v>21</v>
      </c>
      <c r="L961" s="1">
        <v>5</v>
      </c>
      <c r="M961" s="1" t="s">
        <v>10957</v>
      </c>
      <c r="N961" s="1" t="s">
        <v>9014</v>
      </c>
      <c r="S961" s="1" t="s">
        <v>43</v>
      </c>
      <c r="T961" s="1" t="s">
        <v>5000</v>
      </c>
      <c r="Y961" s="1" t="s">
        <v>2189</v>
      </c>
      <c r="Z961" s="1" t="s">
        <v>10961</v>
      </c>
      <c r="AD961" s="1" t="s">
        <v>152</v>
      </c>
      <c r="AE961" s="1" t="s">
        <v>5812</v>
      </c>
    </row>
    <row r="962" spans="1:73" ht="13.5" customHeight="1">
      <c r="A962" s="8" t="str">
        <f>HYPERLINK("http://kyu.snu.ac.kr/sdhj/index.jsp?type=hj/GK14810_00IM0001_012b.jpg","1681_수남면_012b")</f>
        <v>1681_수남면_012b</v>
      </c>
      <c r="B962" s="2">
        <v>1681</v>
      </c>
      <c r="C962" s="2" t="s">
        <v>10166</v>
      </c>
      <c r="D962" s="2" t="s">
        <v>10167</v>
      </c>
      <c r="E962" s="2">
        <v>961</v>
      </c>
      <c r="F962" s="1">
        <v>2</v>
      </c>
      <c r="G962" s="1" t="s">
        <v>877</v>
      </c>
      <c r="H962" s="1" t="s">
        <v>4961</v>
      </c>
      <c r="I962" s="1">
        <v>21</v>
      </c>
      <c r="L962" s="1">
        <v>5</v>
      </c>
      <c r="M962" s="1" t="s">
        <v>10957</v>
      </c>
      <c r="N962" s="1" t="s">
        <v>9014</v>
      </c>
      <c r="S962" s="1" t="s">
        <v>98</v>
      </c>
      <c r="T962" s="1" t="s">
        <v>5001</v>
      </c>
      <c r="Y962" s="1" t="s">
        <v>10962</v>
      </c>
      <c r="Z962" s="1" t="s">
        <v>6175</v>
      </c>
      <c r="AC962" s="1">
        <v>19</v>
      </c>
      <c r="AD962" s="1" t="s">
        <v>177</v>
      </c>
      <c r="AE962" s="1" t="s">
        <v>6639</v>
      </c>
    </row>
    <row r="963" spans="1:73" ht="13.5" customHeight="1">
      <c r="A963" s="8" t="str">
        <f>HYPERLINK("http://kyu.snu.ac.kr/sdhj/index.jsp?type=hj/GK14810_00IM0001_012b.jpg","1681_수남면_012b")</f>
        <v>1681_수남면_012b</v>
      </c>
      <c r="B963" s="2">
        <v>1681</v>
      </c>
      <c r="C963" s="2" t="s">
        <v>10166</v>
      </c>
      <c r="D963" s="2" t="s">
        <v>10167</v>
      </c>
      <c r="E963" s="2">
        <v>962</v>
      </c>
      <c r="F963" s="1">
        <v>2</v>
      </c>
      <c r="G963" s="1" t="s">
        <v>877</v>
      </c>
      <c r="H963" s="1" t="s">
        <v>4961</v>
      </c>
      <c r="I963" s="1">
        <v>21</v>
      </c>
      <c r="L963" s="1">
        <v>5</v>
      </c>
      <c r="M963" s="1" t="s">
        <v>10957</v>
      </c>
      <c r="N963" s="1" t="s">
        <v>9014</v>
      </c>
      <c r="S963" s="1" t="s">
        <v>191</v>
      </c>
      <c r="T963" s="1" t="s">
        <v>5004</v>
      </c>
      <c r="Y963" s="1" t="s">
        <v>420</v>
      </c>
      <c r="Z963" s="1" t="s">
        <v>5317</v>
      </c>
      <c r="AF963" s="1" t="s">
        <v>190</v>
      </c>
      <c r="AG963" s="1" t="s">
        <v>6699</v>
      </c>
      <c r="BF963" s="1" t="s">
        <v>78</v>
      </c>
    </row>
    <row r="964" spans="1:73" ht="13.5" customHeight="1">
      <c r="A964" s="8" t="str">
        <f>HYPERLINK("http://kyu.snu.ac.kr/sdhj/index.jsp?type=hj/GK14810_00IM0001_012b.jpg","1681_수남면_012b")</f>
        <v>1681_수남면_012b</v>
      </c>
      <c r="B964" s="2">
        <v>1681</v>
      </c>
      <c r="C964" s="2" t="s">
        <v>10166</v>
      </c>
      <c r="D964" s="2" t="s">
        <v>10167</v>
      </c>
      <c r="E964" s="2">
        <v>963</v>
      </c>
      <c r="F964" s="1">
        <v>2</v>
      </c>
      <c r="G964" s="1" t="s">
        <v>877</v>
      </c>
      <c r="H964" s="1" t="s">
        <v>4961</v>
      </c>
      <c r="I964" s="1">
        <v>21</v>
      </c>
      <c r="L964" s="1">
        <v>5</v>
      </c>
      <c r="M964" s="1" t="s">
        <v>10957</v>
      </c>
      <c r="N964" s="1" t="s">
        <v>9014</v>
      </c>
      <c r="S964" s="1" t="s">
        <v>191</v>
      </c>
      <c r="T964" s="1" t="s">
        <v>5004</v>
      </c>
      <c r="Y964" s="1" t="s">
        <v>2190</v>
      </c>
      <c r="Z964" s="1" t="s">
        <v>6200</v>
      </c>
      <c r="AC964" s="1">
        <v>14</v>
      </c>
      <c r="AD964" s="1" t="s">
        <v>172</v>
      </c>
      <c r="AE964" s="1" t="s">
        <v>6649</v>
      </c>
      <c r="BF964" s="1" t="s">
        <v>78</v>
      </c>
    </row>
    <row r="965" spans="1:73" ht="13.5" customHeight="1">
      <c r="A965" s="8" t="str">
        <f>HYPERLINK("http://kyu.snu.ac.kr/sdhj/index.jsp?type=hj/GK14810_00IM0001_012b.jpg","1681_수남면_012b")</f>
        <v>1681_수남면_012b</v>
      </c>
      <c r="B965" s="2">
        <v>1681</v>
      </c>
      <c r="C965" s="2" t="s">
        <v>9863</v>
      </c>
      <c r="D965" s="2" t="s">
        <v>9864</v>
      </c>
      <c r="E965" s="2">
        <v>964</v>
      </c>
      <c r="F965" s="1">
        <v>2</v>
      </c>
      <c r="G965" s="1" t="s">
        <v>877</v>
      </c>
      <c r="H965" s="1" t="s">
        <v>4961</v>
      </c>
      <c r="I965" s="1">
        <v>22</v>
      </c>
      <c r="J965" s="1" t="s">
        <v>2191</v>
      </c>
      <c r="K965" s="1" t="s">
        <v>4976</v>
      </c>
      <c r="L965" s="1">
        <v>1</v>
      </c>
      <c r="M965" s="1" t="s">
        <v>2191</v>
      </c>
      <c r="N965" s="1" t="s">
        <v>4976</v>
      </c>
      <c r="T965" s="1" t="s">
        <v>9641</v>
      </c>
      <c r="U965" s="1" t="s">
        <v>2043</v>
      </c>
      <c r="V965" s="1" t="s">
        <v>5111</v>
      </c>
      <c r="W965" s="1" t="s">
        <v>1542</v>
      </c>
      <c r="X965" s="1" t="s">
        <v>5296</v>
      </c>
      <c r="Y965" s="1" t="s">
        <v>2192</v>
      </c>
      <c r="Z965" s="1" t="s">
        <v>6199</v>
      </c>
      <c r="AC965" s="1">
        <v>60</v>
      </c>
      <c r="AD965" s="1" t="s">
        <v>350</v>
      </c>
      <c r="AE965" s="1" t="s">
        <v>6682</v>
      </c>
      <c r="AJ965" s="1" t="s">
        <v>16</v>
      </c>
      <c r="AK965" s="1" t="s">
        <v>6856</v>
      </c>
      <c r="AL965" s="1" t="s">
        <v>53</v>
      </c>
      <c r="AM965" s="1" t="s">
        <v>6356</v>
      </c>
      <c r="AV965" s="1" t="s">
        <v>2193</v>
      </c>
      <c r="AW965" s="1" t="s">
        <v>7361</v>
      </c>
      <c r="BI965" s="1" t="s">
        <v>2168</v>
      </c>
      <c r="BJ965" s="1" t="s">
        <v>7858</v>
      </c>
      <c r="BM965" s="1" t="s">
        <v>2194</v>
      </c>
      <c r="BN965" s="1" t="s">
        <v>8215</v>
      </c>
      <c r="BQ965" s="1" t="s">
        <v>2195</v>
      </c>
      <c r="BR965" s="1" t="s">
        <v>10963</v>
      </c>
      <c r="BS965" s="1" t="s">
        <v>1474</v>
      </c>
      <c r="BT965" s="1" t="s">
        <v>6837</v>
      </c>
    </row>
    <row r="966" spans="1:73" ht="13.5" customHeight="1">
      <c r="A966" s="8" t="str">
        <f>HYPERLINK("http://kyu.snu.ac.kr/sdhj/index.jsp?type=hj/GK14810_00IM0001_012b.jpg","1681_수남면_012b")</f>
        <v>1681_수남면_012b</v>
      </c>
      <c r="B966" s="2">
        <v>1681</v>
      </c>
      <c r="C966" s="2" t="s">
        <v>10472</v>
      </c>
      <c r="D966" s="2" t="s">
        <v>10473</v>
      </c>
      <c r="E966" s="2">
        <v>965</v>
      </c>
      <c r="F966" s="1">
        <v>2</v>
      </c>
      <c r="G966" s="1" t="s">
        <v>877</v>
      </c>
      <c r="H966" s="1" t="s">
        <v>4961</v>
      </c>
      <c r="I966" s="1">
        <v>22</v>
      </c>
      <c r="L966" s="1">
        <v>1</v>
      </c>
      <c r="M966" s="1" t="s">
        <v>2191</v>
      </c>
      <c r="N966" s="1" t="s">
        <v>4976</v>
      </c>
      <c r="S966" s="1" t="s">
        <v>43</v>
      </c>
      <c r="T966" s="1" t="s">
        <v>5000</v>
      </c>
      <c r="Y966" s="1" t="s">
        <v>2196</v>
      </c>
      <c r="Z966" s="1" t="s">
        <v>5324</v>
      </c>
      <c r="AC966" s="1">
        <v>30</v>
      </c>
      <c r="AD966" s="1" t="s">
        <v>106</v>
      </c>
      <c r="AE966" s="1" t="s">
        <v>5531</v>
      </c>
      <c r="AJ966" s="1" t="s">
        <v>16</v>
      </c>
      <c r="AK966" s="1" t="s">
        <v>6856</v>
      </c>
      <c r="AL966" s="1" t="s">
        <v>331</v>
      </c>
      <c r="AM966" s="1" t="s">
        <v>6786</v>
      </c>
      <c r="AT966" s="1" t="s">
        <v>63</v>
      </c>
      <c r="AU966" s="1" t="s">
        <v>5113</v>
      </c>
      <c r="AV966" s="1" t="s">
        <v>2197</v>
      </c>
      <c r="AW966" s="1" t="s">
        <v>7360</v>
      </c>
      <c r="BG966" s="1" t="s">
        <v>1114</v>
      </c>
      <c r="BH966" s="1" t="s">
        <v>5097</v>
      </c>
      <c r="BI966" s="1" t="s">
        <v>2198</v>
      </c>
      <c r="BJ966" s="1" t="s">
        <v>5653</v>
      </c>
      <c r="BK966" s="1" t="s">
        <v>1114</v>
      </c>
      <c r="BL966" s="1" t="s">
        <v>5097</v>
      </c>
      <c r="BM966" s="1" t="s">
        <v>2199</v>
      </c>
      <c r="BN966" s="1" t="s">
        <v>8214</v>
      </c>
      <c r="BO966" s="1" t="s">
        <v>1114</v>
      </c>
      <c r="BP966" s="1" t="s">
        <v>5097</v>
      </c>
      <c r="BQ966" s="1" t="s">
        <v>2200</v>
      </c>
      <c r="BR966" s="1" t="s">
        <v>8587</v>
      </c>
      <c r="BS966" s="1" t="s">
        <v>746</v>
      </c>
      <c r="BT966" s="1" t="s">
        <v>6862</v>
      </c>
    </row>
    <row r="967" spans="1:73" ht="13.5" customHeight="1">
      <c r="A967" s="8" t="str">
        <f>HYPERLINK("http://kyu.snu.ac.kr/sdhj/index.jsp?type=hj/GK14810_00IM0001_012b.jpg","1681_수남면_012b")</f>
        <v>1681_수남면_012b</v>
      </c>
      <c r="B967" s="2">
        <v>1681</v>
      </c>
      <c r="C967" s="2" t="s">
        <v>10964</v>
      </c>
      <c r="D967" s="2" t="s">
        <v>10965</v>
      </c>
      <c r="E967" s="2">
        <v>966</v>
      </c>
      <c r="F967" s="1">
        <v>2</v>
      </c>
      <c r="G967" s="1" t="s">
        <v>877</v>
      </c>
      <c r="H967" s="1" t="s">
        <v>4961</v>
      </c>
      <c r="I967" s="1">
        <v>22</v>
      </c>
      <c r="L967" s="1">
        <v>1</v>
      </c>
      <c r="M967" s="1" t="s">
        <v>2191</v>
      </c>
      <c r="N967" s="1" t="s">
        <v>4976</v>
      </c>
      <c r="S967" s="1" t="s">
        <v>2172</v>
      </c>
      <c r="T967" s="1" t="s">
        <v>5007</v>
      </c>
      <c r="U967" s="1" t="s">
        <v>2043</v>
      </c>
      <c r="V967" s="1" t="s">
        <v>5111</v>
      </c>
      <c r="W967" s="1" t="s">
        <v>1542</v>
      </c>
      <c r="X967" s="1" t="s">
        <v>5296</v>
      </c>
      <c r="Y967" s="1" t="s">
        <v>89</v>
      </c>
      <c r="Z967" s="1" t="s">
        <v>5255</v>
      </c>
      <c r="AC967" s="1">
        <v>17</v>
      </c>
      <c r="AD967" s="1" t="s">
        <v>311</v>
      </c>
      <c r="AE967" s="1" t="s">
        <v>6645</v>
      </c>
    </row>
    <row r="968" spans="1:73" ht="13.5" customHeight="1">
      <c r="A968" s="8" t="str">
        <f>HYPERLINK("http://kyu.snu.ac.kr/sdhj/index.jsp?type=hj/GK14810_00IM0001_012b.jpg","1681_수남면_012b")</f>
        <v>1681_수남면_012b</v>
      </c>
      <c r="B968" s="2">
        <v>1681</v>
      </c>
      <c r="C968" s="2" t="s">
        <v>10663</v>
      </c>
      <c r="D968" s="2" t="s">
        <v>10664</v>
      </c>
      <c r="E968" s="2">
        <v>967</v>
      </c>
      <c r="F968" s="1">
        <v>2</v>
      </c>
      <c r="G968" s="1" t="s">
        <v>877</v>
      </c>
      <c r="H968" s="1" t="s">
        <v>4961</v>
      </c>
      <c r="I968" s="1">
        <v>22</v>
      </c>
      <c r="L968" s="1">
        <v>1</v>
      </c>
      <c r="M968" s="1" t="s">
        <v>2191</v>
      </c>
      <c r="N968" s="1" t="s">
        <v>4976</v>
      </c>
      <c r="S968" s="1" t="s">
        <v>98</v>
      </c>
      <c r="T968" s="1" t="s">
        <v>5001</v>
      </c>
      <c r="Y968" s="1" t="s">
        <v>2201</v>
      </c>
      <c r="Z968" s="1" t="s">
        <v>6198</v>
      </c>
      <c r="AC968" s="1">
        <v>4</v>
      </c>
      <c r="AD968" s="1" t="s">
        <v>267</v>
      </c>
      <c r="AE968" s="1" t="s">
        <v>6631</v>
      </c>
    </row>
    <row r="969" spans="1:73" ht="13.5" customHeight="1">
      <c r="A969" s="8" t="str">
        <f>HYPERLINK("http://kyu.snu.ac.kr/sdhj/index.jsp?type=hj/GK14810_00IM0001_012b.jpg","1681_수남면_012b")</f>
        <v>1681_수남면_012b</v>
      </c>
      <c r="B969" s="2">
        <v>1681</v>
      </c>
      <c r="C969" s="2" t="s">
        <v>9943</v>
      </c>
      <c r="D969" s="2" t="s">
        <v>9944</v>
      </c>
      <c r="E969" s="2">
        <v>968</v>
      </c>
      <c r="F969" s="1">
        <v>2</v>
      </c>
      <c r="G969" s="1" t="s">
        <v>877</v>
      </c>
      <c r="H969" s="1" t="s">
        <v>4961</v>
      </c>
      <c r="I969" s="1">
        <v>22</v>
      </c>
      <c r="L969" s="1">
        <v>1</v>
      </c>
      <c r="M969" s="1" t="s">
        <v>2191</v>
      </c>
      <c r="N969" s="1" t="s">
        <v>4976</v>
      </c>
      <c r="S969" s="1" t="s">
        <v>2202</v>
      </c>
      <c r="T969" s="1" t="s">
        <v>5048</v>
      </c>
      <c r="Y969" s="1" t="s">
        <v>1291</v>
      </c>
      <c r="Z969" s="1" t="s">
        <v>8725</v>
      </c>
      <c r="AC969" s="1">
        <v>14</v>
      </c>
      <c r="AD969" s="1" t="s">
        <v>172</v>
      </c>
      <c r="AE969" s="1" t="s">
        <v>6649</v>
      </c>
      <c r="AF969" s="1" t="s">
        <v>984</v>
      </c>
      <c r="AG969" s="1" t="s">
        <v>6689</v>
      </c>
      <c r="AH969" s="1" t="s">
        <v>2203</v>
      </c>
      <c r="AI969" s="1" t="s">
        <v>6827</v>
      </c>
    </row>
    <row r="970" spans="1:73" ht="13.5" customHeight="1">
      <c r="A970" s="8" t="str">
        <f>HYPERLINK("http://kyu.snu.ac.kr/sdhj/index.jsp?type=hj/GK14810_00IM0001_012b.jpg","1681_수남면_012b")</f>
        <v>1681_수남면_012b</v>
      </c>
      <c r="B970" s="2">
        <v>1681</v>
      </c>
      <c r="C970" s="2" t="s">
        <v>10438</v>
      </c>
      <c r="D970" s="2" t="s">
        <v>10439</v>
      </c>
      <c r="E970" s="2">
        <v>969</v>
      </c>
      <c r="F970" s="1">
        <v>2</v>
      </c>
      <c r="G970" s="1" t="s">
        <v>877</v>
      </c>
      <c r="H970" s="1" t="s">
        <v>4961</v>
      </c>
      <c r="I970" s="1">
        <v>22</v>
      </c>
      <c r="L970" s="1">
        <v>2</v>
      </c>
      <c r="M970" s="1" t="s">
        <v>9015</v>
      </c>
      <c r="N970" s="1" t="s">
        <v>9016</v>
      </c>
      <c r="T970" s="1" t="s">
        <v>10966</v>
      </c>
      <c r="U970" s="1" t="s">
        <v>2043</v>
      </c>
      <c r="V970" s="1" t="s">
        <v>5111</v>
      </c>
      <c r="W970" s="1" t="s">
        <v>869</v>
      </c>
      <c r="X970" s="1" t="s">
        <v>5269</v>
      </c>
      <c r="Y970" s="1" t="s">
        <v>2204</v>
      </c>
      <c r="Z970" s="1" t="s">
        <v>6197</v>
      </c>
      <c r="AC970" s="1">
        <v>68</v>
      </c>
      <c r="AD970" s="1" t="s">
        <v>222</v>
      </c>
      <c r="AE970" s="1" t="s">
        <v>6476</v>
      </c>
      <c r="AJ970" s="1" t="s">
        <v>16</v>
      </c>
      <c r="AK970" s="1" t="s">
        <v>6856</v>
      </c>
      <c r="AL970" s="1" t="s">
        <v>819</v>
      </c>
      <c r="AM970" s="1" t="s">
        <v>6869</v>
      </c>
      <c r="AT970" s="1" t="s">
        <v>1114</v>
      </c>
      <c r="AU970" s="1" t="s">
        <v>5097</v>
      </c>
      <c r="AV970" s="1" t="s">
        <v>2205</v>
      </c>
      <c r="AW970" s="1" t="s">
        <v>10967</v>
      </c>
      <c r="BI970" s="1" t="s">
        <v>2206</v>
      </c>
      <c r="BJ970" s="1" t="s">
        <v>7682</v>
      </c>
      <c r="BM970" s="1" t="s">
        <v>2207</v>
      </c>
      <c r="BN970" s="1" t="s">
        <v>5547</v>
      </c>
      <c r="BQ970" s="1" t="s">
        <v>2072</v>
      </c>
      <c r="BR970" s="1" t="s">
        <v>10895</v>
      </c>
      <c r="BS970" s="1" t="s">
        <v>138</v>
      </c>
      <c r="BT970" s="1" t="s">
        <v>6794</v>
      </c>
    </row>
    <row r="971" spans="1:73" ht="13.5" customHeight="1">
      <c r="A971" s="8" t="str">
        <f>HYPERLINK("http://kyu.snu.ac.kr/sdhj/index.jsp?type=hj/GK14810_00IM0001_012b.jpg","1681_수남면_012b")</f>
        <v>1681_수남면_012b</v>
      </c>
      <c r="B971" s="2">
        <v>1681</v>
      </c>
      <c r="C971" s="2" t="s">
        <v>10153</v>
      </c>
      <c r="D971" s="2" t="s">
        <v>10154</v>
      </c>
      <c r="E971" s="2">
        <v>970</v>
      </c>
      <c r="F971" s="1">
        <v>2</v>
      </c>
      <c r="G971" s="1" t="s">
        <v>877</v>
      </c>
      <c r="H971" s="1" t="s">
        <v>4961</v>
      </c>
      <c r="I971" s="1">
        <v>22</v>
      </c>
      <c r="L971" s="1">
        <v>2</v>
      </c>
      <c r="M971" s="1" t="s">
        <v>9015</v>
      </c>
      <c r="N971" s="1" t="s">
        <v>9016</v>
      </c>
      <c r="S971" s="1" t="s">
        <v>43</v>
      </c>
      <c r="T971" s="1" t="s">
        <v>5000</v>
      </c>
      <c r="U971" s="1" t="s">
        <v>285</v>
      </c>
      <c r="V971" s="1" t="s">
        <v>10968</v>
      </c>
      <c r="W971" s="1" t="s">
        <v>89</v>
      </c>
      <c r="X971" s="1" t="s">
        <v>10969</v>
      </c>
      <c r="Y971" s="1" t="s">
        <v>2208</v>
      </c>
      <c r="Z971" s="1" t="s">
        <v>6196</v>
      </c>
      <c r="AC971" s="1">
        <v>68</v>
      </c>
      <c r="AD971" s="1" t="s">
        <v>222</v>
      </c>
      <c r="AE971" s="1" t="s">
        <v>6476</v>
      </c>
      <c r="AJ971" s="1" t="s">
        <v>16</v>
      </c>
      <c r="AK971" s="1" t="s">
        <v>6856</v>
      </c>
      <c r="AL971" s="1" t="s">
        <v>53</v>
      </c>
      <c r="AM971" s="1" t="s">
        <v>6356</v>
      </c>
      <c r="AT971" s="1" t="s">
        <v>1114</v>
      </c>
      <c r="AU971" s="1" t="s">
        <v>5097</v>
      </c>
      <c r="AV971" s="1" t="s">
        <v>1113</v>
      </c>
      <c r="AW971" s="1" t="s">
        <v>10970</v>
      </c>
      <c r="BG971" s="1" t="s">
        <v>1114</v>
      </c>
      <c r="BH971" s="1" t="s">
        <v>5097</v>
      </c>
      <c r="BI971" s="1" t="s">
        <v>1553</v>
      </c>
      <c r="BJ971" s="1" t="s">
        <v>7857</v>
      </c>
      <c r="BM971" s="1" t="s">
        <v>2209</v>
      </c>
      <c r="BN971" s="1" t="s">
        <v>8213</v>
      </c>
      <c r="BQ971" s="1" t="s">
        <v>2210</v>
      </c>
      <c r="BR971" s="1" t="s">
        <v>8804</v>
      </c>
      <c r="BS971" s="1" t="s">
        <v>1474</v>
      </c>
      <c r="BT971" s="1" t="s">
        <v>6837</v>
      </c>
    </row>
    <row r="972" spans="1:73" ht="13.5" customHeight="1">
      <c r="A972" s="8" t="str">
        <f>HYPERLINK("http://kyu.snu.ac.kr/sdhj/index.jsp?type=hj/GK14810_00IM0001_012b.jpg","1681_수남면_012b")</f>
        <v>1681_수남면_012b</v>
      </c>
      <c r="B972" s="2">
        <v>1681</v>
      </c>
      <c r="C972" s="2" t="s">
        <v>10273</v>
      </c>
      <c r="D972" s="2" t="s">
        <v>10274</v>
      </c>
      <c r="E972" s="2">
        <v>971</v>
      </c>
      <c r="F972" s="1">
        <v>2</v>
      </c>
      <c r="G972" s="1" t="s">
        <v>877</v>
      </c>
      <c r="H972" s="1" t="s">
        <v>4961</v>
      </c>
      <c r="I972" s="1">
        <v>22</v>
      </c>
      <c r="L972" s="1">
        <v>2</v>
      </c>
      <c r="M972" s="1" t="s">
        <v>9015</v>
      </c>
      <c r="N972" s="1" t="s">
        <v>9016</v>
      </c>
      <c r="S972" s="1" t="s">
        <v>2211</v>
      </c>
      <c r="T972" s="1" t="s">
        <v>5047</v>
      </c>
      <c r="U972" s="1" t="s">
        <v>10971</v>
      </c>
      <c r="V972" s="1" t="s">
        <v>10972</v>
      </c>
      <c r="W972" s="1" t="s">
        <v>79</v>
      </c>
      <c r="X972" s="1" t="s">
        <v>10973</v>
      </c>
      <c r="Y972" s="1" t="s">
        <v>2212</v>
      </c>
      <c r="Z972" s="1" t="s">
        <v>5464</v>
      </c>
      <c r="AC972" s="1">
        <v>36</v>
      </c>
      <c r="AD972" s="1" t="s">
        <v>59</v>
      </c>
      <c r="AE972" s="1" t="s">
        <v>6653</v>
      </c>
    </row>
    <row r="973" spans="1:73" ht="13.5" customHeight="1">
      <c r="A973" s="8" t="str">
        <f>HYPERLINK("http://kyu.snu.ac.kr/sdhj/index.jsp?type=hj/GK14810_00IM0001_012b.jpg","1681_수남면_012b")</f>
        <v>1681_수남면_012b</v>
      </c>
      <c r="B973" s="2">
        <v>1681</v>
      </c>
      <c r="C973" s="2" t="s">
        <v>10974</v>
      </c>
      <c r="D973" s="2" t="s">
        <v>10975</v>
      </c>
      <c r="E973" s="2">
        <v>972</v>
      </c>
      <c r="F973" s="1">
        <v>2</v>
      </c>
      <c r="G973" s="1" t="s">
        <v>877</v>
      </c>
      <c r="H973" s="1" t="s">
        <v>4961</v>
      </c>
      <c r="I973" s="1">
        <v>22</v>
      </c>
      <c r="L973" s="1">
        <v>2</v>
      </c>
      <c r="M973" s="1" t="s">
        <v>9015</v>
      </c>
      <c r="N973" s="1" t="s">
        <v>9016</v>
      </c>
      <c r="S973" s="1" t="s">
        <v>43</v>
      </c>
      <c r="T973" s="1" t="s">
        <v>5000</v>
      </c>
      <c r="W973" s="1" t="s">
        <v>835</v>
      </c>
      <c r="X973" s="1" t="s">
        <v>5267</v>
      </c>
      <c r="Y973" s="1" t="s">
        <v>10976</v>
      </c>
      <c r="Z973" s="1" t="s">
        <v>10977</v>
      </c>
      <c r="AC973" s="1">
        <v>23</v>
      </c>
      <c r="AD973" s="1" t="s">
        <v>274</v>
      </c>
      <c r="AE973" s="1" t="s">
        <v>6680</v>
      </c>
      <c r="BU973" s="1" t="s">
        <v>10978</v>
      </c>
    </row>
    <row r="974" spans="1:73" ht="13.5" customHeight="1">
      <c r="A974" s="8" t="str">
        <f>HYPERLINK("http://kyu.snu.ac.kr/sdhj/index.jsp?type=hj/GK14810_00IM0001_012b.jpg","1681_수남면_012b")</f>
        <v>1681_수남면_012b</v>
      </c>
      <c r="B974" s="2">
        <v>1681</v>
      </c>
      <c r="C974" s="2" t="s">
        <v>10309</v>
      </c>
      <c r="D974" s="2" t="s">
        <v>10310</v>
      </c>
      <c r="E974" s="2">
        <v>973</v>
      </c>
      <c r="F974" s="1">
        <v>2</v>
      </c>
      <c r="G974" s="1" t="s">
        <v>877</v>
      </c>
      <c r="H974" s="1" t="s">
        <v>4961</v>
      </c>
      <c r="I974" s="1">
        <v>22</v>
      </c>
      <c r="L974" s="1">
        <v>2</v>
      </c>
      <c r="M974" s="1" t="s">
        <v>9015</v>
      </c>
      <c r="N974" s="1" t="s">
        <v>9016</v>
      </c>
      <c r="S974" s="1" t="s">
        <v>98</v>
      </c>
      <c r="T974" s="1" t="s">
        <v>5001</v>
      </c>
      <c r="Y974" s="1" t="s">
        <v>2213</v>
      </c>
      <c r="Z974" s="1" t="s">
        <v>6195</v>
      </c>
      <c r="AF974" s="1" t="s">
        <v>1227</v>
      </c>
      <c r="AG974" s="1" t="s">
        <v>6695</v>
      </c>
    </row>
    <row r="975" spans="1:73" ht="13.5" customHeight="1">
      <c r="A975" s="8" t="str">
        <f>HYPERLINK("http://kyu.snu.ac.kr/sdhj/index.jsp?type=hj/GK14810_00IM0001_012b.jpg","1681_수남면_012b")</f>
        <v>1681_수남면_012b</v>
      </c>
      <c r="B975" s="2">
        <v>1681</v>
      </c>
      <c r="C975" s="2" t="s">
        <v>9658</v>
      </c>
      <c r="D975" s="2" t="s">
        <v>9659</v>
      </c>
      <c r="E975" s="2">
        <v>974</v>
      </c>
      <c r="F975" s="1">
        <v>2</v>
      </c>
      <c r="G975" s="1" t="s">
        <v>877</v>
      </c>
      <c r="H975" s="1" t="s">
        <v>4961</v>
      </c>
      <c r="I975" s="1">
        <v>22</v>
      </c>
      <c r="L975" s="1">
        <v>2</v>
      </c>
      <c r="M975" s="1" t="s">
        <v>9015</v>
      </c>
      <c r="N975" s="1" t="s">
        <v>9016</v>
      </c>
      <c r="S975" s="1" t="s">
        <v>99</v>
      </c>
      <c r="T975" s="1" t="s">
        <v>252</v>
      </c>
      <c r="U975" s="1" t="s">
        <v>1953</v>
      </c>
      <c r="V975" s="1" t="s">
        <v>5183</v>
      </c>
      <c r="Y975" s="1" t="s">
        <v>2214</v>
      </c>
      <c r="Z975" s="1" t="s">
        <v>6194</v>
      </c>
      <c r="AC975" s="1">
        <v>6</v>
      </c>
      <c r="AD975" s="1" t="s">
        <v>77</v>
      </c>
      <c r="AE975" s="1" t="s">
        <v>6659</v>
      </c>
      <c r="AF975" s="1" t="s">
        <v>175</v>
      </c>
      <c r="AG975" s="1" t="s">
        <v>6685</v>
      </c>
    </row>
    <row r="976" spans="1:73" ht="13.5" customHeight="1">
      <c r="A976" s="8" t="str">
        <f>HYPERLINK("http://kyu.snu.ac.kr/sdhj/index.jsp?type=hj/GK14810_00IM0001_012b.jpg","1681_수남면_012b")</f>
        <v>1681_수남면_012b</v>
      </c>
      <c r="B976" s="2">
        <v>1681</v>
      </c>
      <c r="C976" s="2" t="s">
        <v>9682</v>
      </c>
      <c r="D976" s="2" t="s">
        <v>9683</v>
      </c>
      <c r="E976" s="2">
        <v>975</v>
      </c>
      <c r="F976" s="1">
        <v>2</v>
      </c>
      <c r="G976" s="1" t="s">
        <v>877</v>
      </c>
      <c r="H976" s="1" t="s">
        <v>4961</v>
      </c>
      <c r="I976" s="1">
        <v>22</v>
      </c>
      <c r="L976" s="1">
        <v>3</v>
      </c>
      <c r="M976" s="1" t="s">
        <v>9017</v>
      </c>
      <c r="N976" s="1" t="s">
        <v>9018</v>
      </c>
      <c r="T976" s="1" t="s">
        <v>10979</v>
      </c>
      <c r="U976" s="1" t="s">
        <v>2043</v>
      </c>
      <c r="V976" s="1" t="s">
        <v>5111</v>
      </c>
      <c r="W976" s="1" t="s">
        <v>89</v>
      </c>
      <c r="X976" s="1" t="s">
        <v>10980</v>
      </c>
      <c r="Y976" s="1" t="s">
        <v>2215</v>
      </c>
      <c r="Z976" s="1" t="s">
        <v>6193</v>
      </c>
      <c r="AC976" s="1">
        <v>68</v>
      </c>
      <c r="AD976" s="1" t="s">
        <v>222</v>
      </c>
      <c r="AE976" s="1" t="s">
        <v>6476</v>
      </c>
      <c r="AJ976" s="1" t="s">
        <v>16</v>
      </c>
      <c r="AK976" s="1" t="s">
        <v>6856</v>
      </c>
      <c r="AL976" s="1" t="s">
        <v>53</v>
      </c>
      <c r="AM976" s="1" t="s">
        <v>6356</v>
      </c>
      <c r="AT976" s="1" t="s">
        <v>1114</v>
      </c>
      <c r="AU976" s="1" t="s">
        <v>5097</v>
      </c>
      <c r="AV976" s="1" t="s">
        <v>1113</v>
      </c>
      <c r="AW976" s="1" t="s">
        <v>10981</v>
      </c>
      <c r="BG976" s="1" t="s">
        <v>1114</v>
      </c>
      <c r="BH976" s="1" t="s">
        <v>5097</v>
      </c>
      <c r="BI976" s="1" t="s">
        <v>1553</v>
      </c>
      <c r="BJ976" s="1" t="s">
        <v>7857</v>
      </c>
      <c r="BK976" s="1" t="s">
        <v>1114</v>
      </c>
      <c r="BL976" s="1" t="s">
        <v>5097</v>
      </c>
      <c r="BM976" s="1" t="s">
        <v>2216</v>
      </c>
      <c r="BN976" s="1" t="s">
        <v>5981</v>
      </c>
      <c r="BQ976" s="1" t="s">
        <v>2210</v>
      </c>
      <c r="BR976" s="1" t="s">
        <v>8804</v>
      </c>
      <c r="BS976" s="1" t="s">
        <v>1474</v>
      </c>
      <c r="BT976" s="1" t="s">
        <v>6837</v>
      </c>
    </row>
    <row r="977" spans="1:73" ht="13.5" customHeight="1">
      <c r="A977" s="8" t="str">
        <f>HYPERLINK("http://kyu.snu.ac.kr/sdhj/index.jsp?type=hj/GK14810_00IM0001_012b.jpg","1681_수남면_012b")</f>
        <v>1681_수남면_012b</v>
      </c>
      <c r="B977" s="2">
        <v>1681</v>
      </c>
      <c r="C977" s="2" t="s">
        <v>10273</v>
      </c>
      <c r="D977" s="2" t="s">
        <v>10274</v>
      </c>
      <c r="E977" s="2">
        <v>976</v>
      </c>
      <c r="F977" s="1">
        <v>2</v>
      </c>
      <c r="G977" s="1" t="s">
        <v>877</v>
      </c>
      <c r="H977" s="1" t="s">
        <v>4961</v>
      </c>
      <c r="I977" s="1">
        <v>22</v>
      </c>
      <c r="L977" s="1">
        <v>3</v>
      </c>
      <c r="M977" s="1" t="s">
        <v>9017</v>
      </c>
      <c r="N977" s="1" t="s">
        <v>9018</v>
      </c>
      <c r="S977" s="1" t="s">
        <v>43</v>
      </c>
      <c r="T977" s="1" t="s">
        <v>5000</v>
      </c>
      <c r="Y977" s="1" t="s">
        <v>439</v>
      </c>
      <c r="Z977" s="1" t="s">
        <v>6192</v>
      </c>
      <c r="AC977" s="1">
        <v>52</v>
      </c>
      <c r="AD977" s="1" t="s">
        <v>544</v>
      </c>
      <c r="AE977" s="1" t="s">
        <v>6668</v>
      </c>
      <c r="AJ977" s="1" t="s">
        <v>16</v>
      </c>
      <c r="AK977" s="1" t="s">
        <v>6856</v>
      </c>
      <c r="AL977" s="1" t="s">
        <v>138</v>
      </c>
      <c r="AM977" s="1" t="s">
        <v>6794</v>
      </c>
      <c r="AV977" s="1" t="s">
        <v>2217</v>
      </c>
      <c r="AW977" s="1" t="s">
        <v>7359</v>
      </c>
      <c r="BI977" s="1" t="s">
        <v>298</v>
      </c>
      <c r="BJ977" s="1" t="s">
        <v>6408</v>
      </c>
      <c r="BM977" s="1" t="s">
        <v>2218</v>
      </c>
      <c r="BN977" s="1" t="s">
        <v>8212</v>
      </c>
      <c r="BQ977" s="1" t="s">
        <v>2219</v>
      </c>
      <c r="BR977" s="1" t="s">
        <v>8586</v>
      </c>
      <c r="BS977" s="1" t="s">
        <v>138</v>
      </c>
      <c r="BT977" s="1" t="s">
        <v>6794</v>
      </c>
    </row>
    <row r="978" spans="1:73" ht="13.5" customHeight="1">
      <c r="A978" s="8" t="str">
        <f>HYPERLINK("http://kyu.snu.ac.kr/sdhj/index.jsp?type=hj/GK14810_00IM0001_012b.jpg","1681_수남면_012b")</f>
        <v>1681_수남면_012b</v>
      </c>
      <c r="B978" s="2">
        <v>1681</v>
      </c>
      <c r="C978" s="2" t="s">
        <v>9627</v>
      </c>
      <c r="D978" s="2" t="s">
        <v>9628</v>
      </c>
      <c r="E978" s="2">
        <v>977</v>
      </c>
      <c r="F978" s="1">
        <v>2</v>
      </c>
      <c r="G978" s="1" t="s">
        <v>877</v>
      </c>
      <c r="H978" s="1" t="s">
        <v>4961</v>
      </c>
      <c r="I978" s="1">
        <v>22</v>
      </c>
      <c r="L978" s="1">
        <v>3</v>
      </c>
      <c r="M978" s="1" t="s">
        <v>9017</v>
      </c>
      <c r="N978" s="1" t="s">
        <v>9018</v>
      </c>
      <c r="S978" s="1" t="s">
        <v>54</v>
      </c>
      <c r="T978" s="1" t="s">
        <v>5003</v>
      </c>
      <c r="U978" s="1" t="s">
        <v>2043</v>
      </c>
      <c r="V978" s="1" t="s">
        <v>5111</v>
      </c>
      <c r="Y978" s="1" t="s">
        <v>2220</v>
      </c>
      <c r="Z978" s="1" t="s">
        <v>5764</v>
      </c>
      <c r="AC978" s="1">
        <v>13</v>
      </c>
      <c r="AD978" s="1" t="s">
        <v>174</v>
      </c>
      <c r="AE978" s="1" t="s">
        <v>6676</v>
      </c>
    </row>
    <row r="979" spans="1:73" ht="13.5" customHeight="1">
      <c r="A979" s="8" t="str">
        <f>HYPERLINK("http://kyu.snu.ac.kr/sdhj/index.jsp?type=hj/GK14810_00IM0001_012b.jpg","1681_수남면_012b")</f>
        <v>1681_수남면_012b</v>
      </c>
      <c r="B979" s="2">
        <v>1681</v>
      </c>
      <c r="C979" s="2" t="s">
        <v>10982</v>
      </c>
      <c r="D979" s="2" t="s">
        <v>10983</v>
      </c>
      <c r="E979" s="2">
        <v>978</v>
      </c>
      <c r="F979" s="1">
        <v>2</v>
      </c>
      <c r="G979" s="1" t="s">
        <v>877</v>
      </c>
      <c r="H979" s="1" t="s">
        <v>4961</v>
      </c>
      <c r="I979" s="1">
        <v>22</v>
      </c>
      <c r="L979" s="1">
        <v>3</v>
      </c>
      <c r="M979" s="1" t="s">
        <v>9017</v>
      </c>
      <c r="N979" s="1" t="s">
        <v>9018</v>
      </c>
      <c r="S979" s="1" t="s">
        <v>191</v>
      </c>
      <c r="T979" s="1" t="s">
        <v>5004</v>
      </c>
      <c r="Y979" s="1" t="s">
        <v>2221</v>
      </c>
      <c r="Z979" s="1" t="s">
        <v>5957</v>
      </c>
      <c r="AC979" s="1">
        <v>6</v>
      </c>
      <c r="AD979" s="1" t="s">
        <v>77</v>
      </c>
      <c r="AE979" s="1" t="s">
        <v>6659</v>
      </c>
    </row>
    <row r="980" spans="1:73" ht="13.5" customHeight="1">
      <c r="A980" s="8" t="str">
        <f>HYPERLINK("http://kyu.snu.ac.kr/sdhj/index.jsp?type=hj/GK14810_00IM0001_012b.jpg","1681_수남면_012b")</f>
        <v>1681_수남면_012b</v>
      </c>
      <c r="B980" s="2">
        <v>1681</v>
      </c>
      <c r="C980" s="2" t="s">
        <v>10982</v>
      </c>
      <c r="D980" s="2" t="s">
        <v>10983</v>
      </c>
      <c r="E980" s="2">
        <v>979</v>
      </c>
      <c r="F980" s="1">
        <v>2</v>
      </c>
      <c r="G980" s="1" t="s">
        <v>877</v>
      </c>
      <c r="H980" s="1" t="s">
        <v>4961</v>
      </c>
      <c r="I980" s="1">
        <v>22</v>
      </c>
      <c r="L980" s="1">
        <v>4</v>
      </c>
      <c r="M980" s="1" t="s">
        <v>9019</v>
      </c>
      <c r="N980" s="1" t="s">
        <v>9020</v>
      </c>
      <c r="T980" s="1" t="s">
        <v>10172</v>
      </c>
      <c r="U980" s="1" t="s">
        <v>2043</v>
      </c>
      <c r="V980" s="1" t="s">
        <v>5111</v>
      </c>
      <c r="W980" s="1" t="s">
        <v>79</v>
      </c>
      <c r="X980" s="1" t="s">
        <v>10243</v>
      </c>
      <c r="Y980" s="1" t="s">
        <v>1426</v>
      </c>
      <c r="Z980" s="1" t="s">
        <v>5273</v>
      </c>
      <c r="AC980" s="1">
        <v>58</v>
      </c>
      <c r="AD980" s="1" t="s">
        <v>645</v>
      </c>
      <c r="AE980" s="1" t="s">
        <v>6655</v>
      </c>
      <c r="AJ980" s="1" t="s">
        <v>16</v>
      </c>
      <c r="AK980" s="1" t="s">
        <v>6856</v>
      </c>
      <c r="AL980" s="1" t="s">
        <v>294</v>
      </c>
      <c r="AM980" s="1" t="s">
        <v>6796</v>
      </c>
      <c r="AV980" s="1" t="s">
        <v>2051</v>
      </c>
      <c r="AW980" s="1" t="s">
        <v>7358</v>
      </c>
      <c r="BI980" s="1" t="s">
        <v>564</v>
      </c>
      <c r="BJ980" s="1" t="s">
        <v>6213</v>
      </c>
      <c r="BM980" s="1" t="s">
        <v>2059</v>
      </c>
      <c r="BN980" s="1" t="s">
        <v>8211</v>
      </c>
      <c r="BQ980" s="1" t="s">
        <v>2060</v>
      </c>
      <c r="BR980" s="1" t="s">
        <v>8780</v>
      </c>
      <c r="BS980" s="1" t="s">
        <v>1474</v>
      </c>
      <c r="BT980" s="1" t="s">
        <v>6837</v>
      </c>
    </row>
    <row r="981" spans="1:73" ht="13.5" customHeight="1">
      <c r="A981" s="8" t="str">
        <f>HYPERLINK("http://kyu.snu.ac.kr/sdhj/index.jsp?type=hj/GK14810_00IM0001_012b.jpg","1681_수남면_012b")</f>
        <v>1681_수남면_012b</v>
      </c>
      <c r="B981" s="2">
        <v>1681</v>
      </c>
      <c r="C981" s="2" t="s">
        <v>9616</v>
      </c>
      <c r="D981" s="2" t="s">
        <v>9617</v>
      </c>
      <c r="E981" s="2">
        <v>980</v>
      </c>
      <c r="F981" s="1">
        <v>2</v>
      </c>
      <c r="G981" s="1" t="s">
        <v>877</v>
      </c>
      <c r="H981" s="1" t="s">
        <v>4961</v>
      </c>
      <c r="I981" s="1">
        <v>22</v>
      </c>
      <c r="L981" s="1">
        <v>4</v>
      </c>
      <c r="M981" s="1" t="s">
        <v>9019</v>
      </c>
      <c r="N981" s="1" t="s">
        <v>9020</v>
      </c>
      <c r="S981" s="1" t="s">
        <v>43</v>
      </c>
      <c r="T981" s="1" t="s">
        <v>5000</v>
      </c>
      <c r="W981" s="1" t="s">
        <v>89</v>
      </c>
      <c r="X981" s="1" t="s">
        <v>10570</v>
      </c>
      <c r="Y981" s="1" t="s">
        <v>849</v>
      </c>
      <c r="Z981" s="1" t="s">
        <v>6191</v>
      </c>
      <c r="AC981" s="1">
        <v>58</v>
      </c>
      <c r="AD981" s="1" t="s">
        <v>645</v>
      </c>
      <c r="AE981" s="1" t="s">
        <v>6655</v>
      </c>
      <c r="AJ981" s="1" t="s">
        <v>16</v>
      </c>
      <c r="AK981" s="1" t="s">
        <v>6856</v>
      </c>
      <c r="AL981" s="1" t="s">
        <v>53</v>
      </c>
      <c r="AM981" s="1" t="s">
        <v>6356</v>
      </c>
      <c r="AV981" s="1" t="s">
        <v>500</v>
      </c>
      <c r="AW981" s="1" t="s">
        <v>5441</v>
      </c>
      <c r="BI981" s="1" t="s">
        <v>2222</v>
      </c>
      <c r="BJ981" s="1" t="s">
        <v>7856</v>
      </c>
      <c r="BM981" s="1" t="s">
        <v>2223</v>
      </c>
      <c r="BN981" s="1" t="s">
        <v>8210</v>
      </c>
      <c r="BQ981" s="1" t="s">
        <v>2224</v>
      </c>
      <c r="BR981" s="1" t="s">
        <v>8585</v>
      </c>
      <c r="BS981" s="1" t="s">
        <v>53</v>
      </c>
      <c r="BT981" s="1" t="s">
        <v>6356</v>
      </c>
    </row>
    <row r="982" spans="1:73" ht="13.5" customHeight="1">
      <c r="A982" s="8" t="str">
        <f>HYPERLINK("http://kyu.snu.ac.kr/sdhj/index.jsp?type=hj/GK14810_00IM0001_012b.jpg","1681_수남면_012b")</f>
        <v>1681_수남면_012b</v>
      </c>
      <c r="B982" s="2">
        <v>1681</v>
      </c>
      <c r="C982" s="2" t="s">
        <v>9769</v>
      </c>
      <c r="D982" s="2" t="s">
        <v>9770</v>
      </c>
      <c r="E982" s="2">
        <v>981</v>
      </c>
      <c r="F982" s="1">
        <v>2</v>
      </c>
      <c r="G982" s="1" t="s">
        <v>877</v>
      </c>
      <c r="H982" s="1" t="s">
        <v>4961</v>
      </c>
      <c r="I982" s="1">
        <v>22</v>
      </c>
      <c r="L982" s="1">
        <v>4</v>
      </c>
      <c r="M982" s="1" t="s">
        <v>9019</v>
      </c>
      <c r="N982" s="1" t="s">
        <v>9020</v>
      </c>
      <c r="S982" s="1" t="s">
        <v>54</v>
      </c>
      <c r="T982" s="1" t="s">
        <v>5003</v>
      </c>
      <c r="U982" s="1" t="s">
        <v>2043</v>
      </c>
      <c r="V982" s="1" t="s">
        <v>5111</v>
      </c>
      <c r="Y982" s="1" t="s">
        <v>794</v>
      </c>
      <c r="Z982" s="1" t="s">
        <v>5450</v>
      </c>
      <c r="AC982" s="1">
        <v>24</v>
      </c>
      <c r="AD982" s="1" t="s">
        <v>369</v>
      </c>
      <c r="AE982" s="1" t="s">
        <v>6640</v>
      </c>
    </row>
    <row r="983" spans="1:73" ht="13.5" customHeight="1">
      <c r="A983" s="8" t="str">
        <f>HYPERLINK("http://kyu.snu.ac.kr/sdhj/index.jsp?type=hj/GK14810_00IM0001_012b.jpg","1681_수남면_012b")</f>
        <v>1681_수남면_012b</v>
      </c>
      <c r="B983" s="2">
        <v>1681</v>
      </c>
      <c r="C983" s="2" t="s">
        <v>9954</v>
      </c>
      <c r="D983" s="2" t="s">
        <v>9955</v>
      </c>
      <c r="E983" s="2">
        <v>982</v>
      </c>
      <c r="F983" s="1">
        <v>2</v>
      </c>
      <c r="G983" s="1" t="s">
        <v>877</v>
      </c>
      <c r="H983" s="1" t="s">
        <v>4961</v>
      </c>
      <c r="I983" s="1">
        <v>22</v>
      </c>
      <c r="L983" s="1">
        <v>4</v>
      </c>
      <c r="M983" s="1" t="s">
        <v>9019</v>
      </c>
      <c r="N983" s="1" t="s">
        <v>9020</v>
      </c>
      <c r="S983" s="1" t="s">
        <v>43</v>
      </c>
      <c r="T983" s="1" t="s">
        <v>10583</v>
      </c>
      <c r="U983" s="1" t="s">
        <v>285</v>
      </c>
      <c r="V983" s="1" t="s">
        <v>9953</v>
      </c>
      <c r="Y983" s="1" t="s">
        <v>2119</v>
      </c>
      <c r="Z983" s="1" t="s">
        <v>8726</v>
      </c>
      <c r="AC983" s="1">
        <v>27</v>
      </c>
      <c r="AD983" s="1" t="s">
        <v>224</v>
      </c>
      <c r="AE983" s="1" t="s">
        <v>6658</v>
      </c>
      <c r="AJ983" s="1" t="s">
        <v>16</v>
      </c>
      <c r="AK983" s="1" t="s">
        <v>6856</v>
      </c>
      <c r="AL983" s="1" t="s">
        <v>92</v>
      </c>
      <c r="AM983" s="1" t="s">
        <v>10984</v>
      </c>
    </row>
    <row r="984" spans="1:73" ht="13.5" customHeight="1">
      <c r="A984" s="8" t="str">
        <f>HYPERLINK("http://kyu.snu.ac.kr/sdhj/index.jsp?type=hj/GK14810_00IM0001_012b.jpg","1681_수남면_012b")</f>
        <v>1681_수남면_012b</v>
      </c>
      <c r="B984" s="2">
        <v>1681</v>
      </c>
      <c r="C984" s="2" t="s">
        <v>10985</v>
      </c>
      <c r="D984" s="2" t="s">
        <v>10986</v>
      </c>
      <c r="E984" s="2">
        <v>983</v>
      </c>
      <c r="F984" s="1">
        <v>2</v>
      </c>
      <c r="G984" s="1" t="s">
        <v>877</v>
      </c>
      <c r="H984" s="1" t="s">
        <v>4961</v>
      </c>
      <c r="I984" s="1">
        <v>22</v>
      </c>
      <c r="L984" s="1">
        <v>4</v>
      </c>
      <c r="M984" s="1" t="s">
        <v>9019</v>
      </c>
      <c r="N984" s="1" t="s">
        <v>9020</v>
      </c>
      <c r="S984" s="1" t="s">
        <v>2105</v>
      </c>
      <c r="T984" s="1" t="s">
        <v>5014</v>
      </c>
      <c r="U984" s="1" t="s">
        <v>1114</v>
      </c>
      <c r="V984" s="1" t="s">
        <v>5097</v>
      </c>
      <c r="Y984" s="1" t="s">
        <v>2225</v>
      </c>
      <c r="Z984" s="1" t="s">
        <v>6190</v>
      </c>
      <c r="AC984" s="1">
        <v>7</v>
      </c>
      <c r="AD984" s="1" t="s">
        <v>45</v>
      </c>
      <c r="AE984" s="1" t="s">
        <v>6661</v>
      </c>
    </row>
    <row r="985" spans="1:73" ht="13.5" customHeight="1">
      <c r="A985" s="8" t="str">
        <f>HYPERLINK("http://kyu.snu.ac.kr/sdhj/index.jsp?type=hj/GK14810_00IM0001_013a.jpg","1681_수남면_013a")</f>
        <v>1681_수남면_013a</v>
      </c>
      <c r="B985" s="2">
        <v>1681</v>
      </c>
      <c r="C985" s="2" t="s">
        <v>10663</v>
      </c>
      <c r="D985" s="2" t="s">
        <v>10664</v>
      </c>
      <c r="E985" s="2">
        <v>984</v>
      </c>
      <c r="F985" s="1">
        <v>2</v>
      </c>
      <c r="G985" s="1" t="s">
        <v>877</v>
      </c>
      <c r="H985" s="1" t="s">
        <v>4961</v>
      </c>
      <c r="I985" s="1">
        <v>22</v>
      </c>
      <c r="L985" s="1">
        <v>5</v>
      </c>
      <c r="M985" s="1" t="s">
        <v>9021</v>
      </c>
      <c r="N985" s="1" t="s">
        <v>9022</v>
      </c>
      <c r="T985" s="1" t="s">
        <v>10931</v>
      </c>
      <c r="U985" s="1" t="s">
        <v>2043</v>
      </c>
      <c r="V985" s="1" t="s">
        <v>5111</v>
      </c>
      <c r="W985" s="1" t="s">
        <v>447</v>
      </c>
      <c r="X985" s="1" t="s">
        <v>5262</v>
      </c>
      <c r="Y985" s="1" t="s">
        <v>2226</v>
      </c>
      <c r="Z985" s="1" t="s">
        <v>6189</v>
      </c>
      <c r="AC985" s="1">
        <v>29</v>
      </c>
      <c r="AD985" s="1" t="s">
        <v>104</v>
      </c>
      <c r="AE985" s="1" t="s">
        <v>6663</v>
      </c>
      <c r="AF985" s="1" t="s">
        <v>1535</v>
      </c>
      <c r="AG985" s="1" t="s">
        <v>6697</v>
      </c>
      <c r="AJ985" s="1" t="s">
        <v>16</v>
      </c>
      <c r="AK985" s="1" t="s">
        <v>6856</v>
      </c>
      <c r="AL985" s="1" t="s">
        <v>88</v>
      </c>
      <c r="AM985" s="1" t="s">
        <v>6806</v>
      </c>
      <c r="AV985" s="1" t="s">
        <v>2055</v>
      </c>
      <c r="AW985" s="1" t="s">
        <v>6228</v>
      </c>
      <c r="BG985" s="1" t="s">
        <v>1114</v>
      </c>
      <c r="BH985" s="1" t="s">
        <v>5097</v>
      </c>
      <c r="BI985" s="1" t="s">
        <v>500</v>
      </c>
      <c r="BJ985" s="1" t="s">
        <v>5441</v>
      </c>
      <c r="BM985" s="1" t="s">
        <v>2046</v>
      </c>
      <c r="BN985" s="1" t="s">
        <v>8031</v>
      </c>
      <c r="BQ985" s="1" t="s">
        <v>2227</v>
      </c>
      <c r="BR985" s="1" t="s">
        <v>8788</v>
      </c>
      <c r="BS985" s="1" t="s">
        <v>294</v>
      </c>
      <c r="BT985" s="1" t="s">
        <v>6796</v>
      </c>
    </row>
    <row r="986" spans="1:73" ht="13.5" customHeight="1">
      <c r="A986" s="8" t="str">
        <f>HYPERLINK("http://kyu.snu.ac.kr/sdhj/index.jsp?type=hj/GK14810_00IM0001_013a.jpg","1681_수남면_013a")</f>
        <v>1681_수남면_013a</v>
      </c>
      <c r="B986" s="2">
        <v>1681</v>
      </c>
      <c r="C986" s="2" t="s">
        <v>10392</v>
      </c>
      <c r="D986" s="2" t="s">
        <v>10393</v>
      </c>
      <c r="E986" s="2">
        <v>985</v>
      </c>
      <c r="F986" s="1">
        <v>2</v>
      </c>
      <c r="G986" s="1" t="s">
        <v>877</v>
      </c>
      <c r="H986" s="1" t="s">
        <v>4961</v>
      </c>
      <c r="I986" s="1">
        <v>22</v>
      </c>
      <c r="L986" s="1">
        <v>5</v>
      </c>
      <c r="M986" s="1" t="s">
        <v>9021</v>
      </c>
      <c r="N986" s="1" t="s">
        <v>9022</v>
      </c>
      <c r="S986" s="1" t="s">
        <v>43</v>
      </c>
      <c r="T986" s="1" t="s">
        <v>5000</v>
      </c>
      <c r="W986" s="1" t="s">
        <v>393</v>
      </c>
      <c r="X986" s="1" t="s">
        <v>5259</v>
      </c>
      <c r="Y986" s="1" t="s">
        <v>90</v>
      </c>
      <c r="Z986" s="1" t="s">
        <v>5302</v>
      </c>
      <c r="AC986" s="1">
        <v>31</v>
      </c>
      <c r="AD986" s="1" t="s">
        <v>57</v>
      </c>
      <c r="AE986" s="1" t="s">
        <v>6650</v>
      </c>
      <c r="AJ986" s="1" t="s">
        <v>16</v>
      </c>
      <c r="AK986" s="1" t="s">
        <v>6856</v>
      </c>
      <c r="AL986" s="1" t="s">
        <v>138</v>
      </c>
      <c r="AM986" s="1" t="s">
        <v>6794</v>
      </c>
      <c r="AT986" s="1" t="s">
        <v>1114</v>
      </c>
      <c r="AU986" s="1" t="s">
        <v>5097</v>
      </c>
      <c r="AV986" s="1" t="s">
        <v>942</v>
      </c>
      <c r="AW986" s="1" t="s">
        <v>6919</v>
      </c>
      <c r="BG986" s="1" t="s">
        <v>1114</v>
      </c>
      <c r="BH986" s="1" t="s">
        <v>5097</v>
      </c>
      <c r="BI986" s="1" t="s">
        <v>2228</v>
      </c>
      <c r="BJ986" s="1" t="s">
        <v>5670</v>
      </c>
      <c r="BM986" s="1" t="s">
        <v>2229</v>
      </c>
      <c r="BN986" s="1" t="s">
        <v>8209</v>
      </c>
      <c r="BO986" s="1" t="s">
        <v>1114</v>
      </c>
      <c r="BP986" s="1" t="s">
        <v>5097</v>
      </c>
      <c r="BQ986" s="1" t="s">
        <v>2230</v>
      </c>
      <c r="BR986" s="1" t="s">
        <v>8584</v>
      </c>
      <c r="BS986" s="1" t="s">
        <v>53</v>
      </c>
      <c r="BT986" s="1" t="s">
        <v>6356</v>
      </c>
    </row>
    <row r="987" spans="1:73" ht="13.5" customHeight="1">
      <c r="A987" s="8" t="str">
        <f>HYPERLINK("http://kyu.snu.ac.kr/sdhj/index.jsp?type=hj/GK14810_00IM0001_013a.jpg","1681_수남면_013a")</f>
        <v>1681_수남면_013a</v>
      </c>
      <c r="B987" s="2">
        <v>1681</v>
      </c>
      <c r="C987" s="2" t="s">
        <v>10392</v>
      </c>
      <c r="D987" s="2" t="s">
        <v>10393</v>
      </c>
      <c r="E987" s="2">
        <v>986</v>
      </c>
      <c r="F987" s="1">
        <v>2</v>
      </c>
      <c r="G987" s="1" t="s">
        <v>877</v>
      </c>
      <c r="H987" s="1" t="s">
        <v>4961</v>
      </c>
      <c r="I987" s="1">
        <v>22</v>
      </c>
      <c r="L987" s="1">
        <v>5</v>
      </c>
      <c r="M987" s="1" t="s">
        <v>9021</v>
      </c>
      <c r="N987" s="1" t="s">
        <v>9022</v>
      </c>
      <c r="S987" s="1" t="s">
        <v>54</v>
      </c>
      <c r="T987" s="1" t="s">
        <v>5003</v>
      </c>
      <c r="Y987" s="1" t="s">
        <v>1402</v>
      </c>
      <c r="Z987" s="1" t="s">
        <v>6188</v>
      </c>
      <c r="AC987" s="1">
        <v>2</v>
      </c>
      <c r="AD987" s="1" t="s">
        <v>152</v>
      </c>
      <c r="AE987" s="1" t="s">
        <v>5812</v>
      </c>
      <c r="AF987" s="1" t="s">
        <v>175</v>
      </c>
      <c r="AG987" s="1" t="s">
        <v>6685</v>
      </c>
    </row>
    <row r="988" spans="1:73" ht="13.5" customHeight="1">
      <c r="A988" s="8" t="str">
        <f>HYPERLINK("http://kyu.snu.ac.kr/sdhj/index.jsp?type=hj/GK14810_00IM0001_013a.jpg","1681_수남면_013a")</f>
        <v>1681_수남면_013a</v>
      </c>
      <c r="B988" s="2">
        <v>1681</v>
      </c>
      <c r="C988" s="2" t="s">
        <v>9682</v>
      </c>
      <c r="D988" s="2" t="s">
        <v>9683</v>
      </c>
      <c r="E988" s="2">
        <v>987</v>
      </c>
      <c r="F988" s="1">
        <v>2</v>
      </c>
      <c r="G988" s="1" t="s">
        <v>877</v>
      </c>
      <c r="H988" s="1" t="s">
        <v>4961</v>
      </c>
      <c r="I988" s="1">
        <v>22</v>
      </c>
      <c r="L988" s="1">
        <v>6</v>
      </c>
      <c r="M988" s="1" t="s">
        <v>9023</v>
      </c>
      <c r="N988" s="1" t="s">
        <v>9024</v>
      </c>
      <c r="T988" s="1" t="s">
        <v>9687</v>
      </c>
      <c r="U988" s="1" t="s">
        <v>2043</v>
      </c>
      <c r="V988" s="1" t="s">
        <v>5111</v>
      </c>
      <c r="W988" s="1" t="s">
        <v>89</v>
      </c>
      <c r="X988" s="1" t="s">
        <v>10987</v>
      </c>
      <c r="Y988" s="1" t="s">
        <v>2231</v>
      </c>
      <c r="Z988" s="1" t="s">
        <v>5336</v>
      </c>
      <c r="AC988" s="1">
        <v>28</v>
      </c>
      <c r="AD988" s="1" t="s">
        <v>165</v>
      </c>
      <c r="AE988" s="1" t="s">
        <v>6678</v>
      </c>
      <c r="AJ988" s="1" t="s">
        <v>16</v>
      </c>
      <c r="AK988" s="1" t="s">
        <v>6856</v>
      </c>
      <c r="AL988" s="1" t="s">
        <v>53</v>
      </c>
      <c r="AM988" s="1" t="s">
        <v>6356</v>
      </c>
      <c r="AT988" s="1" t="s">
        <v>1114</v>
      </c>
      <c r="AU988" s="1" t="s">
        <v>5097</v>
      </c>
      <c r="AV988" s="1" t="s">
        <v>2215</v>
      </c>
      <c r="AW988" s="1" t="s">
        <v>6193</v>
      </c>
      <c r="BG988" s="1" t="s">
        <v>1114</v>
      </c>
      <c r="BH988" s="1" t="s">
        <v>5097</v>
      </c>
      <c r="BI988" s="1" t="s">
        <v>1113</v>
      </c>
      <c r="BJ988" s="1" t="s">
        <v>10988</v>
      </c>
      <c r="BK988" s="1" t="s">
        <v>1114</v>
      </c>
      <c r="BL988" s="1" t="s">
        <v>5097</v>
      </c>
      <c r="BM988" s="1" t="s">
        <v>1553</v>
      </c>
      <c r="BN988" s="1" t="s">
        <v>7857</v>
      </c>
      <c r="BQ988" s="1" t="s">
        <v>2232</v>
      </c>
      <c r="BR988" s="1" t="s">
        <v>8583</v>
      </c>
      <c r="BS988" s="1" t="s">
        <v>615</v>
      </c>
      <c r="BT988" s="1" t="s">
        <v>6817</v>
      </c>
    </row>
    <row r="989" spans="1:73" ht="13.5" customHeight="1">
      <c r="A989" s="8" t="str">
        <f>HYPERLINK("http://kyu.snu.ac.kr/sdhj/index.jsp?type=hj/GK14810_00IM0001_013a.jpg","1681_수남면_013a")</f>
        <v>1681_수남면_013a</v>
      </c>
      <c r="B989" s="2">
        <v>1681</v>
      </c>
      <c r="C989" s="2" t="s">
        <v>9685</v>
      </c>
      <c r="D989" s="2" t="s">
        <v>9686</v>
      </c>
      <c r="E989" s="2">
        <v>988</v>
      </c>
      <c r="F989" s="1">
        <v>2</v>
      </c>
      <c r="G989" s="1" t="s">
        <v>877</v>
      </c>
      <c r="H989" s="1" t="s">
        <v>4961</v>
      </c>
      <c r="I989" s="1">
        <v>22</v>
      </c>
      <c r="L989" s="1">
        <v>6</v>
      </c>
      <c r="M989" s="1" t="s">
        <v>9023</v>
      </c>
      <c r="N989" s="1" t="s">
        <v>9024</v>
      </c>
      <c r="S989" s="1" t="s">
        <v>43</v>
      </c>
      <c r="T989" s="1" t="s">
        <v>5000</v>
      </c>
      <c r="W989" s="1" t="s">
        <v>79</v>
      </c>
      <c r="X989" s="1" t="s">
        <v>10989</v>
      </c>
      <c r="Y989" s="1" t="s">
        <v>10990</v>
      </c>
      <c r="Z989" s="1" t="s">
        <v>10991</v>
      </c>
      <c r="AC989" s="1">
        <v>33</v>
      </c>
      <c r="AD989" s="1" t="s">
        <v>91</v>
      </c>
      <c r="AE989" s="1" t="s">
        <v>6675</v>
      </c>
      <c r="AJ989" s="1" t="s">
        <v>16</v>
      </c>
      <c r="AK989" s="1" t="s">
        <v>6856</v>
      </c>
      <c r="AL989" s="1" t="s">
        <v>46</v>
      </c>
      <c r="AM989" s="1" t="s">
        <v>6816</v>
      </c>
      <c r="AT989" s="1" t="s">
        <v>2233</v>
      </c>
      <c r="AU989" s="1" t="s">
        <v>7038</v>
      </c>
      <c r="AV989" s="1" t="s">
        <v>564</v>
      </c>
      <c r="AW989" s="1" t="s">
        <v>6213</v>
      </c>
      <c r="BG989" s="1" t="s">
        <v>110</v>
      </c>
      <c r="BH989" s="1" t="s">
        <v>5146</v>
      </c>
      <c r="BI989" s="1" t="s">
        <v>1046</v>
      </c>
      <c r="BJ989" s="1" t="s">
        <v>10992</v>
      </c>
      <c r="BK989" s="1" t="s">
        <v>1114</v>
      </c>
      <c r="BL989" s="1" t="s">
        <v>5097</v>
      </c>
      <c r="BM989" s="1" t="s">
        <v>2234</v>
      </c>
      <c r="BN989" s="1" t="s">
        <v>7795</v>
      </c>
      <c r="BO989" s="1" t="s">
        <v>63</v>
      </c>
      <c r="BP989" s="1" t="s">
        <v>5113</v>
      </c>
      <c r="BQ989" s="1" t="s">
        <v>2235</v>
      </c>
      <c r="BR989" s="1" t="s">
        <v>8582</v>
      </c>
      <c r="BS989" s="1" t="s">
        <v>237</v>
      </c>
      <c r="BT989" s="1" t="s">
        <v>6815</v>
      </c>
    </row>
    <row r="990" spans="1:73" ht="13.5" customHeight="1">
      <c r="A990" s="8" t="str">
        <f>HYPERLINK("http://kyu.snu.ac.kr/sdhj/index.jsp?type=hj/GK14810_00IM0001_013a.jpg","1681_수남면_013a")</f>
        <v>1681_수남면_013a</v>
      </c>
      <c r="B990" s="2">
        <v>1681</v>
      </c>
      <c r="C990" s="2" t="s">
        <v>10070</v>
      </c>
      <c r="D990" s="2" t="s">
        <v>10071</v>
      </c>
      <c r="E990" s="2">
        <v>989</v>
      </c>
      <c r="F990" s="1">
        <v>2</v>
      </c>
      <c r="G990" s="1" t="s">
        <v>877</v>
      </c>
      <c r="H990" s="1" t="s">
        <v>4961</v>
      </c>
      <c r="I990" s="1">
        <v>22</v>
      </c>
      <c r="L990" s="1">
        <v>6</v>
      </c>
      <c r="M990" s="1" t="s">
        <v>9023</v>
      </c>
      <c r="N990" s="1" t="s">
        <v>9024</v>
      </c>
      <c r="S990" s="1" t="s">
        <v>54</v>
      </c>
      <c r="T990" s="1" t="s">
        <v>5003</v>
      </c>
      <c r="Y990" s="1" t="s">
        <v>10993</v>
      </c>
      <c r="Z990" s="1" t="s">
        <v>6187</v>
      </c>
      <c r="BU990" s="1" t="s">
        <v>10994</v>
      </c>
    </row>
    <row r="991" spans="1:73" ht="13.5" customHeight="1">
      <c r="A991" s="8" t="str">
        <f>HYPERLINK("http://kyu.snu.ac.kr/sdhj/index.jsp?type=hj/GK14810_00IM0001_013a.jpg","1681_수남면_013a")</f>
        <v>1681_수남면_013a</v>
      </c>
      <c r="B991" s="2">
        <v>1681</v>
      </c>
      <c r="C991" s="2" t="s">
        <v>9692</v>
      </c>
      <c r="D991" s="2" t="s">
        <v>9693</v>
      </c>
      <c r="E991" s="2">
        <v>990</v>
      </c>
      <c r="F991" s="1">
        <v>2</v>
      </c>
      <c r="G991" s="1" t="s">
        <v>877</v>
      </c>
      <c r="H991" s="1" t="s">
        <v>4961</v>
      </c>
      <c r="I991" s="1">
        <v>23</v>
      </c>
      <c r="J991" s="1" t="s">
        <v>2236</v>
      </c>
      <c r="K991" s="1" t="s">
        <v>10995</v>
      </c>
      <c r="L991" s="1">
        <v>1</v>
      </c>
      <c r="M991" s="1" t="s">
        <v>9025</v>
      </c>
      <c r="N991" s="1" t="s">
        <v>9026</v>
      </c>
      <c r="T991" s="1" t="s">
        <v>10931</v>
      </c>
      <c r="U991" s="1" t="s">
        <v>2159</v>
      </c>
      <c r="V991" s="1" t="s">
        <v>10996</v>
      </c>
      <c r="W991" s="1" t="s">
        <v>238</v>
      </c>
      <c r="X991" s="1" t="s">
        <v>5294</v>
      </c>
      <c r="Y991" s="1" t="s">
        <v>10997</v>
      </c>
      <c r="Z991" s="1" t="s">
        <v>5768</v>
      </c>
      <c r="AC991" s="1">
        <v>28</v>
      </c>
      <c r="AD991" s="1" t="s">
        <v>165</v>
      </c>
      <c r="AE991" s="1" t="s">
        <v>6678</v>
      </c>
      <c r="AF991" s="1" t="s">
        <v>1535</v>
      </c>
      <c r="AG991" s="1" t="s">
        <v>6697</v>
      </c>
      <c r="AJ991" s="1" t="s">
        <v>16</v>
      </c>
      <c r="AK991" s="1" t="s">
        <v>6856</v>
      </c>
      <c r="AL991" s="1" t="s">
        <v>53</v>
      </c>
      <c r="AM991" s="1" t="s">
        <v>6356</v>
      </c>
      <c r="AT991" s="1" t="s">
        <v>1114</v>
      </c>
      <c r="AU991" s="1" t="s">
        <v>5097</v>
      </c>
      <c r="AV991" s="1" t="s">
        <v>853</v>
      </c>
      <c r="AW991" s="1" t="s">
        <v>10998</v>
      </c>
      <c r="BI991" s="1" t="s">
        <v>2237</v>
      </c>
      <c r="BJ991" s="1" t="s">
        <v>7356</v>
      </c>
      <c r="BM991" s="1" t="s">
        <v>2238</v>
      </c>
      <c r="BN991" s="1" t="s">
        <v>7854</v>
      </c>
      <c r="BQ991" s="1" t="s">
        <v>2239</v>
      </c>
      <c r="BR991" s="1" t="s">
        <v>8744</v>
      </c>
      <c r="BS991" s="1" t="s">
        <v>294</v>
      </c>
      <c r="BT991" s="1" t="s">
        <v>6796</v>
      </c>
    </row>
    <row r="992" spans="1:73" ht="13.5" customHeight="1">
      <c r="A992" s="8" t="str">
        <f>HYPERLINK("http://kyu.snu.ac.kr/sdhj/index.jsp?type=hj/GK14810_00IM0001_013a.jpg","1681_수남면_013a")</f>
        <v>1681_수남면_013a</v>
      </c>
      <c r="B992" s="2">
        <v>1681</v>
      </c>
      <c r="C992" s="2" t="s">
        <v>9795</v>
      </c>
      <c r="D992" s="2" t="s">
        <v>9796</v>
      </c>
      <c r="E992" s="2">
        <v>991</v>
      </c>
      <c r="F992" s="1">
        <v>2</v>
      </c>
      <c r="G992" s="1" t="s">
        <v>877</v>
      </c>
      <c r="H992" s="1" t="s">
        <v>4961</v>
      </c>
      <c r="I992" s="1">
        <v>23</v>
      </c>
      <c r="L992" s="1">
        <v>1</v>
      </c>
      <c r="M992" s="1" t="s">
        <v>9025</v>
      </c>
      <c r="N992" s="1" t="s">
        <v>9026</v>
      </c>
      <c r="S992" s="1" t="s">
        <v>43</v>
      </c>
      <c r="T992" s="1" t="s">
        <v>5000</v>
      </c>
      <c r="W992" s="1" t="s">
        <v>79</v>
      </c>
      <c r="X992" s="1" t="s">
        <v>10999</v>
      </c>
      <c r="Y992" s="1" t="s">
        <v>2124</v>
      </c>
      <c r="Z992" s="1" t="s">
        <v>5681</v>
      </c>
      <c r="AC992" s="1">
        <v>33</v>
      </c>
      <c r="AD992" s="1" t="s">
        <v>91</v>
      </c>
      <c r="AE992" s="1" t="s">
        <v>6675</v>
      </c>
      <c r="AJ992" s="1" t="s">
        <v>16</v>
      </c>
      <c r="AK992" s="1" t="s">
        <v>6856</v>
      </c>
      <c r="AL992" s="1" t="s">
        <v>53</v>
      </c>
      <c r="AM992" s="1" t="s">
        <v>6356</v>
      </c>
      <c r="AT992" s="1" t="s">
        <v>1114</v>
      </c>
      <c r="AU992" s="1" t="s">
        <v>5097</v>
      </c>
      <c r="AV992" s="1" t="s">
        <v>1504</v>
      </c>
      <c r="AW992" s="1" t="s">
        <v>6369</v>
      </c>
      <c r="BG992" s="1" t="s">
        <v>1114</v>
      </c>
      <c r="BH992" s="1" t="s">
        <v>5097</v>
      </c>
      <c r="BI992" s="1" t="s">
        <v>789</v>
      </c>
      <c r="BJ992" s="1" t="s">
        <v>11000</v>
      </c>
      <c r="BK992" s="1" t="s">
        <v>1114</v>
      </c>
      <c r="BL992" s="1" t="s">
        <v>5097</v>
      </c>
      <c r="BM992" s="1" t="s">
        <v>913</v>
      </c>
      <c r="BN992" s="1" t="s">
        <v>7920</v>
      </c>
      <c r="BO992" s="1" t="s">
        <v>1114</v>
      </c>
      <c r="BP992" s="1" t="s">
        <v>5097</v>
      </c>
      <c r="BQ992" s="1" t="s">
        <v>2240</v>
      </c>
      <c r="BR992" s="1" t="s">
        <v>8581</v>
      </c>
      <c r="BS992" s="1" t="s">
        <v>1339</v>
      </c>
      <c r="BT992" s="1" t="s">
        <v>6886</v>
      </c>
    </row>
    <row r="993" spans="1:73" ht="13.5" customHeight="1">
      <c r="A993" s="8" t="str">
        <f>HYPERLINK("http://kyu.snu.ac.kr/sdhj/index.jsp?type=hj/GK14810_00IM0001_013a.jpg","1681_수남면_013a")</f>
        <v>1681_수남면_013a</v>
      </c>
      <c r="B993" s="2">
        <v>1681</v>
      </c>
      <c r="C993" s="2" t="s">
        <v>10919</v>
      </c>
      <c r="D993" s="2" t="s">
        <v>10920</v>
      </c>
      <c r="E993" s="2">
        <v>992</v>
      </c>
      <c r="F993" s="1">
        <v>2</v>
      </c>
      <c r="G993" s="1" t="s">
        <v>877</v>
      </c>
      <c r="H993" s="1" t="s">
        <v>4961</v>
      </c>
      <c r="I993" s="1">
        <v>23</v>
      </c>
      <c r="L993" s="1">
        <v>1</v>
      </c>
      <c r="M993" s="1" t="s">
        <v>9025</v>
      </c>
      <c r="N993" s="1" t="s">
        <v>9026</v>
      </c>
      <c r="S993" s="1" t="s">
        <v>98</v>
      </c>
      <c r="T993" s="1" t="s">
        <v>5001</v>
      </c>
      <c r="Y993" s="1" t="s">
        <v>2241</v>
      </c>
      <c r="Z993" s="1" t="s">
        <v>5482</v>
      </c>
      <c r="AC993" s="1">
        <v>4</v>
      </c>
      <c r="AD993" s="1" t="s">
        <v>267</v>
      </c>
      <c r="AE993" s="1" t="s">
        <v>6631</v>
      </c>
      <c r="AF993" s="1" t="s">
        <v>175</v>
      </c>
      <c r="AG993" s="1" t="s">
        <v>6685</v>
      </c>
    </row>
    <row r="994" spans="1:73" ht="13.5" customHeight="1">
      <c r="A994" s="8" t="str">
        <f>HYPERLINK("http://kyu.snu.ac.kr/sdhj/index.jsp?type=hj/GK14810_00IM0001_013a.jpg","1681_수남면_013a")</f>
        <v>1681_수남면_013a</v>
      </c>
      <c r="B994" s="2">
        <v>1681</v>
      </c>
      <c r="C994" s="2" t="s">
        <v>9682</v>
      </c>
      <c r="D994" s="2" t="s">
        <v>9683</v>
      </c>
      <c r="E994" s="2">
        <v>993</v>
      </c>
      <c r="F994" s="1">
        <v>2</v>
      </c>
      <c r="G994" s="1" t="s">
        <v>877</v>
      </c>
      <c r="H994" s="1" t="s">
        <v>4961</v>
      </c>
      <c r="I994" s="1">
        <v>23</v>
      </c>
      <c r="L994" s="1">
        <v>2</v>
      </c>
      <c r="M994" s="1" t="s">
        <v>9027</v>
      </c>
      <c r="N994" s="1" t="s">
        <v>9028</v>
      </c>
      <c r="O994" s="1" t="s">
        <v>5</v>
      </c>
      <c r="P994" s="1" t="s">
        <v>4992</v>
      </c>
      <c r="T994" s="1" t="s">
        <v>11001</v>
      </c>
      <c r="U994" s="1" t="s">
        <v>834</v>
      </c>
      <c r="V994" s="1" t="s">
        <v>5082</v>
      </c>
      <c r="W994" s="1" t="s">
        <v>79</v>
      </c>
      <c r="X994" s="1" t="s">
        <v>11002</v>
      </c>
      <c r="Y994" s="1" t="s">
        <v>2242</v>
      </c>
      <c r="Z994" s="1" t="s">
        <v>6186</v>
      </c>
      <c r="AC994" s="1">
        <v>51</v>
      </c>
      <c r="AD994" s="1" t="s">
        <v>965</v>
      </c>
      <c r="AE994" s="1" t="s">
        <v>6636</v>
      </c>
      <c r="AF994" s="1" t="s">
        <v>984</v>
      </c>
      <c r="AG994" s="1" t="s">
        <v>6689</v>
      </c>
      <c r="AH994" s="1" t="s">
        <v>88</v>
      </c>
      <c r="AI994" s="1" t="s">
        <v>6806</v>
      </c>
      <c r="AJ994" s="1" t="s">
        <v>16</v>
      </c>
      <c r="AK994" s="1" t="s">
        <v>6856</v>
      </c>
      <c r="AL994" s="1" t="s">
        <v>377</v>
      </c>
      <c r="AM994" s="1" t="s">
        <v>6803</v>
      </c>
      <c r="AT994" s="1" t="s">
        <v>63</v>
      </c>
      <c r="AU994" s="1" t="s">
        <v>5113</v>
      </c>
      <c r="AV994" s="1" t="s">
        <v>2243</v>
      </c>
      <c r="AW994" s="1" t="s">
        <v>6123</v>
      </c>
      <c r="BG994" s="1" t="s">
        <v>110</v>
      </c>
      <c r="BH994" s="1" t="s">
        <v>5146</v>
      </c>
      <c r="BI994" s="1" t="s">
        <v>859</v>
      </c>
      <c r="BJ994" s="1" t="s">
        <v>7422</v>
      </c>
      <c r="BK994" s="1" t="s">
        <v>110</v>
      </c>
      <c r="BL994" s="1" t="s">
        <v>5146</v>
      </c>
      <c r="BM994" s="1" t="s">
        <v>1208</v>
      </c>
      <c r="BN994" s="1" t="s">
        <v>7897</v>
      </c>
      <c r="BO994" s="1" t="s">
        <v>1391</v>
      </c>
      <c r="BP994" s="1" t="s">
        <v>8310</v>
      </c>
      <c r="BQ994" s="1" t="s">
        <v>1392</v>
      </c>
      <c r="BR994" s="1" t="s">
        <v>8539</v>
      </c>
      <c r="BS994" s="1" t="s">
        <v>53</v>
      </c>
      <c r="BT994" s="1" t="s">
        <v>6356</v>
      </c>
    </row>
    <row r="995" spans="1:73" ht="13.5" customHeight="1">
      <c r="A995" s="8" t="str">
        <f>HYPERLINK("http://kyu.snu.ac.kr/sdhj/index.jsp?type=hj/GK14810_00IM0001_013a.jpg","1681_수남면_013a")</f>
        <v>1681_수남면_013a</v>
      </c>
      <c r="B995" s="2">
        <v>1681</v>
      </c>
      <c r="C995" s="2" t="s">
        <v>9838</v>
      </c>
      <c r="D995" s="2" t="s">
        <v>9839</v>
      </c>
      <c r="E995" s="2">
        <v>994</v>
      </c>
      <c r="F995" s="1">
        <v>2</v>
      </c>
      <c r="G995" s="1" t="s">
        <v>877</v>
      </c>
      <c r="H995" s="1" t="s">
        <v>4961</v>
      </c>
      <c r="I995" s="1">
        <v>23</v>
      </c>
      <c r="L995" s="1">
        <v>2</v>
      </c>
      <c r="M995" s="1" t="s">
        <v>9027</v>
      </c>
      <c r="N995" s="1" t="s">
        <v>9028</v>
      </c>
      <c r="S995" s="1" t="s">
        <v>43</v>
      </c>
      <c r="T995" s="1" t="s">
        <v>5000</v>
      </c>
      <c r="U995" s="1" t="s">
        <v>285</v>
      </c>
      <c r="V995" s="1" t="s">
        <v>11003</v>
      </c>
      <c r="W995" s="1" t="s">
        <v>89</v>
      </c>
      <c r="X995" s="1" t="s">
        <v>11004</v>
      </c>
      <c r="Y995" s="1" t="s">
        <v>90</v>
      </c>
      <c r="Z995" s="1" t="s">
        <v>5302</v>
      </c>
      <c r="AC995" s="1">
        <v>36</v>
      </c>
      <c r="AD995" s="1" t="s">
        <v>59</v>
      </c>
      <c r="AE995" s="1" t="s">
        <v>6653</v>
      </c>
      <c r="AJ995" s="1" t="s">
        <v>16</v>
      </c>
      <c r="AK995" s="1" t="s">
        <v>6856</v>
      </c>
      <c r="AL995" s="1" t="s">
        <v>53</v>
      </c>
      <c r="AM995" s="1" t="s">
        <v>6356</v>
      </c>
      <c r="AT995" s="1" t="s">
        <v>130</v>
      </c>
      <c r="AU995" s="1" t="s">
        <v>5155</v>
      </c>
      <c r="AV995" s="1" t="s">
        <v>2244</v>
      </c>
      <c r="AW995" s="1" t="s">
        <v>7321</v>
      </c>
      <c r="BG995" s="1" t="s">
        <v>110</v>
      </c>
      <c r="BH995" s="1" t="s">
        <v>5146</v>
      </c>
      <c r="BI995" s="1" t="s">
        <v>2153</v>
      </c>
      <c r="BJ995" s="1" t="s">
        <v>7747</v>
      </c>
      <c r="BK995" s="1" t="s">
        <v>130</v>
      </c>
      <c r="BL995" s="1" t="s">
        <v>5155</v>
      </c>
      <c r="BM995" s="1" t="s">
        <v>2245</v>
      </c>
      <c r="BN995" s="1" t="s">
        <v>8146</v>
      </c>
      <c r="BO995" s="1" t="s">
        <v>110</v>
      </c>
      <c r="BP995" s="1" t="s">
        <v>5146</v>
      </c>
      <c r="BQ995" s="1" t="s">
        <v>2246</v>
      </c>
      <c r="BR995" s="1" t="s">
        <v>8795</v>
      </c>
      <c r="BS995" s="1" t="s">
        <v>53</v>
      </c>
      <c r="BT995" s="1" t="s">
        <v>6356</v>
      </c>
    </row>
    <row r="996" spans="1:73" ht="13.5" customHeight="1">
      <c r="A996" s="8" t="str">
        <f>HYPERLINK("http://kyu.snu.ac.kr/sdhj/index.jsp?type=hj/GK14810_00IM0001_013a.jpg","1681_수남면_013a")</f>
        <v>1681_수남면_013a</v>
      </c>
      <c r="B996" s="2">
        <v>1681</v>
      </c>
      <c r="C996" s="2" t="s">
        <v>10144</v>
      </c>
      <c r="D996" s="2" t="s">
        <v>10145</v>
      </c>
      <c r="E996" s="2">
        <v>995</v>
      </c>
      <c r="F996" s="1">
        <v>2</v>
      </c>
      <c r="G996" s="1" t="s">
        <v>877</v>
      </c>
      <c r="H996" s="1" t="s">
        <v>4961</v>
      </c>
      <c r="I996" s="1">
        <v>23</v>
      </c>
      <c r="L996" s="1">
        <v>2</v>
      </c>
      <c r="M996" s="1" t="s">
        <v>9027</v>
      </c>
      <c r="N996" s="1" t="s">
        <v>9028</v>
      </c>
      <c r="S996" s="1" t="s">
        <v>98</v>
      </c>
      <c r="T996" s="1" t="s">
        <v>5001</v>
      </c>
      <c r="Y996" s="1" t="s">
        <v>209</v>
      </c>
      <c r="Z996" s="1" t="s">
        <v>5557</v>
      </c>
      <c r="AC996" s="1">
        <v>7</v>
      </c>
      <c r="AD996" s="1" t="s">
        <v>45</v>
      </c>
      <c r="AE996" s="1" t="s">
        <v>6661</v>
      </c>
    </row>
    <row r="997" spans="1:73" ht="13.5" customHeight="1">
      <c r="A997" s="8" t="str">
        <f>HYPERLINK("http://kyu.snu.ac.kr/sdhj/index.jsp?type=hj/GK14810_00IM0001_013a.jpg","1681_수남면_013a")</f>
        <v>1681_수남면_013a</v>
      </c>
      <c r="B997" s="2">
        <v>1681</v>
      </c>
      <c r="C997" s="2" t="s">
        <v>11005</v>
      </c>
      <c r="D997" s="2" t="s">
        <v>11006</v>
      </c>
      <c r="E997" s="2">
        <v>996</v>
      </c>
      <c r="F997" s="1">
        <v>2</v>
      </c>
      <c r="G997" s="1" t="s">
        <v>877</v>
      </c>
      <c r="H997" s="1" t="s">
        <v>4961</v>
      </c>
      <c r="I997" s="1">
        <v>23</v>
      </c>
      <c r="L997" s="1">
        <v>2</v>
      </c>
      <c r="M997" s="1" t="s">
        <v>9027</v>
      </c>
      <c r="N997" s="1" t="s">
        <v>9028</v>
      </c>
      <c r="S997" s="1" t="s">
        <v>191</v>
      </c>
      <c r="T997" s="1" t="s">
        <v>5004</v>
      </c>
      <c r="Y997" s="1" t="s">
        <v>2124</v>
      </c>
      <c r="Z997" s="1" t="s">
        <v>5681</v>
      </c>
      <c r="AC997" s="1">
        <v>5</v>
      </c>
      <c r="AD997" s="1" t="s">
        <v>101</v>
      </c>
      <c r="AE997" s="1" t="s">
        <v>6648</v>
      </c>
      <c r="BF997" s="1" t="s">
        <v>78</v>
      </c>
    </row>
    <row r="998" spans="1:73" ht="13.5" customHeight="1">
      <c r="A998" s="8" t="str">
        <f>HYPERLINK("http://kyu.snu.ac.kr/sdhj/index.jsp?type=hj/GK14810_00IM0001_013a.jpg","1681_수남면_013a")</f>
        <v>1681_수남면_013a</v>
      </c>
      <c r="B998" s="2">
        <v>1681</v>
      </c>
      <c r="C998" s="2" t="s">
        <v>11005</v>
      </c>
      <c r="D998" s="2" t="s">
        <v>11006</v>
      </c>
      <c r="E998" s="2">
        <v>997</v>
      </c>
      <c r="F998" s="1">
        <v>2</v>
      </c>
      <c r="G998" s="1" t="s">
        <v>877</v>
      </c>
      <c r="H998" s="1" t="s">
        <v>4961</v>
      </c>
      <c r="I998" s="1">
        <v>23</v>
      </c>
      <c r="L998" s="1">
        <v>3</v>
      </c>
      <c r="M998" s="1" t="s">
        <v>9029</v>
      </c>
      <c r="N998" s="1" t="s">
        <v>9030</v>
      </c>
      <c r="O998" s="1" t="s">
        <v>5</v>
      </c>
      <c r="P998" s="1" t="s">
        <v>4992</v>
      </c>
      <c r="T998" s="1" t="s">
        <v>9835</v>
      </c>
      <c r="U998" s="1" t="s">
        <v>2247</v>
      </c>
      <c r="V998" s="1" t="s">
        <v>5188</v>
      </c>
      <c r="W998" s="1" t="s">
        <v>1508</v>
      </c>
      <c r="X998" s="1" t="s">
        <v>5272</v>
      </c>
      <c r="Y998" s="1" t="s">
        <v>2248</v>
      </c>
      <c r="Z998" s="1" t="s">
        <v>5836</v>
      </c>
      <c r="AC998" s="1">
        <v>37</v>
      </c>
      <c r="AD998" s="1" t="s">
        <v>167</v>
      </c>
      <c r="AE998" s="1" t="s">
        <v>6644</v>
      </c>
      <c r="AF998" s="1" t="s">
        <v>984</v>
      </c>
      <c r="AG998" s="1" t="s">
        <v>6689</v>
      </c>
      <c r="AH998" s="1" t="s">
        <v>1295</v>
      </c>
      <c r="AI998" s="1" t="s">
        <v>6826</v>
      </c>
      <c r="AJ998" s="1" t="s">
        <v>16</v>
      </c>
      <c r="AK998" s="1" t="s">
        <v>6856</v>
      </c>
      <c r="AL998" s="1" t="s">
        <v>2249</v>
      </c>
      <c r="AM998" s="1" t="s">
        <v>6904</v>
      </c>
      <c r="AT998" s="1" t="s">
        <v>110</v>
      </c>
      <c r="AU998" s="1" t="s">
        <v>5146</v>
      </c>
      <c r="AV998" s="1" t="s">
        <v>2244</v>
      </c>
      <c r="AW998" s="1" t="s">
        <v>7321</v>
      </c>
      <c r="BG998" s="1" t="s">
        <v>118</v>
      </c>
      <c r="BH998" s="1" t="s">
        <v>5094</v>
      </c>
      <c r="BI998" s="1" t="s">
        <v>2250</v>
      </c>
      <c r="BJ998" s="1" t="s">
        <v>7855</v>
      </c>
      <c r="BK998" s="1" t="s">
        <v>110</v>
      </c>
      <c r="BL998" s="1" t="s">
        <v>5146</v>
      </c>
      <c r="BM998" s="1" t="s">
        <v>2251</v>
      </c>
      <c r="BN998" s="1" t="s">
        <v>8187</v>
      </c>
      <c r="BO998" s="1" t="s">
        <v>2252</v>
      </c>
      <c r="BP998" s="1" t="s">
        <v>7022</v>
      </c>
      <c r="BQ998" s="1" t="s">
        <v>2253</v>
      </c>
      <c r="BR998" s="1" t="s">
        <v>8557</v>
      </c>
      <c r="BS998" s="1" t="s">
        <v>138</v>
      </c>
      <c r="BT998" s="1" t="s">
        <v>6794</v>
      </c>
    </row>
    <row r="999" spans="1:73" ht="13.5" customHeight="1">
      <c r="A999" s="8" t="str">
        <f>HYPERLINK("http://kyu.snu.ac.kr/sdhj/index.jsp?type=hj/GK14810_00IM0001_013a.jpg","1681_수남면_013a")</f>
        <v>1681_수남면_013a</v>
      </c>
      <c r="B999" s="2">
        <v>1681</v>
      </c>
      <c r="C999" s="2" t="s">
        <v>9838</v>
      </c>
      <c r="D999" s="2" t="s">
        <v>9839</v>
      </c>
      <c r="E999" s="2">
        <v>998</v>
      </c>
      <c r="F999" s="1">
        <v>2</v>
      </c>
      <c r="G999" s="1" t="s">
        <v>877</v>
      </c>
      <c r="H999" s="1" t="s">
        <v>4961</v>
      </c>
      <c r="I999" s="1">
        <v>23</v>
      </c>
      <c r="L999" s="1">
        <v>3</v>
      </c>
      <c r="M999" s="1" t="s">
        <v>9029</v>
      </c>
      <c r="N999" s="1" t="s">
        <v>9030</v>
      </c>
      <c r="S999" s="1" t="s">
        <v>43</v>
      </c>
      <c r="T999" s="1" t="s">
        <v>5000</v>
      </c>
      <c r="W999" s="1" t="s">
        <v>79</v>
      </c>
      <c r="X999" s="1" t="s">
        <v>11007</v>
      </c>
      <c r="Y999" s="1" t="s">
        <v>511</v>
      </c>
      <c r="Z999" s="1" t="s">
        <v>6185</v>
      </c>
      <c r="AC999" s="1">
        <v>34</v>
      </c>
      <c r="AD999" s="1" t="s">
        <v>91</v>
      </c>
      <c r="AE999" s="1" t="s">
        <v>6675</v>
      </c>
      <c r="AJ999" s="1" t="s">
        <v>16</v>
      </c>
      <c r="AK999" s="1" t="s">
        <v>6856</v>
      </c>
      <c r="AL999" s="1" t="s">
        <v>237</v>
      </c>
      <c r="AM999" s="1" t="s">
        <v>6815</v>
      </c>
      <c r="AT999" s="1" t="s">
        <v>63</v>
      </c>
      <c r="AU999" s="1" t="s">
        <v>5113</v>
      </c>
      <c r="AV999" s="1" t="s">
        <v>1255</v>
      </c>
      <c r="AW999" s="1" t="s">
        <v>7357</v>
      </c>
      <c r="BG999" s="1" t="s">
        <v>118</v>
      </c>
      <c r="BH999" s="1" t="s">
        <v>5094</v>
      </c>
      <c r="BI999" s="1" t="s">
        <v>1074</v>
      </c>
      <c r="BJ999" s="1" t="s">
        <v>5973</v>
      </c>
      <c r="BK999" s="1" t="s">
        <v>63</v>
      </c>
      <c r="BL999" s="1" t="s">
        <v>5113</v>
      </c>
      <c r="BM999" s="1" t="s">
        <v>83</v>
      </c>
      <c r="BN999" s="1" t="s">
        <v>6387</v>
      </c>
      <c r="BO999" s="1" t="s">
        <v>118</v>
      </c>
      <c r="BP999" s="1" t="s">
        <v>5094</v>
      </c>
      <c r="BQ999" s="1" t="s">
        <v>2254</v>
      </c>
      <c r="BR999" s="1" t="s">
        <v>8580</v>
      </c>
      <c r="BS999" s="1" t="s">
        <v>2249</v>
      </c>
      <c r="BT999" s="1" t="s">
        <v>6904</v>
      </c>
    </row>
    <row r="1000" spans="1:73" ht="13.5" customHeight="1">
      <c r="A1000" s="8" t="str">
        <f>HYPERLINK("http://kyu.snu.ac.kr/sdhj/index.jsp?type=hj/GK14810_00IM0001_013a.jpg","1681_수남면_013a")</f>
        <v>1681_수남면_013a</v>
      </c>
      <c r="B1000" s="2">
        <v>1681</v>
      </c>
      <c r="C1000" s="2" t="s">
        <v>9840</v>
      </c>
      <c r="D1000" s="2" t="s">
        <v>9841</v>
      </c>
      <c r="E1000" s="2">
        <v>999</v>
      </c>
      <c r="F1000" s="1">
        <v>2</v>
      </c>
      <c r="G1000" s="1" t="s">
        <v>877</v>
      </c>
      <c r="H1000" s="1" t="s">
        <v>4961</v>
      </c>
      <c r="I1000" s="1">
        <v>23</v>
      </c>
      <c r="L1000" s="1">
        <v>3</v>
      </c>
      <c r="M1000" s="1" t="s">
        <v>9029</v>
      </c>
      <c r="N1000" s="1" t="s">
        <v>9030</v>
      </c>
      <c r="S1000" s="1" t="s">
        <v>54</v>
      </c>
      <c r="T1000" s="1" t="s">
        <v>5003</v>
      </c>
      <c r="U1000" s="1" t="s">
        <v>834</v>
      </c>
      <c r="V1000" s="1" t="s">
        <v>5082</v>
      </c>
      <c r="Y1000" s="1" t="s">
        <v>2255</v>
      </c>
      <c r="Z1000" s="1" t="s">
        <v>6184</v>
      </c>
      <c r="AC1000" s="1">
        <v>7</v>
      </c>
      <c r="AD1000" s="1" t="s">
        <v>45</v>
      </c>
      <c r="AE1000" s="1" t="s">
        <v>6661</v>
      </c>
    </row>
    <row r="1001" spans="1:73" ht="13.5" customHeight="1">
      <c r="A1001" s="8" t="str">
        <f>HYPERLINK("http://kyu.snu.ac.kr/sdhj/index.jsp?type=hj/GK14810_00IM0001_013a.jpg","1681_수남면_013a")</f>
        <v>1681_수남면_013a</v>
      </c>
      <c r="B1001" s="2">
        <v>1681</v>
      </c>
      <c r="C1001" s="2" t="s">
        <v>9840</v>
      </c>
      <c r="D1001" s="2" t="s">
        <v>9841</v>
      </c>
      <c r="E1001" s="2">
        <v>1000</v>
      </c>
      <c r="F1001" s="1">
        <v>2</v>
      </c>
      <c r="G1001" s="1" t="s">
        <v>877</v>
      </c>
      <c r="H1001" s="1" t="s">
        <v>4961</v>
      </c>
      <c r="I1001" s="1">
        <v>23</v>
      </c>
      <c r="L1001" s="1">
        <v>3</v>
      </c>
      <c r="M1001" s="1" t="s">
        <v>9029</v>
      </c>
      <c r="N1001" s="1" t="s">
        <v>9030</v>
      </c>
      <c r="S1001" s="1" t="s">
        <v>191</v>
      </c>
      <c r="T1001" s="1" t="s">
        <v>5004</v>
      </c>
      <c r="Y1001" s="1" t="s">
        <v>2256</v>
      </c>
      <c r="Z1001" s="1" t="s">
        <v>6183</v>
      </c>
      <c r="AC1001" s="1">
        <v>5</v>
      </c>
      <c r="AD1001" s="1" t="s">
        <v>101</v>
      </c>
      <c r="AE1001" s="1" t="s">
        <v>6648</v>
      </c>
    </row>
    <row r="1002" spans="1:73" ht="13.5" customHeight="1">
      <c r="A1002" s="8" t="str">
        <f>HYPERLINK("http://kyu.snu.ac.kr/sdhj/index.jsp?type=hj/GK14810_00IM0001_013a.jpg","1681_수남면_013a")</f>
        <v>1681_수남면_013a</v>
      </c>
      <c r="B1002" s="2">
        <v>1681</v>
      </c>
      <c r="C1002" s="2" t="s">
        <v>9840</v>
      </c>
      <c r="D1002" s="2" t="s">
        <v>9841</v>
      </c>
      <c r="E1002" s="2">
        <v>1001</v>
      </c>
      <c r="F1002" s="1">
        <v>2</v>
      </c>
      <c r="G1002" s="1" t="s">
        <v>877</v>
      </c>
      <c r="H1002" s="1" t="s">
        <v>4961</v>
      </c>
      <c r="I1002" s="1">
        <v>23</v>
      </c>
      <c r="L1002" s="1">
        <v>4</v>
      </c>
      <c r="M1002" s="1" t="s">
        <v>9031</v>
      </c>
      <c r="N1002" s="1" t="s">
        <v>9032</v>
      </c>
      <c r="T1002" s="1" t="s">
        <v>10506</v>
      </c>
      <c r="U1002" s="1" t="s">
        <v>2159</v>
      </c>
      <c r="V1002" s="1" t="s">
        <v>11008</v>
      </c>
      <c r="W1002" s="1" t="s">
        <v>238</v>
      </c>
      <c r="X1002" s="1" t="s">
        <v>5294</v>
      </c>
      <c r="Y1002" s="1" t="s">
        <v>853</v>
      </c>
      <c r="Z1002" s="1" t="s">
        <v>11009</v>
      </c>
      <c r="AC1002" s="1">
        <v>52</v>
      </c>
      <c r="AD1002" s="1" t="s">
        <v>544</v>
      </c>
      <c r="AE1002" s="1" t="s">
        <v>6668</v>
      </c>
      <c r="AF1002" s="1" t="s">
        <v>1535</v>
      </c>
      <c r="AG1002" s="1" t="s">
        <v>6697</v>
      </c>
      <c r="AJ1002" s="1" t="s">
        <v>16</v>
      </c>
      <c r="AK1002" s="1" t="s">
        <v>6856</v>
      </c>
      <c r="AL1002" s="1" t="s">
        <v>53</v>
      </c>
      <c r="AM1002" s="1" t="s">
        <v>6356</v>
      </c>
      <c r="AV1002" s="1" t="s">
        <v>2237</v>
      </c>
      <c r="AW1002" s="1" t="s">
        <v>7356</v>
      </c>
      <c r="BI1002" s="1" t="s">
        <v>2238</v>
      </c>
      <c r="BJ1002" s="1" t="s">
        <v>7854</v>
      </c>
      <c r="BM1002" s="1" t="s">
        <v>2257</v>
      </c>
      <c r="BN1002" s="1" t="s">
        <v>8208</v>
      </c>
      <c r="BQ1002" s="1" t="s">
        <v>2258</v>
      </c>
      <c r="BR1002" s="1" t="s">
        <v>8579</v>
      </c>
      <c r="BS1002" s="1" t="s">
        <v>53</v>
      </c>
      <c r="BT1002" s="1" t="s">
        <v>6356</v>
      </c>
    </row>
    <row r="1003" spans="1:73" ht="13.5" customHeight="1">
      <c r="A1003" s="8" t="str">
        <f>HYPERLINK("http://kyu.snu.ac.kr/sdhj/index.jsp?type=hj/GK14810_00IM0001_013a.jpg","1681_수남면_013a")</f>
        <v>1681_수남면_013a</v>
      </c>
      <c r="B1003" s="2">
        <v>1681</v>
      </c>
      <c r="C1003" s="2" t="s">
        <v>10070</v>
      </c>
      <c r="D1003" s="2" t="s">
        <v>10071</v>
      </c>
      <c r="E1003" s="2">
        <v>1002</v>
      </c>
      <c r="F1003" s="1">
        <v>2</v>
      </c>
      <c r="G1003" s="1" t="s">
        <v>877</v>
      </c>
      <c r="H1003" s="1" t="s">
        <v>4961</v>
      </c>
      <c r="I1003" s="1">
        <v>23</v>
      </c>
      <c r="L1003" s="1">
        <v>4</v>
      </c>
      <c r="M1003" s="1" t="s">
        <v>9031</v>
      </c>
      <c r="N1003" s="1" t="s">
        <v>9032</v>
      </c>
      <c r="S1003" s="1" t="s">
        <v>43</v>
      </c>
      <c r="T1003" s="1" t="s">
        <v>5000</v>
      </c>
      <c r="Y1003" s="1" t="s">
        <v>1493</v>
      </c>
      <c r="Z1003" s="1" t="s">
        <v>8721</v>
      </c>
      <c r="AC1003" s="1">
        <v>50</v>
      </c>
      <c r="AD1003" s="1" t="s">
        <v>526</v>
      </c>
      <c r="AE1003" s="1" t="s">
        <v>6673</v>
      </c>
      <c r="AJ1003" s="1" t="s">
        <v>16</v>
      </c>
      <c r="AK1003" s="1" t="s">
        <v>6856</v>
      </c>
      <c r="AL1003" s="1" t="s">
        <v>1158</v>
      </c>
      <c r="AM1003" s="1" t="s">
        <v>6907</v>
      </c>
      <c r="AV1003" s="1" t="s">
        <v>2259</v>
      </c>
      <c r="AW1003" s="1" t="s">
        <v>8724</v>
      </c>
      <c r="BI1003" s="1" t="s">
        <v>1552</v>
      </c>
      <c r="BJ1003" s="1" t="s">
        <v>7085</v>
      </c>
      <c r="BM1003" s="1" t="s">
        <v>2260</v>
      </c>
      <c r="BN1003" s="1" t="s">
        <v>8207</v>
      </c>
      <c r="BQ1003" s="1" t="s">
        <v>1778</v>
      </c>
      <c r="BR1003" s="1" t="s">
        <v>5678</v>
      </c>
      <c r="BS1003" s="1" t="s">
        <v>88</v>
      </c>
      <c r="BT1003" s="1" t="s">
        <v>6806</v>
      </c>
    </row>
    <row r="1004" spans="1:73" ht="13.5" customHeight="1">
      <c r="A1004" s="8" t="str">
        <f>HYPERLINK("http://kyu.snu.ac.kr/sdhj/index.jsp?type=hj/GK14810_00IM0001_013a.jpg","1681_수남면_013a")</f>
        <v>1681_수남면_013a</v>
      </c>
      <c r="B1004" s="2">
        <v>1681</v>
      </c>
      <c r="C1004" s="2" t="s">
        <v>9859</v>
      </c>
      <c r="D1004" s="2" t="s">
        <v>9860</v>
      </c>
      <c r="E1004" s="2">
        <v>1003</v>
      </c>
      <c r="F1004" s="1">
        <v>2</v>
      </c>
      <c r="G1004" s="1" t="s">
        <v>877</v>
      </c>
      <c r="H1004" s="1" t="s">
        <v>4961</v>
      </c>
      <c r="I1004" s="1">
        <v>23</v>
      </c>
      <c r="L1004" s="1">
        <v>4</v>
      </c>
      <c r="M1004" s="1" t="s">
        <v>9031</v>
      </c>
      <c r="N1004" s="1" t="s">
        <v>9032</v>
      </c>
      <c r="S1004" s="1" t="s">
        <v>54</v>
      </c>
      <c r="T1004" s="1" t="s">
        <v>5003</v>
      </c>
      <c r="U1004" s="1" t="s">
        <v>1114</v>
      </c>
      <c r="V1004" s="1" t="s">
        <v>5097</v>
      </c>
      <c r="Y1004" s="1" t="s">
        <v>2261</v>
      </c>
      <c r="Z1004" s="1" t="s">
        <v>6182</v>
      </c>
      <c r="AC1004" s="1">
        <v>22</v>
      </c>
      <c r="AD1004" s="1" t="s">
        <v>251</v>
      </c>
      <c r="AE1004" s="1" t="s">
        <v>6637</v>
      </c>
    </row>
    <row r="1005" spans="1:73" ht="13.5" customHeight="1">
      <c r="A1005" s="8" t="str">
        <f>HYPERLINK("http://kyu.snu.ac.kr/sdhj/index.jsp?type=hj/GK14810_00IM0001_013a.jpg","1681_수남면_013a")</f>
        <v>1681_수남면_013a</v>
      </c>
      <c r="B1005" s="2">
        <v>1681</v>
      </c>
      <c r="C1005" s="2" t="s">
        <v>9625</v>
      </c>
      <c r="D1005" s="2" t="s">
        <v>9626</v>
      </c>
      <c r="E1005" s="2">
        <v>1004</v>
      </c>
      <c r="F1005" s="1">
        <v>2</v>
      </c>
      <c r="G1005" s="1" t="s">
        <v>877</v>
      </c>
      <c r="H1005" s="1" t="s">
        <v>4961</v>
      </c>
      <c r="I1005" s="1">
        <v>23</v>
      </c>
      <c r="L1005" s="1">
        <v>4</v>
      </c>
      <c r="M1005" s="1" t="s">
        <v>9031</v>
      </c>
      <c r="N1005" s="1" t="s">
        <v>9032</v>
      </c>
      <c r="S1005" s="1" t="s">
        <v>2262</v>
      </c>
      <c r="T1005" s="1" t="s">
        <v>5046</v>
      </c>
      <c r="Y1005" s="1" t="s">
        <v>2263</v>
      </c>
      <c r="Z1005" s="1" t="s">
        <v>6181</v>
      </c>
      <c r="AC1005" s="1">
        <v>26</v>
      </c>
      <c r="AD1005" s="1" t="s">
        <v>137</v>
      </c>
      <c r="AE1005" s="1" t="s">
        <v>6669</v>
      </c>
      <c r="AF1005" s="1" t="s">
        <v>1216</v>
      </c>
      <c r="AG1005" s="1" t="s">
        <v>6737</v>
      </c>
      <c r="BU1005" s="1" t="s">
        <v>11010</v>
      </c>
    </row>
    <row r="1006" spans="1:73" ht="13.5" customHeight="1">
      <c r="A1006" s="8" t="str">
        <f>HYPERLINK("http://kyu.snu.ac.kr/sdhj/index.jsp?type=hj/GK14810_00IM0001_013a.jpg","1681_수남면_013a")</f>
        <v>1681_수남면_013a</v>
      </c>
      <c r="B1006" s="2">
        <v>1681</v>
      </c>
      <c r="C1006" s="2" t="s">
        <v>9625</v>
      </c>
      <c r="D1006" s="2" t="s">
        <v>9626</v>
      </c>
      <c r="E1006" s="2">
        <v>1005</v>
      </c>
      <c r="F1006" s="1">
        <v>2</v>
      </c>
      <c r="G1006" s="1" t="s">
        <v>877</v>
      </c>
      <c r="H1006" s="1" t="s">
        <v>4961</v>
      </c>
      <c r="I1006" s="1">
        <v>23</v>
      </c>
      <c r="L1006" s="1">
        <v>4</v>
      </c>
      <c r="M1006" s="1" t="s">
        <v>9031</v>
      </c>
      <c r="N1006" s="1" t="s">
        <v>9032</v>
      </c>
      <c r="S1006" s="1" t="s">
        <v>99</v>
      </c>
      <c r="T1006" s="1" t="s">
        <v>252</v>
      </c>
      <c r="Y1006" s="1" t="s">
        <v>352</v>
      </c>
      <c r="Z1006" s="1" t="s">
        <v>5754</v>
      </c>
      <c r="AC1006" s="1">
        <v>4</v>
      </c>
      <c r="AD1006" s="1" t="s">
        <v>267</v>
      </c>
      <c r="AE1006" s="1" t="s">
        <v>6631</v>
      </c>
    </row>
    <row r="1007" spans="1:73" ht="13.5" customHeight="1">
      <c r="A1007" s="8" t="str">
        <f>HYPERLINK("http://kyu.snu.ac.kr/sdhj/index.jsp?type=hj/GK14810_00IM0001_013a.jpg","1681_수남면_013a")</f>
        <v>1681_수남면_013a</v>
      </c>
      <c r="B1007" s="2">
        <v>1681</v>
      </c>
      <c r="C1007" s="2" t="s">
        <v>9625</v>
      </c>
      <c r="D1007" s="2" t="s">
        <v>9626</v>
      </c>
      <c r="E1007" s="2">
        <v>1006</v>
      </c>
      <c r="F1007" s="1">
        <v>2</v>
      </c>
      <c r="G1007" s="1" t="s">
        <v>877</v>
      </c>
      <c r="H1007" s="1" t="s">
        <v>4961</v>
      </c>
      <c r="I1007" s="1">
        <v>23</v>
      </c>
      <c r="L1007" s="1">
        <v>5</v>
      </c>
      <c r="M1007" s="1" t="s">
        <v>9033</v>
      </c>
      <c r="N1007" s="1" t="s">
        <v>9034</v>
      </c>
      <c r="T1007" s="1" t="s">
        <v>10334</v>
      </c>
      <c r="U1007" s="1" t="s">
        <v>2159</v>
      </c>
      <c r="V1007" s="1" t="s">
        <v>11011</v>
      </c>
      <c r="W1007" s="1" t="s">
        <v>79</v>
      </c>
      <c r="X1007" s="1" t="s">
        <v>10463</v>
      </c>
      <c r="Y1007" s="1" t="s">
        <v>2264</v>
      </c>
      <c r="Z1007" s="1" t="s">
        <v>5399</v>
      </c>
      <c r="AC1007" s="1">
        <v>24</v>
      </c>
      <c r="AD1007" s="1" t="s">
        <v>288</v>
      </c>
      <c r="AE1007" s="1" t="s">
        <v>6647</v>
      </c>
      <c r="AJ1007" s="1" t="s">
        <v>16</v>
      </c>
      <c r="AK1007" s="1" t="s">
        <v>6856</v>
      </c>
      <c r="AL1007" s="1" t="s">
        <v>2265</v>
      </c>
      <c r="AM1007" s="1" t="s">
        <v>6909</v>
      </c>
      <c r="AT1007" s="1" t="s">
        <v>1114</v>
      </c>
      <c r="AU1007" s="1" t="s">
        <v>5097</v>
      </c>
      <c r="AV1007" s="1" t="s">
        <v>2266</v>
      </c>
      <c r="AW1007" s="1" t="s">
        <v>7355</v>
      </c>
      <c r="BG1007" s="1" t="s">
        <v>1114</v>
      </c>
      <c r="BH1007" s="1" t="s">
        <v>5097</v>
      </c>
      <c r="BI1007" s="1" t="s">
        <v>2267</v>
      </c>
      <c r="BJ1007" s="1" t="s">
        <v>7852</v>
      </c>
      <c r="BK1007" s="1" t="s">
        <v>1114</v>
      </c>
      <c r="BL1007" s="1" t="s">
        <v>5097</v>
      </c>
      <c r="BM1007" s="1" t="s">
        <v>2091</v>
      </c>
      <c r="BN1007" s="1" t="s">
        <v>5752</v>
      </c>
      <c r="BQ1007" s="1" t="s">
        <v>2268</v>
      </c>
      <c r="BR1007" s="1" t="s">
        <v>11012</v>
      </c>
      <c r="BS1007" s="1" t="s">
        <v>331</v>
      </c>
      <c r="BT1007" s="1" t="s">
        <v>6786</v>
      </c>
    </row>
    <row r="1008" spans="1:73" ht="13.5" customHeight="1">
      <c r="A1008" s="8" t="str">
        <f>HYPERLINK("http://kyu.snu.ac.kr/sdhj/index.jsp?type=hj/GK14810_00IM0001_013a.jpg","1681_수남면_013a")</f>
        <v>1681_수남면_013a</v>
      </c>
      <c r="B1008" s="2">
        <v>1681</v>
      </c>
      <c r="C1008" s="2" t="s">
        <v>9769</v>
      </c>
      <c r="D1008" s="2" t="s">
        <v>9770</v>
      </c>
      <c r="E1008" s="2">
        <v>1007</v>
      </c>
      <c r="F1008" s="1">
        <v>2</v>
      </c>
      <c r="G1008" s="1" t="s">
        <v>877</v>
      </c>
      <c r="H1008" s="1" t="s">
        <v>4961</v>
      </c>
      <c r="I1008" s="1">
        <v>23</v>
      </c>
      <c r="L1008" s="1">
        <v>5</v>
      </c>
      <c r="M1008" s="1" t="s">
        <v>9033</v>
      </c>
      <c r="N1008" s="1" t="s">
        <v>9034</v>
      </c>
      <c r="S1008" s="1" t="s">
        <v>43</v>
      </c>
      <c r="T1008" s="1" t="s">
        <v>5000</v>
      </c>
      <c r="W1008" s="1" t="s">
        <v>89</v>
      </c>
      <c r="X1008" s="1" t="s">
        <v>10903</v>
      </c>
      <c r="Y1008" s="1" t="s">
        <v>2269</v>
      </c>
      <c r="Z1008" s="1" t="s">
        <v>11013</v>
      </c>
      <c r="AC1008" s="1">
        <v>23</v>
      </c>
      <c r="AD1008" s="1" t="s">
        <v>274</v>
      </c>
      <c r="AE1008" s="1" t="s">
        <v>6680</v>
      </c>
      <c r="AJ1008" s="1" t="s">
        <v>16</v>
      </c>
      <c r="AK1008" s="1" t="s">
        <v>6856</v>
      </c>
      <c r="AL1008" s="1" t="s">
        <v>53</v>
      </c>
      <c r="AM1008" s="1" t="s">
        <v>6356</v>
      </c>
      <c r="AT1008" s="1" t="s">
        <v>1114</v>
      </c>
      <c r="AU1008" s="1" t="s">
        <v>5097</v>
      </c>
      <c r="AV1008" s="1" t="s">
        <v>1488</v>
      </c>
      <c r="AW1008" s="1" t="s">
        <v>5486</v>
      </c>
      <c r="BG1008" s="1" t="s">
        <v>1114</v>
      </c>
      <c r="BH1008" s="1" t="s">
        <v>5097</v>
      </c>
      <c r="BI1008" s="1" t="s">
        <v>2270</v>
      </c>
      <c r="BJ1008" s="1" t="s">
        <v>7853</v>
      </c>
      <c r="BM1008" s="1" t="s">
        <v>2271</v>
      </c>
      <c r="BN1008" s="1" t="s">
        <v>8206</v>
      </c>
      <c r="BO1008" s="1" t="s">
        <v>1114</v>
      </c>
      <c r="BP1008" s="1" t="s">
        <v>5097</v>
      </c>
      <c r="BQ1008" s="1" t="s">
        <v>2272</v>
      </c>
      <c r="BR1008" s="1" t="s">
        <v>10941</v>
      </c>
      <c r="BS1008" s="1" t="s">
        <v>53</v>
      </c>
      <c r="BT1008" s="1" t="s">
        <v>6356</v>
      </c>
    </row>
    <row r="1009" spans="1:72" ht="13.5" customHeight="1">
      <c r="A1009" s="8" t="str">
        <f>HYPERLINK("http://kyu.snu.ac.kr/sdhj/index.jsp?type=hj/GK14810_00IM0001_013a.jpg","1681_수남면_013a")</f>
        <v>1681_수남면_013a</v>
      </c>
      <c r="B1009" s="2">
        <v>1681</v>
      </c>
      <c r="C1009" s="2" t="s">
        <v>10942</v>
      </c>
      <c r="D1009" s="2" t="s">
        <v>10943</v>
      </c>
      <c r="E1009" s="2">
        <v>1008</v>
      </c>
      <c r="F1009" s="1">
        <v>2</v>
      </c>
      <c r="G1009" s="1" t="s">
        <v>877</v>
      </c>
      <c r="H1009" s="1" t="s">
        <v>4961</v>
      </c>
      <c r="I1009" s="1">
        <v>23</v>
      </c>
      <c r="L1009" s="1">
        <v>5</v>
      </c>
      <c r="M1009" s="1" t="s">
        <v>9033</v>
      </c>
      <c r="N1009" s="1" t="s">
        <v>9034</v>
      </c>
      <c r="S1009" s="1" t="s">
        <v>54</v>
      </c>
      <c r="T1009" s="1" t="s">
        <v>5003</v>
      </c>
      <c r="Y1009" s="1" t="s">
        <v>1472</v>
      </c>
      <c r="Z1009" s="1" t="s">
        <v>5725</v>
      </c>
      <c r="AC1009" s="1">
        <v>8</v>
      </c>
      <c r="AD1009" s="1" t="s">
        <v>222</v>
      </c>
      <c r="AE1009" s="1" t="s">
        <v>6476</v>
      </c>
    </row>
    <row r="1010" spans="1:72" ht="13.5" customHeight="1">
      <c r="A1010" s="8" t="str">
        <f>HYPERLINK("http://kyu.snu.ac.kr/sdhj/index.jsp?type=hj/GK14810_00IM0001_013a.jpg","1681_수남면_013a")</f>
        <v>1681_수남면_013a</v>
      </c>
      <c r="B1010" s="2">
        <v>1681</v>
      </c>
      <c r="C1010" s="2" t="s">
        <v>9769</v>
      </c>
      <c r="D1010" s="2" t="s">
        <v>9770</v>
      </c>
      <c r="E1010" s="2">
        <v>1009</v>
      </c>
      <c r="F1010" s="1">
        <v>2</v>
      </c>
      <c r="G1010" s="1" t="s">
        <v>877</v>
      </c>
      <c r="H1010" s="1" t="s">
        <v>4961</v>
      </c>
      <c r="I1010" s="1">
        <v>23</v>
      </c>
      <c r="L1010" s="1">
        <v>5</v>
      </c>
      <c r="M1010" s="1" t="s">
        <v>9033</v>
      </c>
      <c r="N1010" s="1" t="s">
        <v>9034</v>
      </c>
      <c r="S1010" s="1" t="s">
        <v>99</v>
      </c>
      <c r="T1010" s="1" t="s">
        <v>252</v>
      </c>
      <c r="Y1010" s="1" t="s">
        <v>1659</v>
      </c>
      <c r="Z1010" s="1" t="s">
        <v>6180</v>
      </c>
      <c r="AC1010" s="1">
        <v>1</v>
      </c>
      <c r="AD1010" s="1" t="s">
        <v>408</v>
      </c>
      <c r="AE1010" s="1" t="s">
        <v>6654</v>
      </c>
      <c r="AF1010" s="1" t="s">
        <v>175</v>
      </c>
      <c r="AG1010" s="1" t="s">
        <v>6685</v>
      </c>
      <c r="BF1010" s="1" t="s">
        <v>78</v>
      </c>
    </row>
    <row r="1011" spans="1:72" ht="13.5" customHeight="1">
      <c r="A1011" s="8" t="str">
        <f>HYPERLINK("http://kyu.snu.ac.kr/sdhj/index.jsp?type=hj/GK14810_00IM0001_013a.jpg","1681_수남면_013a")</f>
        <v>1681_수남면_013a</v>
      </c>
      <c r="B1011" s="2">
        <v>1681</v>
      </c>
      <c r="C1011" s="2" t="s">
        <v>9682</v>
      </c>
      <c r="D1011" s="2" t="s">
        <v>9683</v>
      </c>
      <c r="E1011" s="2">
        <v>1010</v>
      </c>
      <c r="F1011" s="1">
        <v>2</v>
      </c>
      <c r="G1011" s="1" t="s">
        <v>877</v>
      </c>
      <c r="H1011" s="1" t="s">
        <v>4961</v>
      </c>
      <c r="I1011" s="1">
        <v>24</v>
      </c>
      <c r="J1011" s="1" t="s">
        <v>2273</v>
      </c>
      <c r="K1011" s="1" t="s">
        <v>11014</v>
      </c>
      <c r="L1011" s="1">
        <v>1</v>
      </c>
      <c r="M1011" s="1" t="s">
        <v>9035</v>
      </c>
      <c r="N1011" s="1" t="s">
        <v>9036</v>
      </c>
      <c r="O1011" s="1" t="s">
        <v>5</v>
      </c>
      <c r="P1011" s="1" t="s">
        <v>4992</v>
      </c>
      <c r="T1011" s="1" t="s">
        <v>9641</v>
      </c>
      <c r="U1011" s="1" t="s">
        <v>2159</v>
      </c>
      <c r="V1011" s="1" t="s">
        <v>11015</v>
      </c>
      <c r="W1011" s="1" t="s">
        <v>79</v>
      </c>
      <c r="X1011" s="1" t="s">
        <v>10395</v>
      </c>
      <c r="Y1011" s="1" t="s">
        <v>2274</v>
      </c>
      <c r="Z1011" s="1" t="s">
        <v>5486</v>
      </c>
      <c r="AC1011" s="1">
        <v>31</v>
      </c>
      <c r="AD1011" s="1" t="s">
        <v>57</v>
      </c>
      <c r="AE1011" s="1" t="s">
        <v>6650</v>
      </c>
      <c r="AF1011" s="1" t="s">
        <v>1360</v>
      </c>
      <c r="AG1011" s="1" t="s">
        <v>6707</v>
      </c>
      <c r="AJ1011" s="1" t="s">
        <v>16</v>
      </c>
      <c r="AK1011" s="1" t="s">
        <v>6856</v>
      </c>
      <c r="AL1011" s="1" t="s">
        <v>2265</v>
      </c>
      <c r="AM1011" s="1" t="s">
        <v>6909</v>
      </c>
      <c r="AT1011" s="1" t="s">
        <v>1114</v>
      </c>
      <c r="AU1011" s="1" t="s">
        <v>5097</v>
      </c>
      <c r="AV1011" s="1" t="s">
        <v>2266</v>
      </c>
      <c r="AW1011" s="1" t="s">
        <v>7355</v>
      </c>
      <c r="BG1011" s="1" t="s">
        <v>1114</v>
      </c>
      <c r="BH1011" s="1" t="s">
        <v>5097</v>
      </c>
      <c r="BI1011" s="1" t="s">
        <v>2267</v>
      </c>
      <c r="BJ1011" s="1" t="s">
        <v>7852</v>
      </c>
      <c r="BM1011" s="1" t="s">
        <v>2091</v>
      </c>
      <c r="BN1011" s="1" t="s">
        <v>5752</v>
      </c>
      <c r="BQ1011" s="1" t="s">
        <v>2275</v>
      </c>
      <c r="BR1011" s="1" t="s">
        <v>11016</v>
      </c>
      <c r="BS1011" s="1" t="s">
        <v>331</v>
      </c>
      <c r="BT1011" s="1" t="s">
        <v>6786</v>
      </c>
    </row>
    <row r="1012" spans="1:72" ht="13.5" customHeight="1">
      <c r="A1012" s="8" t="str">
        <f>HYPERLINK("http://kyu.snu.ac.kr/sdhj/index.jsp?type=hj/GK14810_00IM0001_013a.jpg","1681_수남면_013a")</f>
        <v>1681_수남면_013a</v>
      </c>
      <c r="B1012" s="2">
        <v>1681</v>
      </c>
      <c r="C1012" s="2" t="s">
        <v>9648</v>
      </c>
      <c r="D1012" s="2" t="s">
        <v>9649</v>
      </c>
      <c r="E1012" s="2">
        <v>1011</v>
      </c>
      <c r="F1012" s="1">
        <v>2</v>
      </c>
      <c r="G1012" s="1" t="s">
        <v>877</v>
      </c>
      <c r="H1012" s="1" t="s">
        <v>4961</v>
      </c>
      <c r="I1012" s="1">
        <v>24</v>
      </c>
      <c r="L1012" s="1">
        <v>1</v>
      </c>
      <c r="M1012" s="1" t="s">
        <v>9035</v>
      </c>
      <c r="N1012" s="1" t="s">
        <v>9036</v>
      </c>
      <c r="S1012" s="1" t="s">
        <v>43</v>
      </c>
      <c r="T1012" s="1" t="s">
        <v>5000</v>
      </c>
      <c r="W1012" s="1" t="s">
        <v>1103</v>
      </c>
      <c r="X1012" s="1" t="s">
        <v>5258</v>
      </c>
      <c r="Y1012" s="1" t="s">
        <v>744</v>
      </c>
      <c r="Z1012" s="1" t="s">
        <v>5548</v>
      </c>
      <c r="AC1012" s="1">
        <v>34</v>
      </c>
      <c r="AD1012" s="1" t="s">
        <v>81</v>
      </c>
      <c r="AE1012" s="1" t="s">
        <v>6641</v>
      </c>
      <c r="AJ1012" s="1" t="s">
        <v>16</v>
      </c>
      <c r="AK1012" s="1" t="s">
        <v>6856</v>
      </c>
      <c r="AL1012" s="1" t="s">
        <v>53</v>
      </c>
      <c r="AM1012" s="1" t="s">
        <v>6356</v>
      </c>
      <c r="AV1012" s="1" t="s">
        <v>2276</v>
      </c>
      <c r="AW1012" s="1" t="s">
        <v>6097</v>
      </c>
      <c r="BI1012" s="1" t="s">
        <v>2277</v>
      </c>
      <c r="BJ1012" s="1" t="s">
        <v>5953</v>
      </c>
      <c r="BM1012" s="1" t="s">
        <v>1334</v>
      </c>
      <c r="BN1012" s="1" t="s">
        <v>5356</v>
      </c>
      <c r="BQ1012" s="1" t="s">
        <v>2278</v>
      </c>
      <c r="BR1012" s="1" t="s">
        <v>11017</v>
      </c>
      <c r="BS1012" s="1" t="s">
        <v>92</v>
      </c>
      <c r="BT1012" s="1" t="s">
        <v>11018</v>
      </c>
    </row>
    <row r="1013" spans="1:72" ht="13.5" customHeight="1">
      <c r="A1013" s="8" t="str">
        <f>HYPERLINK("http://kyu.snu.ac.kr/sdhj/index.jsp?type=hj/GK14810_00IM0001_013a.jpg","1681_수남면_013a")</f>
        <v>1681_수남면_013a</v>
      </c>
      <c r="B1013" s="2">
        <v>1681</v>
      </c>
      <c r="C1013" s="2" t="s">
        <v>9859</v>
      </c>
      <c r="D1013" s="2" t="s">
        <v>9860</v>
      </c>
      <c r="E1013" s="2">
        <v>1012</v>
      </c>
      <c r="F1013" s="1">
        <v>2</v>
      </c>
      <c r="G1013" s="1" t="s">
        <v>877</v>
      </c>
      <c r="H1013" s="1" t="s">
        <v>4961</v>
      </c>
      <c r="I1013" s="1">
        <v>24</v>
      </c>
      <c r="L1013" s="1">
        <v>1</v>
      </c>
      <c r="M1013" s="1" t="s">
        <v>9035</v>
      </c>
      <c r="N1013" s="1" t="s">
        <v>9036</v>
      </c>
      <c r="S1013" s="1" t="s">
        <v>54</v>
      </c>
      <c r="T1013" s="1" t="s">
        <v>5003</v>
      </c>
      <c r="Y1013" s="1" t="s">
        <v>2279</v>
      </c>
      <c r="Z1013" s="1" t="s">
        <v>6151</v>
      </c>
      <c r="AC1013" s="1">
        <v>1</v>
      </c>
      <c r="AD1013" s="1" t="s">
        <v>408</v>
      </c>
      <c r="AE1013" s="1" t="s">
        <v>6654</v>
      </c>
      <c r="AF1013" s="1" t="s">
        <v>2280</v>
      </c>
      <c r="AG1013" s="1" t="s">
        <v>6706</v>
      </c>
    </row>
    <row r="1014" spans="1:72" ht="13.5" customHeight="1">
      <c r="A1014" s="8" t="str">
        <f>HYPERLINK("http://kyu.snu.ac.kr/sdhj/index.jsp?type=hj/GK14810_00IM0001_013a.jpg","1681_수남면_013a")</f>
        <v>1681_수남면_013a</v>
      </c>
      <c r="B1014" s="2">
        <v>1681</v>
      </c>
      <c r="C1014" s="2" t="s">
        <v>9648</v>
      </c>
      <c r="D1014" s="2" t="s">
        <v>9649</v>
      </c>
      <c r="E1014" s="2">
        <v>1013</v>
      </c>
      <c r="F1014" s="1">
        <v>2</v>
      </c>
      <c r="G1014" s="1" t="s">
        <v>877</v>
      </c>
      <c r="H1014" s="1" t="s">
        <v>4961</v>
      </c>
      <c r="I1014" s="1">
        <v>24</v>
      </c>
      <c r="L1014" s="1">
        <v>2</v>
      </c>
      <c r="M1014" s="1" t="s">
        <v>9037</v>
      </c>
      <c r="N1014" s="1" t="s">
        <v>9038</v>
      </c>
      <c r="O1014" s="1" t="s">
        <v>5</v>
      </c>
      <c r="P1014" s="1" t="s">
        <v>4992</v>
      </c>
      <c r="T1014" s="1" t="s">
        <v>10534</v>
      </c>
      <c r="U1014" s="1" t="s">
        <v>2159</v>
      </c>
      <c r="V1014" s="1" t="s">
        <v>11019</v>
      </c>
      <c r="W1014" s="1" t="s">
        <v>2281</v>
      </c>
      <c r="X1014" s="1" t="s">
        <v>5257</v>
      </c>
      <c r="Y1014" s="1" t="s">
        <v>2282</v>
      </c>
      <c r="Z1014" s="1" t="s">
        <v>6179</v>
      </c>
      <c r="AC1014" s="1">
        <v>46</v>
      </c>
      <c r="AD1014" s="1" t="s">
        <v>722</v>
      </c>
      <c r="AE1014" s="1" t="s">
        <v>6667</v>
      </c>
      <c r="AF1014" s="1" t="s">
        <v>1360</v>
      </c>
      <c r="AG1014" s="1" t="s">
        <v>6707</v>
      </c>
      <c r="AJ1014" s="1" t="s">
        <v>16</v>
      </c>
      <c r="AK1014" s="1" t="s">
        <v>6856</v>
      </c>
      <c r="AL1014" s="1" t="s">
        <v>114</v>
      </c>
      <c r="AM1014" s="1" t="s">
        <v>6877</v>
      </c>
      <c r="AT1014" s="1" t="s">
        <v>185</v>
      </c>
      <c r="AU1014" s="1" t="s">
        <v>7001</v>
      </c>
      <c r="AV1014" s="1" t="s">
        <v>2283</v>
      </c>
      <c r="AW1014" s="1" t="s">
        <v>5812</v>
      </c>
      <c r="BG1014" s="1" t="s">
        <v>110</v>
      </c>
      <c r="BH1014" s="1" t="s">
        <v>5146</v>
      </c>
      <c r="BI1014" s="1" t="s">
        <v>2284</v>
      </c>
      <c r="BJ1014" s="1" t="s">
        <v>5270</v>
      </c>
      <c r="BK1014" s="1" t="s">
        <v>2285</v>
      </c>
      <c r="BL1014" s="1" t="s">
        <v>7984</v>
      </c>
      <c r="BM1014" s="1" t="s">
        <v>11020</v>
      </c>
      <c r="BN1014" s="1" t="s">
        <v>5754</v>
      </c>
      <c r="BO1014" s="1" t="s">
        <v>63</v>
      </c>
      <c r="BP1014" s="1" t="s">
        <v>5113</v>
      </c>
      <c r="BQ1014" s="1" t="s">
        <v>2286</v>
      </c>
      <c r="BR1014" s="1" t="s">
        <v>8578</v>
      </c>
      <c r="BS1014" s="1" t="s">
        <v>138</v>
      </c>
      <c r="BT1014" s="1" t="s">
        <v>6794</v>
      </c>
    </row>
    <row r="1015" spans="1:72" ht="13.5" customHeight="1">
      <c r="A1015" s="8" t="str">
        <f>HYPERLINK("http://kyu.snu.ac.kr/sdhj/index.jsp?type=hj/GK14810_00IM0001_013a.jpg","1681_수남면_013a")</f>
        <v>1681_수남면_013a</v>
      </c>
      <c r="B1015" s="2">
        <v>1681</v>
      </c>
      <c r="C1015" s="2" t="s">
        <v>10643</v>
      </c>
      <c r="D1015" s="2" t="s">
        <v>10644</v>
      </c>
      <c r="E1015" s="2">
        <v>1014</v>
      </c>
      <c r="F1015" s="1">
        <v>2</v>
      </c>
      <c r="G1015" s="1" t="s">
        <v>877</v>
      </c>
      <c r="H1015" s="1" t="s">
        <v>4961</v>
      </c>
      <c r="I1015" s="1">
        <v>24</v>
      </c>
      <c r="L1015" s="1">
        <v>2</v>
      </c>
      <c r="M1015" s="1" t="s">
        <v>9037</v>
      </c>
      <c r="N1015" s="1" t="s">
        <v>9038</v>
      </c>
      <c r="S1015" s="1" t="s">
        <v>43</v>
      </c>
      <c r="T1015" s="1" t="s">
        <v>5000</v>
      </c>
      <c r="U1015" s="1" t="s">
        <v>285</v>
      </c>
      <c r="V1015" s="1" t="s">
        <v>10535</v>
      </c>
      <c r="Y1015" s="1" t="s">
        <v>1384</v>
      </c>
      <c r="Z1015" s="1" t="s">
        <v>6178</v>
      </c>
      <c r="AC1015" s="1">
        <v>53</v>
      </c>
      <c r="AD1015" s="1" t="s">
        <v>1167</v>
      </c>
      <c r="AE1015" s="1" t="s">
        <v>6665</v>
      </c>
      <c r="AJ1015" s="1" t="s">
        <v>16</v>
      </c>
      <c r="AK1015" s="1" t="s">
        <v>6856</v>
      </c>
      <c r="AL1015" s="1" t="s">
        <v>2287</v>
      </c>
      <c r="AM1015" s="1" t="s">
        <v>6908</v>
      </c>
      <c r="AT1015" s="1" t="s">
        <v>63</v>
      </c>
      <c r="AU1015" s="1" t="s">
        <v>5113</v>
      </c>
      <c r="AV1015" s="1" t="s">
        <v>2085</v>
      </c>
      <c r="AW1015" s="1" t="s">
        <v>5676</v>
      </c>
      <c r="BG1015" s="1" t="s">
        <v>63</v>
      </c>
      <c r="BH1015" s="1" t="s">
        <v>5113</v>
      </c>
      <c r="BI1015" s="1" t="s">
        <v>50</v>
      </c>
      <c r="BJ1015" s="1" t="s">
        <v>7138</v>
      </c>
      <c r="BK1015" s="1" t="s">
        <v>63</v>
      </c>
      <c r="BL1015" s="1" t="s">
        <v>5113</v>
      </c>
      <c r="BM1015" s="1" t="s">
        <v>506</v>
      </c>
      <c r="BN1015" s="1" t="s">
        <v>5460</v>
      </c>
      <c r="BO1015" s="1" t="s">
        <v>865</v>
      </c>
      <c r="BP1015" s="1" t="s">
        <v>5160</v>
      </c>
      <c r="BQ1015" s="1" t="s">
        <v>2288</v>
      </c>
      <c r="BR1015" s="1" t="s">
        <v>8577</v>
      </c>
      <c r="BS1015" s="1" t="s">
        <v>92</v>
      </c>
      <c r="BT1015" s="1" t="s">
        <v>11021</v>
      </c>
    </row>
    <row r="1016" spans="1:72" ht="13.5" customHeight="1">
      <c r="A1016" s="8" t="str">
        <f>HYPERLINK("http://kyu.snu.ac.kr/sdhj/index.jsp?type=hj/GK14810_00IM0001_013a.jpg","1681_수남면_013a")</f>
        <v>1681_수남면_013a</v>
      </c>
      <c r="B1016" s="2">
        <v>1681</v>
      </c>
      <c r="C1016" s="2" t="s">
        <v>10643</v>
      </c>
      <c r="D1016" s="2" t="s">
        <v>10644</v>
      </c>
      <c r="E1016" s="2">
        <v>1015</v>
      </c>
      <c r="F1016" s="1">
        <v>2</v>
      </c>
      <c r="G1016" s="1" t="s">
        <v>877</v>
      </c>
      <c r="H1016" s="1" t="s">
        <v>4961</v>
      </c>
      <c r="I1016" s="1">
        <v>24</v>
      </c>
      <c r="L1016" s="1">
        <v>2</v>
      </c>
      <c r="M1016" s="1" t="s">
        <v>9037</v>
      </c>
      <c r="N1016" s="1" t="s">
        <v>9038</v>
      </c>
      <c r="S1016" s="1" t="s">
        <v>98</v>
      </c>
      <c r="T1016" s="1" t="s">
        <v>5001</v>
      </c>
      <c r="Y1016" s="1" t="s">
        <v>1493</v>
      </c>
      <c r="Z1016" s="1" t="s">
        <v>8721</v>
      </c>
      <c r="AC1016" s="1">
        <v>11</v>
      </c>
      <c r="AD1016" s="1" t="s">
        <v>502</v>
      </c>
      <c r="AE1016" s="1" t="s">
        <v>6662</v>
      </c>
    </row>
    <row r="1017" spans="1:72" ht="13.5" customHeight="1">
      <c r="A1017" s="8" t="str">
        <f>HYPERLINK("http://kyu.snu.ac.kr/sdhj/index.jsp?type=hj/GK14810_00IM0001_013a.jpg","1681_수남면_013a")</f>
        <v>1681_수남면_013a</v>
      </c>
      <c r="B1017" s="2">
        <v>1681</v>
      </c>
      <c r="C1017" s="2" t="s">
        <v>11022</v>
      </c>
      <c r="D1017" s="2" t="s">
        <v>11023</v>
      </c>
      <c r="E1017" s="2">
        <v>1016</v>
      </c>
      <c r="F1017" s="1">
        <v>2</v>
      </c>
      <c r="G1017" s="1" t="s">
        <v>877</v>
      </c>
      <c r="H1017" s="1" t="s">
        <v>4961</v>
      </c>
      <c r="I1017" s="1">
        <v>24</v>
      </c>
      <c r="L1017" s="1">
        <v>2</v>
      </c>
      <c r="M1017" s="1" t="s">
        <v>9037</v>
      </c>
      <c r="N1017" s="1" t="s">
        <v>9038</v>
      </c>
      <c r="S1017" s="1" t="s">
        <v>99</v>
      </c>
      <c r="T1017" s="1" t="s">
        <v>252</v>
      </c>
      <c r="Y1017" s="1" t="s">
        <v>2289</v>
      </c>
      <c r="Z1017" s="1" t="s">
        <v>6177</v>
      </c>
      <c r="AC1017" s="1">
        <v>10</v>
      </c>
      <c r="AD1017" s="1" t="s">
        <v>222</v>
      </c>
      <c r="AE1017" s="1" t="s">
        <v>6476</v>
      </c>
      <c r="BF1017" s="1" t="s">
        <v>78</v>
      </c>
    </row>
    <row r="1018" spans="1:72" ht="13.5" customHeight="1">
      <c r="A1018" s="8" t="str">
        <f>HYPERLINK("http://kyu.snu.ac.kr/sdhj/index.jsp?type=hj/GK14810_00IM0001_013a.jpg","1681_수남면_013a")</f>
        <v>1681_수남면_013a</v>
      </c>
      <c r="B1018" s="2">
        <v>1681</v>
      </c>
      <c r="C1018" s="2" t="s">
        <v>10663</v>
      </c>
      <c r="D1018" s="2" t="s">
        <v>10664</v>
      </c>
      <c r="E1018" s="2">
        <v>1017</v>
      </c>
      <c r="F1018" s="1">
        <v>2</v>
      </c>
      <c r="G1018" s="1" t="s">
        <v>877</v>
      </c>
      <c r="H1018" s="1" t="s">
        <v>4961</v>
      </c>
      <c r="I1018" s="1">
        <v>24</v>
      </c>
      <c r="L1018" s="1">
        <v>2</v>
      </c>
      <c r="M1018" s="1" t="s">
        <v>9037</v>
      </c>
      <c r="N1018" s="1" t="s">
        <v>9038</v>
      </c>
      <c r="S1018" s="1" t="s">
        <v>99</v>
      </c>
      <c r="T1018" s="1" t="s">
        <v>252</v>
      </c>
      <c r="Y1018" s="1" t="s">
        <v>2290</v>
      </c>
      <c r="Z1018" s="1" t="s">
        <v>6157</v>
      </c>
      <c r="AC1018" s="1">
        <v>5</v>
      </c>
      <c r="AD1018" s="1" t="s">
        <v>179</v>
      </c>
      <c r="AE1018" s="1" t="s">
        <v>6664</v>
      </c>
      <c r="AF1018" s="1" t="s">
        <v>2280</v>
      </c>
      <c r="AG1018" s="1" t="s">
        <v>6706</v>
      </c>
      <c r="BF1018" s="1" t="s">
        <v>78</v>
      </c>
    </row>
    <row r="1019" spans="1:72" ht="13.5" customHeight="1">
      <c r="A1019" s="8" t="str">
        <f>HYPERLINK("http://kyu.snu.ac.kr/sdhj/index.jsp?type=hj/GK14810_00IM0001_013a.jpg","1681_수남면_013a")</f>
        <v>1681_수남면_013a</v>
      </c>
      <c r="B1019" s="2">
        <v>1681</v>
      </c>
      <c r="C1019" s="2" t="s">
        <v>10643</v>
      </c>
      <c r="D1019" s="2" t="s">
        <v>10644</v>
      </c>
      <c r="E1019" s="2">
        <v>1018</v>
      </c>
      <c r="F1019" s="1">
        <v>2</v>
      </c>
      <c r="G1019" s="1" t="s">
        <v>877</v>
      </c>
      <c r="H1019" s="1" t="s">
        <v>4961</v>
      </c>
      <c r="I1019" s="1">
        <v>24</v>
      </c>
      <c r="L1019" s="1">
        <v>3</v>
      </c>
      <c r="M1019" s="1" t="s">
        <v>9039</v>
      </c>
      <c r="N1019" s="1" t="s">
        <v>9040</v>
      </c>
      <c r="T1019" s="1" t="s">
        <v>11024</v>
      </c>
      <c r="U1019" s="1" t="s">
        <v>2043</v>
      </c>
      <c r="V1019" s="1" t="s">
        <v>5111</v>
      </c>
      <c r="W1019" s="1" t="s">
        <v>89</v>
      </c>
      <c r="X1019" s="1" t="s">
        <v>11025</v>
      </c>
      <c r="Y1019" s="1" t="s">
        <v>2291</v>
      </c>
      <c r="Z1019" s="1" t="s">
        <v>6176</v>
      </c>
      <c r="AC1019" s="1">
        <v>50</v>
      </c>
      <c r="AD1019" s="1" t="s">
        <v>526</v>
      </c>
      <c r="AE1019" s="1" t="s">
        <v>6673</v>
      </c>
      <c r="AJ1019" s="1" t="s">
        <v>16</v>
      </c>
      <c r="AK1019" s="1" t="s">
        <v>6856</v>
      </c>
      <c r="AL1019" s="1" t="s">
        <v>53</v>
      </c>
      <c r="AM1019" s="1" t="s">
        <v>6356</v>
      </c>
      <c r="AT1019" s="1" t="s">
        <v>1114</v>
      </c>
      <c r="AU1019" s="1" t="s">
        <v>5097</v>
      </c>
      <c r="AV1019" s="1" t="s">
        <v>911</v>
      </c>
      <c r="AW1019" s="1" t="s">
        <v>5303</v>
      </c>
      <c r="BG1019" s="1" t="s">
        <v>1114</v>
      </c>
      <c r="BH1019" s="1" t="s">
        <v>5097</v>
      </c>
      <c r="BI1019" s="1" t="s">
        <v>2071</v>
      </c>
      <c r="BJ1019" s="1" t="s">
        <v>7369</v>
      </c>
      <c r="BM1019" s="1" t="s">
        <v>1552</v>
      </c>
      <c r="BN1019" s="1" t="s">
        <v>7085</v>
      </c>
      <c r="BO1019" s="1" t="s">
        <v>1114</v>
      </c>
      <c r="BP1019" s="1" t="s">
        <v>5097</v>
      </c>
      <c r="BQ1019" s="1" t="s">
        <v>11026</v>
      </c>
      <c r="BR1019" s="1" t="s">
        <v>11027</v>
      </c>
      <c r="BS1019" s="1" t="s">
        <v>377</v>
      </c>
      <c r="BT1019" s="1" t="s">
        <v>6803</v>
      </c>
    </row>
    <row r="1020" spans="1:72" ht="13.5" customHeight="1">
      <c r="A1020" s="8" t="str">
        <f>HYPERLINK("http://kyu.snu.ac.kr/sdhj/index.jsp?type=hj/GK14810_00IM0001_013a.jpg","1681_수남면_013a")</f>
        <v>1681_수남면_013a</v>
      </c>
      <c r="B1020" s="2">
        <v>1681</v>
      </c>
      <c r="C1020" s="2" t="s">
        <v>10392</v>
      </c>
      <c r="D1020" s="2" t="s">
        <v>10393</v>
      </c>
      <c r="E1020" s="2">
        <v>1019</v>
      </c>
      <c r="F1020" s="1">
        <v>2</v>
      </c>
      <c r="G1020" s="1" t="s">
        <v>877</v>
      </c>
      <c r="H1020" s="1" t="s">
        <v>4961</v>
      </c>
      <c r="I1020" s="1">
        <v>24</v>
      </c>
      <c r="L1020" s="1">
        <v>3</v>
      </c>
      <c r="M1020" s="1" t="s">
        <v>9039</v>
      </c>
      <c r="N1020" s="1" t="s">
        <v>9040</v>
      </c>
      <c r="S1020" s="1" t="s">
        <v>43</v>
      </c>
      <c r="T1020" s="1" t="s">
        <v>5000</v>
      </c>
      <c r="W1020" s="1" t="s">
        <v>852</v>
      </c>
      <c r="X1020" s="1" t="s">
        <v>5274</v>
      </c>
      <c r="Y1020" s="1" t="s">
        <v>10962</v>
      </c>
      <c r="Z1020" s="1" t="s">
        <v>6175</v>
      </c>
      <c r="AC1020" s="1">
        <v>42</v>
      </c>
      <c r="AD1020" s="1" t="s">
        <v>159</v>
      </c>
      <c r="AE1020" s="1" t="s">
        <v>5400</v>
      </c>
      <c r="AJ1020" s="1" t="s">
        <v>16</v>
      </c>
      <c r="AK1020" s="1" t="s">
        <v>6856</v>
      </c>
      <c r="AL1020" s="1" t="s">
        <v>53</v>
      </c>
      <c r="AM1020" s="1" t="s">
        <v>6356</v>
      </c>
      <c r="AT1020" s="1" t="s">
        <v>1006</v>
      </c>
      <c r="AU1020" s="1" t="s">
        <v>5148</v>
      </c>
      <c r="AV1020" s="1" t="s">
        <v>2292</v>
      </c>
      <c r="AW1020" s="1" t="s">
        <v>8715</v>
      </c>
      <c r="BG1020" s="1" t="s">
        <v>1006</v>
      </c>
      <c r="BH1020" s="1" t="s">
        <v>5148</v>
      </c>
      <c r="BI1020" s="1" t="s">
        <v>2293</v>
      </c>
      <c r="BJ1020" s="1" t="s">
        <v>8716</v>
      </c>
      <c r="BK1020" s="1" t="s">
        <v>1006</v>
      </c>
      <c r="BL1020" s="1" t="s">
        <v>5148</v>
      </c>
      <c r="BM1020" s="1" t="s">
        <v>1057</v>
      </c>
      <c r="BN1020" s="1" t="s">
        <v>5495</v>
      </c>
      <c r="BO1020" s="1" t="s">
        <v>1114</v>
      </c>
      <c r="BP1020" s="1" t="s">
        <v>5097</v>
      </c>
      <c r="BQ1020" s="1" t="s">
        <v>2165</v>
      </c>
      <c r="BR1020" s="1" t="s">
        <v>5887</v>
      </c>
      <c r="BS1020" s="1" t="s">
        <v>53</v>
      </c>
      <c r="BT1020" s="1" t="s">
        <v>6356</v>
      </c>
    </row>
    <row r="1021" spans="1:72" ht="13.5" customHeight="1">
      <c r="A1021" s="8" t="str">
        <f>HYPERLINK("http://kyu.snu.ac.kr/sdhj/index.jsp?type=hj/GK14810_00IM0001_013a.jpg","1681_수남면_013a")</f>
        <v>1681_수남면_013a</v>
      </c>
      <c r="B1021" s="2">
        <v>1681</v>
      </c>
      <c r="C1021" s="2" t="s">
        <v>9673</v>
      </c>
      <c r="D1021" s="2" t="s">
        <v>9674</v>
      </c>
      <c r="E1021" s="2">
        <v>1020</v>
      </c>
      <c r="F1021" s="1">
        <v>2</v>
      </c>
      <c r="G1021" s="1" t="s">
        <v>877</v>
      </c>
      <c r="H1021" s="1" t="s">
        <v>4961</v>
      </c>
      <c r="I1021" s="1">
        <v>24</v>
      </c>
      <c r="L1021" s="1">
        <v>3</v>
      </c>
      <c r="M1021" s="1" t="s">
        <v>9039</v>
      </c>
      <c r="N1021" s="1" t="s">
        <v>9040</v>
      </c>
      <c r="S1021" s="1" t="s">
        <v>54</v>
      </c>
      <c r="T1021" s="1" t="s">
        <v>5003</v>
      </c>
      <c r="U1021" s="1" t="s">
        <v>1953</v>
      </c>
      <c r="V1021" s="1" t="s">
        <v>5183</v>
      </c>
      <c r="Y1021" s="1" t="s">
        <v>1679</v>
      </c>
      <c r="Z1021" s="1" t="s">
        <v>6174</v>
      </c>
      <c r="AC1021" s="1">
        <v>21</v>
      </c>
      <c r="AD1021" s="1" t="s">
        <v>129</v>
      </c>
      <c r="AE1021" s="1" t="s">
        <v>6638</v>
      </c>
    </row>
    <row r="1022" spans="1:72" ht="13.5" customHeight="1">
      <c r="A1022" s="8" t="str">
        <f>HYPERLINK("http://kyu.snu.ac.kr/sdhj/index.jsp?type=hj/GK14810_00IM0001_013a.jpg","1681_수남면_013a")</f>
        <v>1681_수남면_013a</v>
      </c>
      <c r="B1022" s="2">
        <v>1681</v>
      </c>
      <c r="C1022" s="2" t="s">
        <v>10392</v>
      </c>
      <c r="D1022" s="2" t="s">
        <v>10393</v>
      </c>
      <c r="E1022" s="2">
        <v>1021</v>
      </c>
      <c r="F1022" s="1">
        <v>2</v>
      </c>
      <c r="G1022" s="1" t="s">
        <v>877</v>
      </c>
      <c r="H1022" s="1" t="s">
        <v>4961</v>
      </c>
      <c r="I1022" s="1">
        <v>24</v>
      </c>
      <c r="L1022" s="1">
        <v>3</v>
      </c>
      <c r="M1022" s="1" t="s">
        <v>9039</v>
      </c>
      <c r="N1022" s="1" t="s">
        <v>9040</v>
      </c>
      <c r="S1022" s="1" t="s">
        <v>191</v>
      </c>
      <c r="T1022" s="1" t="s">
        <v>5004</v>
      </c>
      <c r="Y1022" s="1" t="s">
        <v>460</v>
      </c>
      <c r="Z1022" s="1" t="s">
        <v>5524</v>
      </c>
      <c r="AF1022" s="1" t="s">
        <v>751</v>
      </c>
      <c r="AG1022" s="1" t="s">
        <v>6691</v>
      </c>
    </row>
    <row r="1023" spans="1:72" ht="13.5" customHeight="1">
      <c r="A1023" s="8" t="str">
        <f>HYPERLINK("http://kyu.snu.ac.kr/sdhj/index.jsp?type=hj/GK14810_00IM0001_013b.jpg","1681_수남면_013b")</f>
        <v>1681_수남면_013b</v>
      </c>
      <c r="B1023" s="2">
        <v>1681</v>
      </c>
      <c r="C1023" s="2" t="s">
        <v>9658</v>
      </c>
      <c r="D1023" s="2" t="s">
        <v>9659</v>
      </c>
      <c r="E1023" s="2">
        <v>1022</v>
      </c>
      <c r="F1023" s="1">
        <v>2</v>
      </c>
      <c r="G1023" s="1" t="s">
        <v>877</v>
      </c>
      <c r="H1023" s="1" t="s">
        <v>4961</v>
      </c>
      <c r="I1023" s="1">
        <v>24</v>
      </c>
      <c r="L1023" s="1">
        <v>4</v>
      </c>
      <c r="M1023" s="1" t="s">
        <v>9041</v>
      </c>
      <c r="N1023" s="1" t="s">
        <v>9042</v>
      </c>
      <c r="T1023" s="1" t="s">
        <v>10334</v>
      </c>
      <c r="U1023" s="1" t="s">
        <v>2294</v>
      </c>
      <c r="V1023" s="1" t="s">
        <v>11028</v>
      </c>
      <c r="W1023" s="1" t="s">
        <v>79</v>
      </c>
      <c r="X1023" s="1" t="s">
        <v>10463</v>
      </c>
      <c r="Y1023" s="1" t="s">
        <v>528</v>
      </c>
      <c r="Z1023" s="1" t="s">
        <v>5692</v>
      </c>
      <c r="AC1023" s="1">
        <v>48</v>
      </c>
      <c r="AD1023" s="1" t="s">
        <v>156</v>
      </c>
      <c r="AE1023" s="1" t="s">
        <v>6642</v>
      </c>
      <c r="AJ1023" s="1" t="s">
        <v>16</v>
      </c>
      <c r="AK1023" s="1" t="s">
        <v>6856</v>
      </c>
      <c r="AL1023" s="1" t="s">
        <v>53</v>
      </c>
      <c r="AM1023" s="1" t="s">
        <v>6356</v>
      </c>
      <c r="AT1023" s="1" t="s">
        <v>1114</v>
      </c>
      <c r="AU1023" s="1" t="s">
        <v>5097</v>
      </c>
      <c r="AV1023" s="1" t="s">
        <v>2295</v>
      </c>
      <c r="AW1023" s="1" t="s">
        <v>7354</v>
      </c>
      <c r="BG1023" s="1" t="s">
        <v>1114</v>
      </c>
      <c r="BH1023" s="1" t="s">
        <v>5097</v>
      </c>
      <c r="BI1023" s="1" t="s">
        <v>2144</v>
      </c>
      <c r="BJ1023" s="1" t="s">
        <v>7367</v>
      </c>
      <c r="BK1023" s="1" t="s">
        <v>1114</v>
      </c>
      <c r="BL1023" s="1" t="s">
        <v>5097</v>
      </c>
      <c r="BM1023" s="1" t="s">
        <v>2145</v>
      </c>
      <c r="BN1023" s="1" t="s">
        <v>7862</v>
      </c>
      <c r="BQ1023" s="1" t="s">
        <v>2296</v>
      </c>
      <c r="BR1023" s="1" t="s">
        <v>11029</v>
      </c>
      <c r="BS1023" s="1" t="s">
        <v>92</v>
      </c>
      <c r="BT1023" s="1" t="s">
        <v>10471</v>
      </c>
    </row>
    <row r="1024" spans="1:72" ht="13.5" customHeight="1">
      <c r="A1024" s="8" t="str">
        <f>HYPERLINK("http://kyu.snu.ac.kr/sdhj/index.jsp?type=hj/GK14810_00IM0001_013b.jpg","1681_수남면_013b")</f>
        <v>1681_수남면_013b</v>
      </c>
      <c r="B1024" s="2">
        <v>1681</v>
      </c>
      <c r="C1024" s="2" t="s">
        <v>10472</v>
      </c>
      <c r="D1024" s="2" t="s">
        <v>10473</v>
      </c>
      <c r="E1024" s="2">
        <v>1023</v>
      </c>
      <c r="F1024" s="1">
        <v>2</v>
      </c>
      <c r="G1024" s="1" t="s">
        <v>877</v>
      </c>
      <c r="H1024" s="1" t="s">
        <v>4961</v>
      </c>
      <c r="I1024" s="1">
        <v>24</v>
      </c>
      <c r="L1024" s="1">
        <v>4</v>
      </c>
      <c r="M1024" s="1" t="s">
        <v>9041</v>
      </c>
      <c r="N1024" s="1" t="s">
        <v>9042</v>
      </c>
      <c r="S1024" s="1" t="s">
        <v>43</v>
      </c>
      <c r="T1024" s="1" t="s">
        <v>5000</v>
      </c>
      <c r="W1024" s="1" t="s">
        <v>238</v>
      </c>
      <c r="X1024" s="1" t="s">
        <v>5294</v>
      </c>
      <c r="Y1024" s="1" t="s">
        <v>2297</v>
      </c>
      <c r="Z1024" s="1" t="s">
        <v>5382</v>
      </c>
      <c r="AC1024" s="1">
        <v>46</v>
      </c>
      <c r="AD1024" s="1" t="s">
        <v>722</v>
      </c>
      <c r="AE1024" s="1" t="s">
        <v>6667</v>
      </c>
      <c r="AJ1024" s="1" t="s">
        <v>16</v>
      </c>
      <c r="AK1024" s="1" t="s">
        <v>6856</v>
      </c>
      <c r="AL1024" s="1" t="s">
        <v>1158</v>
      </c>
      <c r="AM1024" s="1" t="s">
        <v>6907</v>
      </c>
      <c r="AT1024" s="1" t="s">
        <v>63</v>
      </c>
      <c r="AU1024" s="1" t="s">
        <v>5113</v>
      </c>
      <c r="AV1024" s="1" t="s">
        <v>489</v>
      </c>
      <c r="AW1024" s="1" t="s">
        <v>11030</v>
      </c>
      <c r="BG1024" s="1" t="s">
        <v>63</v>
      </c>
      <c r="BH1024" s="1" t="s">
        <v>5113</v>
      </c>
      <c r="BI1024" s="1" t="s">
        <v>2298</v>
      </c>
      <c r="BJ1024" s="1" t="s">
        <v>11031</v>
      </c>
      <c r="BM1024" s="1" t="s">
        <v>1861</v>
      </c>
      <c r="BN1024" s="1" t="s">
        <v>7386</v>
      </c>
      <c r="BQ1024" s="1" t="s">
        <v>2299</v>
      </c>
      <c r="BR1024" s="1" t="s">
        <v>8573</v>
      </c>
      <c r="BS1024" s="1" t="s">
        <v>53</v>
      </c>
      <c r="BT1024" s="1" t="s">
        <v>6356</v>
      </c>
    </row>
    <row r="1025" spans="1:72" ht="13.5" customHeight="1">
      <c r="A1025" s="8" t="str">
        <f>HYPERLINK("http://kyu.snu.ac.kr/sdhj/index.jsp?type=hj/GK14810_00IM0001_013b.jpg","1681_수남면_013b")</f>
        <v>1681_수남면_013b</v>
      </c>
      <c r="B1025" s="2">
        <v>1681</v>
      </c>
      <c r="C1025" s="2" t="s">
        <v>9616</v>
      </c>
      <c r="D1025" s="2" t="s">
        <v>9617</v>
      </c>
      <c r="E1025" s="2">
        <v>1024</v>
      </c>
      <c r="F1025" s="1">
        <v>2</v>
      </c>
      <c r="G1025" s="1" t="s">
        <v>877</v>
      </c>
      <c r="H1025" s="1" t="s">
        <v>4961</v>
      </c>
      <c r="I1025" s="1">
        <v>24</v>
      </c>
      <c r="L1025" s="1">
        <v>4</v>
      </c>
      <c r="M1025" s="1" t="s">
        <v>9041</v>
      </c>
      <c r="N1025" s="1" t="s">
        <v>9042</v>
      </c>
      <c r="S1025" s="1" t="s">
        <v>54</v>
      </c>
      <c r="T1025" s="1" t="s">
        <v>5003</v>
      </c>
      <c r="U1025" s="1" t="s">
        <v>1114</v>
      </c>
      <c r="V1025" s="1" t="s">
        <v>5097</v>
      </c>
      <c r="Y1025" s="1" t="s">
        <v>2076</v>
      </c>
      <c r="Z1025" s="1" t="s">
        <v>6173</v>
      </c>
      <c r="AC1025" s="1">
        <v>21</v>
      </c>
      <c r="AD1025" s="1" t="s">
        <v>129</v>
      </c>
      <c r="AE1025" s="1" t="s">
        <v>6638</v>
      </c>
    </row>
    <row r="1026" spans="1:72" ht="13.5" customHeight="1">
      <c r="A1026" s="8" t="str">
        <f>HYPERLINK("http://kyu.snu.ac.kr/sdhj/index.jsp?type=hj/GK14810_00IM0001_013b.jpg","1681_수남면_013b")</f>
        <v>1681_수남면_013b</v>
      </c>
      <c r="B1026" s="2">
        <v>1681</v>
      </c>
      <c r="C1026" s="2" t="s">
        <v>9769</v>
      </c>
      <c r="D1026" s="2" t="s">
        <v>9770</v>
      </c>
      <c r="E1026" s="2">
        <v>1025</v>
      </c>
      <c r="F1026" s="1">
        <v>2</v>
      </c>
      <c r="G1026" s="1" t="s">
        <v>877</v>
      </c>
      <c r="H1026" s="1" t="s">
        <v>4961</v>
      </c>
      <c r="I1026" s="1">
        <v>24</v>
      </c>
      <c r="L1026" s="1">
        <v>4</v>
      </c>
      <c r="M1026" s="1" t="s">
        <v>9041</v>
      </c>
      <c r="N1026" s="1" t="s">
        <v>9042</v>
      </c>
      <c r="S1026" s="1" t="s">
        <v>191</v>
      </c>
      <c r="T1026" s="1" t="s">
        <v>5004</v>
      </c>
      <c r="Y1026" s="1" t="s">
        <v>760</v>
      </c>
      <c r="Z1026" s="1" t="s">
        <v>5425</v>
      </c>
      <c r="AC1026" s="1">
        <v>13</v>
      </c>
      <c r="AD1026" s="1" t="s">
        <v>174</v>
      </c>
      <c r="AE1026" s="1" t="s">
        <v>6676</v>
      </c>
    </row>
    <row r="1027" spans="1:72" ht="13.5" customHeight="1">
      <c r="A1027" s="8" t="str">
        <f>HYPERLINK("http://kyu.snu.ac.kr/sdhj/index.jsp?type=hj/GK14810_00IM0001_013b.jpg","1681_수남면_013b")</f>
        <v>1681_수남면_013b</v>
      </c>
      <c r="B1027" s="2">
        <v>1681</v>
      </c>
      <c r="C1027" s="2" t="s">
        <v>9730</v>
      </c>
      <c r="D1027" s="2" t="s">
        <v>9731</v>
      </c>
      <c r="E1027" s="2">
        <v>1026</v>
      </c>
      <c r="F1027" s="1">
        <v>2</v>
      </c>
      <c r="G1027" s="1" t="s">
        <v>877</v>
      </c>
      <c r="H1027" s="1" t="s">
        <v>4961</v>
      </c>
      <c r="I1027" s="1">
        <v>24</v>
      </c>
      <c r="L1027" s="1">
        <v>4</v>
      </c>
      <c r="M1027" s="1" t="s">
        <v>9041</v>
      </c>
      <c r="N1027" s="1" t="s">
        <v>9042</v>
      </c>
      <c r="S1027" s="1" t="s">
        <v>1470</v>
      </c>
      <c r="T1027" s="1" t="s">
        <v>5017</v>
      </c>
      <c r="Y1027" s="1" t="s">
        <v>2076</v>
      </c>
      <c r="Z1027" s="1" t="s">
        <v>6173</v>
      </c>
      <c r="AC1027" s="1">
        <v>2</v>
      </c>
      <c r="AD1027" s="1" t="s">
        <v>152</v>
      </c>
      <c r="AE1027" s="1" t="s">
        <v>5812</v>
      </c>
      <c r="AF1027" s="1" t="s">
        <v>175</v>
      </c>
      <c r="AG1027" s="1" t="s">
        <v>6685</v>
      </c>
    </row>
    <row r="1028" spans="1:72" ht="13.5" customHeight="1">
      <c r="A1028" s="8" t="str">
        <f>HYPERLINK("http://kyu.snu.ac.kr/sdhj/index.jsp?type=hj/GK14810_00IM0001_013b.jpg","1681_수남면_013b")</f>
        <v>1681_수남면_013b</v>
      </c>
      <c r="B1028" s="2">
        <v>1681</v>
      </c>
      <c r="C1028" s="2" t="s">
        <v>9682</v>
      </c>
      <c r="D1028" s="2" t="s">
        <v>9683</v>
      </c>
      <c r="E1028" s="2">
        <v>1027</v>
      </c>
      <c r="F1028" s="1">
        <v>2</v>
      </c>
      <c r="G1028" s="1" t="s">
        <v>877</v>
      </c>
      <c r="H1028" s="1" t="s">
        <v>4961</v>
      </c>
      <c r="I1028" s="1">
        <v>24</v>
      </c>
      <c r="L1028" s="1">
        <v>5</v>
      </c>
      <c r="M1028" s="1" t="s">
        <v>9043</v>
      </c>
      <c r="N1028" s="1" t="s">
        <v>9044</v>
      </c>
      <c r="T1028" s="1" t="s">
        <v>11032</v>
      </c>
      <c r="U1028" s="1" t="s">
        <v>2043</v>
      </c>
      <c r="V1028" s="1" t="s">
        <v>5111</v>
      </c>
      <c r="W1028" s="1" t="s">
        <v>835</v>
      </c>
      <c r="X1028" s="1" t="s">
        <v>5267</v>
      </c>
      <c r="Y1028" s="1" t="s">
        <v>2300</v>
      </c>
      <c r="Z1028" s="1" t="s">
        <v>6172</v>
      </c>
      <c r="AC1028" s="1">
        <v>52</v>
      </c>
      <c r="AD1028" s="1" t="s">
        <v>544</v>
      </c>
      <c r="AE1028" s="1" t="s">
        <v>6668</v>
      </c>
      <c r="AJ1028" s="1" t="s">
        <v>16</v>
      </c>
      <c r="AK1028" s="1" t="s">
        <v>6856</v>
      </c>
      <c r="AL1028" s="1" t="s">
        <v>1474</v>
      </c>
      <c r="AM1028" s="1" t="s">
        <v>6837</v>
      </c>
      <c r="AT1028" s="1" t="s">
        <v>1114</v>
      </c>
      <c r="AU1028" s="1" t="s">
        <v>5097</v>
      </c>
      <c r="AV1028" s="1" t="s">
        <v>2301</v>
      </c>
      <c r="AW1028" s="1" t="s">
        <v>6553</v>
      </c>
      <c r="BG1028" s="1" t="s">
        <v>1114</v>
      </c>
      <c r="BH1028" s="1" t="s">
        <v>5097</v>
      </c>
      <c r="BI1028" s="1" t="s">
        <v>2302</v>
      </c>
      <c r="BJ1028" s="1" t="s">
        <v>7652</v>
      </c>
      <c r="BK1028" s="1" t="s">
        <v>2303</v>
      </c>
      <c r="BL1028" s="1" t="s">
        <v>5269</v>
      </c>
      <c r="BM1028" s="1" t="s">
        <v>2304</v>
      </c>
      <c r="BN1028" s="1" t="s">
        <v>8205</v>
      </c>
      <c r="BO1028" s="1" t="s">
        <v>1114</v>
      </c>
      <c r="BP1028" s="1" t="s">
        <v>5097</v>
      </c>
      <c r="BQ1028" s="1" t="s">
        <v>1722</v>
      </c>
      <c r="BR1028" s="1" t="s">
        <v>10669</v>
      </c>
      <c r="BS1028" s="1" t="s">
        <v>309</v>
      </c>
      <c r="BT1028" s="1" t="s">
        <v>6891</v>
      </c>
    </row>
    <row r="1029" spans="1:72" ht="13.5" customHeight="1">
      <c r="A1029" s="8" t="str">
        <f>HYPERLINK("http://kyu.snu.ac.kr/sdhj/index.jsp?type=hj/GK14810_00IM0001_013b.jpg","1681_수남면_013b")</f>
        <v>1681_수남면_013b</v>
      </c>
      <c r="B1029" s="2">
        <v>1681</v>
      </c>
      <c r="C1029" s="2" t="s">
        <v>10670</v>
      </c>
      <c r="D1029" s="2" t="s">
        <v>10671</v>
      </c>
      <c r="E1029" s="2">
        <v>1028</v>
      </c>
      <c r="F1029" s="1">
        <v>2</v>
      </c>
      <c r="G1029" s="1" t="s">
        <v>877</v>
      </c>
      <c r="H1029" s="1" t="s">
        <v>4961</v>
      </c>
      <c r="I1029" s="1">
        <v>24</v>
      </c>
      <c r="L1029" s="1">
        <v>5</v>
      </c>
      <c r="M1029" s="1" t="s">
        <v>9043</v>
      </c>
      <c r="N1029" s="1" t="s">
        <v>9044</v>
      </c>
      <c r="S1029" s="1" t="s">
        <v>43</v>
      </c>
      <c r="T1029" s="1" t="s">
        <v>5000</v>
      </c>
      <c r="W1029" s="1" t="s">
        <v>393</v>
      </c>
      <c r="X1029" s="1" t="s">
        <v>5259</v>
      </c>
      <c r="Y1029" s="1" t="s">
        <v>2305</v>
      </c>
      <c r="Z1029" s="1" t="s">
        <v>6171</v>
      </c>
      <c r="AC1029" s="1">
        <v>44</v>
      </c>
      <c r="AD1029" s="1" t="s">
        <v>683</v>
      </c>
      <c r="AE1029" s="1" t="s">
        <v>6643</v>
      </c>
      <c r="AJ1029" s="1" t="s">
        <v>16</v>
      </c>
      <c r="AK1029" s="1" t="s">
        <v>6856</v>
      </c>
      <c r="AL1029" s="1" t="s">
        <v>138</v>
      </c>
      <c r="AM1029" s="1" t="s">
        <v>6794</v>
      </c>
      <c r="AT1029" s="1" t="s">
        <v>1114</v>
      </c>
      <c r="AU1029" s="1" t="s">
        <v>5097</v>
      </c>
      <c r="AV1029" s="1" t="s">
        <v>2306</v>
      </c>
      <c r="AW1029" s="1" t="s">
        <v>7353</v>
      </c>
      <c r="BG1029" s="1" t="s">
        <v>1114</v>
      </c>
      <c r="BH1029" s="1" t="s">
        <v>5097</v>
      </c>
      <c r="BI1029" s="1" t="s">
        <v>1113</v>
      </c>
      <c r="BJ1029" s="1" t="s">
        <v>11033</v>
      </c>
      <c r="BK1029" s="1" t="s">
        <v>1114</v>
      </c>
      <c r="BL1029" s="1" t="s">
        <v>5097</v>
      </c>
      <c r="BM1029" s="1" t="s">
        <v>2307</v>
      </c>
      <c r="BN1029" s="1" t="s">
        <v>8198</v>
      </c>
      <c r="BQ1029" s="1" t="s">
        <v>2308</v>
      </c>
      <c r="BR1029" s="1" t="s">
        <v>8572</v>
      </c>
      <c r="BS1029" s="1" t="s">
        <v>1339</v>
      </c>
      <c r="BT1029" s="1" t="s">
        <v>6886</v>
      </c>
    </row>
    <row r="1030" spans="1:72" ht="13.5" customHeight="1">
      <c r="A1030" s="8" t="str">
        <f>HYPERLINK("http://kyu.snu.ac.kr/sdhj/index.jsp?type=hj/GK14810_00IM0001_013b.jpg","1681_수남면_013b")</f>
        <v>1681_수남면_013b</v>
      </c>
      <c r="B1030" s="2">
        <v>1681</v>
      </c>
      <c r="C1030" s="2" t="s">
        <v>9863</v>
      </c>
      <c r="D1030" s="2" t="s">
        <v>9864</v>
      </c>
      <c r="E1030" s="2">
        <v>1029</v>
      </c>
      <c r="F1030" s="1">
        <v>2</v>
      </c>
      <c r="G1030" s="1" t="s">
        <v>877</v>
      </c>
      <c r="H1030" s="1" t="s">
        <v>4961</v>
      </c>
      <c r="I1030" s="1">
        <v>24</v>
      </c>
      <c r="L1030" s="1">
        <v>5</v>
      </c>
      <c r="M1030" s="1" t="s">
        <v>9043</v>
      </c>
      <c r="N1030" s="1" t="s">
        <v>9044</v>
      </c>
      <c r="S1030" s="1" t="s">
        <v>54</v>
      </c>
      <c r="T1030" s="1" t="s">
        <v>5003</v>
      </c>
      <c r="U1030" s="1" t="s">
        <v>1114</v>
      </c>
      <c r="V1030" s="1" t="s">
        <v>5097</v>
      </c>
      <c r="Y1030" s="1" t="s">
        <v>1294</v>
      </c>
      <c r="Z1030" s="1" t="s">
        <v>6170</v>
      </c>
      <c r="AC1030" s="1">
        <v>7</v>
      </c>
      <c r="AD1030" s="1" t="s">
        <v>45</v>
      </c>
      <c r="AE1030" s="1" t="s">
        <v>6661</v>
      </c>
    </row>
    <row r="1031" spans="1:72" ht="13.5" customHeight="1">
      <c r="A1031" s="8" t="str">
        <f>HYPERLINK("http://kyu.snu.ac.kr/sdhj/index.jsp?type=hj/GK14810_00IM0001_013b.jpg","1681_수남면_013b")</f>
        <v>1681_수남면_013b</v>
      </c>
      <c r="B1031" s="2">
        <v>1681</v>
      </c>
      <c r="C1031" s="2" t="s">
        <v>10803</v>
      </c>
      <c r="D1031" s="2" t="s">
        <v>10804</v>
      </c>
      <c r="E1031" s="2">
        <v>1030</v>
      </c>
      <c r="F1031" s="1">
        <v>2</v>
      </c>
      <c r="G1031" s="1" t="s">
        <v>877</v>
      </c>
      <c r="H1031" s="1" t="s">
        <v>4961</v>
      </c>
      <c r="I1031" s="1">
        <v>24</v>
      </c>
      <c r="L1031" s="1">
        <v>5</v>
      </c>
      <c r="M1031" s="1" t="s">
        <v>9043</v>
      </c>
      <c r="N1031" s="1" t="s">
        <v>9044</v>
      </c>
      <c r="S1031" s="1" t="s">
        <v>191</v>
      </c>
      <c r="T1031" s="1" t="s">
        <v>5004</v>
      </c>
      <c r="Y1031" s="1" t="s">
        <v>971</v>
      </c>
      <c r="Z1031" s="1" t="s">
        <v>5388</v>
      </c>
      <c r="AC1031" s="1">
        <v>6</v>
      </c>
      <c r="AD1031" s="1" t="s">
        <v>77</v>
      </c>
      <c r="AE1031" s="1" t="s">
        <v>6659</v>
      </c>
    </row>
    <row r="1032" spans="1:72" ht="13.5" customHeight="1">
      <c r="A1032" s="8" t="str">
        <f>HYPERLINK("http://kyu.snu.ac.kr/sdhj/index.jsp?type=hj/GK14810_00IM0001_013b.jpg","1681_수남면_013b")</f>
        <v>1681_수남면_013b</v>
      </c>
      <c r="B1032" s="2">
        <v>1681</v>
      </c>
      <c r="C1032" s="2" t="s">
        <v>10803</v>
      </c>
      <c r="D1032" s="2" t="s">
        <v>10804</v>
      </c>
      <c r="E1032" s="2">
        <v>1031</v>
      </c>
      <c r="F1032" s="1">
        <v>2</v>
      </c>
      <c r="G1032" s="1" t="s">
        <v>877</v>
      </c>
      <c r="H1032" s="1" t="s">
        <v>4961</v>
      </c>
      <c r="I1032" s="1">
        <v>24</v>
      </c>
      <c r="L1032" s="1">
        <v>5</v>
      </c>
      <c r="M1032" s="1" t="s">
        <v>9043</v>
      </c>
      <c r="N1032" s="1" t="s">
        <v>9044</v>
      </c>
      <c r="S1032" s="1" t="s">
        <v>99</v>
      </c>
      <c r="T1032" s="1" t="s">
        <v>252</v>
      </c>
      <c r="Y1032" s="1" t="s">
        <v>2309</v>
      </c>
      <c r="Z1032" s="1" t="s">
        <v>6169</v>
      </c>
      <c r="AC1032" s="1">
        <v>4</v>
      </c>
      <c r="AD1032" s="1" t="s">
        <v>267</v>
      </c>
      <c r="AE1032" s="1" t="s">
        <v>6631</v>
      </c>
      <c r="AF1032" s="1" t="s">
        <v>175</v>
      </c>
      <c r="AG1032" s="1" t="s">
        <v>6685</v>
      </c>
    </row>
    <row r="1033" spans="1:72" ht="13.5" customHeight="1">
      <c r="A1033" s="8" t="str">
        <f>HYPERLINK("http://kyu.snu.ac.kr/sdhj/index.jsp?type=hj/GK14810_00IM0001_013b.jpg","1681_수남면_013b")</f>
        <v>1681_수남면_013b</v>
      </c>
      <c r="B1033" s="2">
        <v>1681</v>
      </c>
      <c r="C1033" s="2" t="s">
        <v>9682</v>
      </c>
      <c r="D1033" s="2" t="s">
        <v>9683</v>
      </c>
      <c r="E1033" s="2">
        <v>1032</v>
      </c>
      <c r="F1033" s="1">
        <v>2</v>
      </c>
      <c r="G1033" s="1" t="s">
        <v>877</v>
      </c>
      <c r="H1033" s="1" t="s">
        <v>4961</v>
      </c>
      <c r="I1033" s="1">
        <v>25</v>
      </c>
      <c r="J1033" s="1" t="s">
        <v>2310</v>
      </c>
      <c r="K1033" s="1" t="s">
        <v>11034</v>
      </c>
      <c r="L1033" s="1">
        <v>1</v>
      </c>
      <c r="M1033" s="1" t="s">
        <v>9045</v>
      </c>
      <c r="N1033" s="1" t="s">
        <v>9046</v>
      </c>
      <c r="O1033" s="1" t="s">
        <v>5</v>
      </c>
      <c r="P1033" s="1" t="s">
        <v>4992</v>
      </c>
      <c r="T1033" s="1" t="s">
        <v>10931</v>
      </c>
      <c r="U1033" s="1" t="s">
        <v>2137</v>
      </c>
      <c r="V1033" s="1" t="s">
        <v>5103</v>
      </c>
      <c r="W1033" s="1" t="s">
        <v>2311</v>
      </c>
      <c r="X1033" s="1" t="s">
        <v>5268</v>
      </c>
      <c r="Y1033" s="1" t="s">
        <v>2312</v>
      </c>
      <c r="Z1033" s="1" t="s">
        <v>6168</v>
      </c>
      <c r="AC1033" s="1">
        <v>31</v>
      </c>
      <c r="AD1033" s="1" t="s">
        <v>57</v>
      </c>
      <c r="AE1033" s="1" t="s">
        <v>6650</v>
      </c>
      <c r="AF1033" s="1" t="s">
        <v>984</v>
      </c>
      <c r="AG1033" s="1" t="s">
        <v>6689</v>
      </c>
      <c r="AH1033" s="1" t="s">
        <v>2313</v>
      </c>
      <c r="AI1033" s="1" t="s">
        <v>6825</v>
      </c>
      <c r="AJ1033" s="1" t="s">
        <v>16</v>
      </c>
      <c r="AK1033" s="1" t="s">
        <v>6856</v>
      </c>
      <c r="AL1033" s="1" t="s">
        <v>114</v>
      </c>
      <c r="AM1033" s="1" t="s">
        <v>6877</v>
      </c>
      <c r="AT1033" s="1" t="s">
        <v>63</v>
      </c>
      <c r="AU1033" s="1" t="s">
        <v>5113</v>
      </c>
      <c r="AV1033" s="1" t="s">
        <v>2314</v>
      </c>
      <c r="AW1033" s="1" t="s">
        <v>7352</v>
      </c>
      <c r="BG1033" s="1" t="s">
        <v>63</v>
      </c>
      <c r="BH1033" s="1" t="s">
        <v>5113</v>
      </c>
      <c r="BI1033" s="1" t="s">
        <v>2315</v>
      </c>
      <c r="BJ1033" s="1" t="s">
        <v>7731</v>
      </c>
      <c r="BK1033" s="1" t="s">
        <v>63</v>
      </c>
      <c r="BL1033" s="1" t="s">
        <v>5113</v>
      </c>
      <c r="BM1033" s="1" t="s">
        <v>2316</v>
      </c>
      <c r="BN1033" s="1" t="s">
        <v>8204</v>
      </c>
      <c r="BO1033" s="1" t="s">
        <v>63</v>
      </c>
      <c r="BP1033" s="1" t="s">
        <v>5113</v>
      </c>
      <c r="BQ1033" s="1" t="s">
        <v>2317</v>
      </c>
      <c r="BR1033" s="1" t="s">
        <v>8576</v>
      </c>
      <c r="BS1033" s="1" t="s">
        <v>60</v>
      </c>
      <c r="BT1033" s="1" t="s">
        <v>6863</v>
      </c>
    </row>
    <row r="1034" spans="1:72" ht="13.5" customHeight="1">
      <c r="A1034" s="8" t="str">
        <f>HYPERLINK("http://kyu.snu.ac.kr/sdhj/index.jsp?type=hj/GK14810_00IM0001_013b.jpg","1681_수남면_013b")</f>
        <v>1681_수남면_013b</v>
      </c>
      <c r="B1034" s="2">
        <v>1681</v>
      </c>
      <c r="C1034" s="2" t="s">
        <v>9616</v>
      </c>
      <c r="D1034" s="2" t="s">
        <v>9617</v>
      </c>
      <c r="E1034" s="2">
        <v>1033</v>
      </c>
      <c r="F1034" s="1">
        <v>2</v>
      </c>
      <c r="G1034" s="1" t="s">
        <v>877</v>
      </c>
      <c r="H1034" s="1" t="s">
        <v>4961</v>
      </c>
      <c r="I1034" s="1">
        <v>25</v>
      </c>
      <c r="L1034" s="1">
        <v>1</v>
      </c>
      <c r="M1034" s="1" t="s">
        <v>9045</v>
      </c>
      <c r="N1034" s="1" t="s">
        <v>9046</v>
      </c>
      <c r="S1034" s="1" t="s">
        <v>43</v>
      </c>
      <c r="T1034" s="1" t="s">
        <v>5000</v>
      </c>
      <c r="U1034" s="1" t="s">
        <v>285</v>
      </c>
      <c r="V1034" s="1" t="s">
        <v>11035</v>
      </c>
      <c r="W1034" s="1" t="s">
        <v>1103</v>
      </c>
      <c r="X1034" s="1" t="s">
        <v>5258</v>
      </c>
      <c r="Y1034" s="1" t="s">
        <v>2318</v>
      </c>
      <c r="Z1034" s="1" t="s">
        <v>6167</v>
      </c>
      <c r="AC1034" s="1">
        <v>31</v>
      </c>
      <c r="AD1034" s="1" t="s">
        <v>57</v>
      </c>
      <c r="AE1034" s="1" t="s">
        <v>6650</v>
      </c>
      <c r="AJ1034" s="1" t="s">
        <v>16</v>
      </c>
      <c r="AK1034" s="1" t="s">
        <v>6856</v>
      </c>
      <c r="AL1034" s="1" t="s">
        <v>46</v>
      </c>
      <c r="AM1034" s="1" t="s">
        <v>6816</v>
      </c>
      <c r="AT1034" s="1" t="s">
        <v>63</v>
      </c>
      <c r="AU1034" s="1" t="s">
        <v>5113</v>
      </c>
      <c r="AV1034" s="1" t="s">
        <v>2319</v>
      </c>
      <c r="AW1034" s="1" t="s">
        <v>5475</v>
      </c>
      <c r="BG1034" s="1" t="s">
        <v>1114</v>
      </c>
      <c r="BH1034" s="1" t="s">
        <v>5097</v>
      </c>
      <c r="BI1034" s="1" t="s">
        <v>1944</v>
      </c>
      <c r="BJ1034" s="1" t="s">
        <v>6067</v>
      </c>
      <c r="BM1034" s="1" t="s">
        <v>1946</v>
      </c>
      <c r="BN1034" s="1" t="s">
        <v>8202</v>
      </c>
      <c r="BO1034" s="1" t="s">
        <v>1114</v>
      </c>
      <c r="BP1034" s="1" t="s">
        <v>5097</v>
      </c>
      <c r="BQ1034" s="1" t="s">
        <v>2320</v>
      </c>
      <c r="BR1034" s="1" t="s">
        <v>8785</v>
      </c>
      <c r="BS1034" s="1" t="s">
        <v>60</v>
      </c>
      <c r="BT1034" s="1" t="s">
        <v>6863</v>
      </c>
    </row>
    <row r="1035" spans="1:72" ht="13.5" customHeight="1">
      <c r="A1035" s="8" t="str">
        <f>HYPERLINK("http://kyu.snu.ac.kr/sdhj/index.jsp?type=hj/GK14810_00IM0001_013b.jpg","1681_수남면_013b")</f>
        <v>1681_수남면_013b</v>
      </c>
      <c r="B1035" s="2">
        <v>1681</v>
      </c>
      <c r="C1035" s="2" t="s">
        <v>10294</v>
      </c>
      <c r="D1035" s="2" t="s">
        <v>10295</v>
      </c>
      <c r="E1035" s="2">
        <v>1034</v>
      </c>
      <c r="F1035" s="1">
        <v>2</v>
      </c>
      <c r="G1035" s="1" t="s">
        <v>877</v>
      </c>
      <c r="H1035" s="1" t="s">
        <v>4961</v>
      </c>
      <c r="I1035" s="1">
        <v>25</v>
      </c>
      <c r="L1035" s="1">
        <v>2</v>
      </c>
      <c r="M1035" s="1" t="s">
        <v>9047</v>
      </c>
      <c r="N1035" s="1" t="s">
        <v>9048</v>
      </c>
      <c r="T1035" s="1" t="s">
        <v>11036</v>
      </c>
      <c r="U1035" s="1" t="s">
        <v>660</v>
      </c>
      <c r="V1035" s="1" t="s">
        <v>5083</v>
      </c>
      <c r="W1035" s="1" t="s">
        <v>79</v>
      </c>
      <c r="X1035" s="1" t="s">
        <v>11037</v>
      </c>
      <c r="Y1035" s="1" t="s">
        <v>2321</v>
      </c>
      <c r="Z1035" s="1" t="s">
        <v>6148</v>
      </c>
      <c r="AC1035" s="1">
        <v>36</v>
      </c>
      <c r="AD1035" s="1" t="s">
        <v>59</v>
      </c>
      <c r="AE1035" s="1" t="s">
        <v>6653</v>
      </c>
      <c r="AJ1035" s="1" t="s">
        <v>16</v>
      </c>
      <c r="AK1035" s="1" t="s">
        <v>6856</v>
      </c>
      <c r="AL1035" s="1" t="s">
        <v>377</v>
      </c>
      <c r="AM1035" s="1" t="s">
        <v>6803</v>
      </c>
      <c r="AV1035" s="1" t="s">
        <v>1472</v>
      </c>
      <c r="AW1035" s="1" t="s">
        <v>5725</v>
      </c>
      <c r="BG1035" s="1" t="s">
        <v>110</v>
      </c>
      <c r="BH1035" s="1" t="s">
        <v>5146</v>
      </c>
      <c r="BI1035" s="1" t="s">
        <v>859</v>
      </c>
      <c r="BJ1035" s="1" t="s">
        <v>7422</v>
      </c>
      <c r="BK1035" s="1" t="s">
        <v>110</v>
      </c>
      <c r="BL1035" s="1" t="s">
        <v>5146</v>
      </c>
      <c r="BM1035" s="1" t="s">
        <v>1208</v>
      </c>
      <c r="BN1035" s="1" t="s">
        <v>7897</v>
      </c>
      <c r="BO1035" s="1" t="s">
        <v>63</v>
      </c>
      <c r="BP1035" s="1" t="s">
        <v>5113</v>
      </c>
      <c r="BQ1035" s="1" t="s">
        <v>2322</v>
      </c>
      <c r="BR1035" s="1" t="s">
        <v>11038</v>
      </c>
      <c r="BS1035" s="1" t="s">
        <v>92</v>
      </c>
      <c r="BT1035" s="1" t="s">
        <v>11039</v>
      </c>
    </row>
    <row r="1036" spans="1:72" ht="13.5" customHeight="1">
      <c r="A1036" s="8" t="str">
        <f>HYPERLINK("http://kyu.snu.ac.kr/sdhj/index.jsp?type=hj/GK14810_00IM0001_013b.jpg","1681_수남면_013b")</f>
        <v>1681_수남면_013b</v>
      </c>
      <c r="B1036" s="2">
        <v>1681</v>
      </c>
      <c r="C1036" s="2" t="s">
        <v>11040</v>
      </c>
      <c r="D1036" s="2" t="s">
        <v>11041</v>
      </c>
      <c r="E1036" s="2">
        <v>1035</v>
      </c>
      <c r="F1036" s="1">
        <v>2</v>
      </c>
      <c r="G1036" s="1" t="s">
        <v>877</v>
      </c>
      <c r="H1036" s="1" t="s">
        <v>4961</v>
      </c>
      <c r="I1036" s="1">
        <v>25</v>
      </c>
      <c r="L1036" s="1">
        <v>2</v>
      </c>
      <c r="M1036" s="1" t="s">
        <v>9047</v>
      </c>
      <c r="N1036" s="1" t="s">
        <v>9048</v>
      </c>
      <c r="S1036" s="1" t="s">
        <v>43</v>
      </c>
      <c r="T1036" s="1" t="s">
        <v>5000</v>
      </c>
      <c r="W1036" s="1" t="s">
        <v>79</v>
      </c>
      <c r="X1036" s="1" t="s">
        <v>11037</v>
      </c>
      <c r="Y1036" s="1" t="s">
        <v>90</v>
      </c>
      <c r="Z1036" s="1" t="s">
        <v>5302</v>
      </c>
      <c r="AC1036" s="1">
        <v>29</v>
      </c>
      <c r="AD1036" s="1" t="s">
        <v>104</v>
      </c>
      <c r="AE1036" s="1" t="s">
        <v>6663</v>
      </c>
      <c r="AJ1036" s="1" t="s">
        <v>16</v>
      </c>
      <c r="AK1036" s="1" t="s">
        <v>6856</v>
      </c>
      <c r="AL1036" s="1" t="s">
        <v>762</v>
      </c>
      <c r="AM1036" s="1" t="s">
        <v>6859</v>
      </c>
      <c r="AT1036" s="1" t="s">
        <v>2323</v>
      </c>
      <c r="AU1036" s="1" t="s">
        <v>5209</v>
      </c>
      <c r="AV1036" s="1" t="s">
        <v>2324</v>
      </c>
      <c r="AW1036" s="1" t="s">
        <v>5949</v>
      </c>
      <c r="BG1036" s="1" t="s">
        <v>130</v>
      </c>
      <c r="BH1036" s="1" t="s">
        <v>5155</v>
      </c>
      <c r="BI1036" s="1" t="s">
        <v>2325</v>
      </c>
      <c r="BJ1036" s="1" t="s">
        <v>7844</v>
      </c>
      <c r="BK1036" s="1" t="s">
        <v>63</v>
      </c>
      <c r="BL1036" s="1" t="s">
        <v>5113</v>
      </c>
      <c r="BM1036" s="1" t="s">
        <v>2326</v>
      </c>
      <c r="BN1036" s="1" t="s">
        <v>8203</v>
      </c>
      <c r="BO1036" s="1" t="s">
        <v>2327</v>
      </c>
      <c r="BP1036" s="1" t="s">
        <v>8309</v>
      </c>
      <c r="BQ1036" s="1" t="s">
        <v>2328</v>
      </c>
      <c r="BR1036" s="1" t="s">
        <v>8575</v>
      </c>
      <c r="BS1036" s="1" t="s">
        <v>88</v>
      </c>
      <c r="BT1036" s="1" t="s">
        <v>6806</v>
      </c>
    </row>
    <row r="1037" spans="1:72" ht="13.5" customHeight="1">
      <c r="A1037" s="8" t="str">
        <f>HYPERLINK("http://kyu.snu.ac.kr/sdhj/index.jsp?type=hj/GK14810_00IM0001_013b.jpg","1681_수남면_013b")</f>
        <v>1681_수남면_013b</v>
      </c>
      <c r="B1037" s="2">
        <v>1681</v>
      </c>
      <c r="C1037" s="2" t="s">
        <v>10801</v>
      </c>
      <c r="D1037" s="2" t="s">
        <v>10802</v>
      </c>
      <c r="E1037" s="2">
        <v>1036</v>
      </c>
      <c r="F1037" s="1">
        <v>2</v>
      </c>
      <c r="G1037" s="1" t="s">
        <v>877</v>
      </c>
      <c r="H1037" s="1" t="s">
        <v>4961</v>
      </c>
      <c r="I1037" s="1">
        <v>25</v>
      </c>
      <c r="L1037" s="1">
        <v>2</v>
      </c>
      <c r="M1037" s="1" t="s">
        <v>9047</v>
      </c>
      <c r="N1037" s="1" t="s">
        <v>9048</v>
      </c>
      <c r="S1037" s="1" t="s">
        <v>98</v>
      </c>
      <c r="T1037" s="1" t="s">
        <v>5001</v>
      </c>
      <c r="Y1037" s="1" t="s">
        <v>2329</v>
      </c>
      <c r="Z1037" s="1" t="s">
        <v>8734</v>
      </c>
      <c r="AC1037" s="1">
        <v>7</v>
      </c>
      <c r="AD1037" s="1" t="s">
        <v>45</v>
      </c>
      <c r="AE1037" s="1" t="s">
        <v>6661</v>
      </c>
    </row>
    <row r="1038" spans="1:72" ht="13.5" customHeight="1">
      <c r="A1038" s="8" t="str">
        <f>HYPERLINK("http://kyu.snu.ac.kr/sdhj/index.jsp?type=hj/GK14810_00IM0001_013b.jpg","1681_수남면_013b")</f>
        <v>1681_수남면_013b</v>
      </c>
      <c r="B1038" s="2">
        <v>1681</v>
      </c>
      <c r="C1038" s="2" t="s">
        <v>9781</v>
      </c>
      <c r="D1038" s="2" t="s">
        <v>9782</v>
      </c>
      <c r="E1038" s="2">
        <v>1037</v>
      </c>
      <c r="F1038" s="1">
        <v>2</v>
      </c>
      <c r="G1038" s="1" t="s">
        <v>877</v>
      </c>
      <c r="H1038" s="1" t="s">
        <v>4961</v>
      </c>
      <c r="I1038" s="1">
        <v>25</v>
      </c>
      <c r="L1038" s="1">
        <v>2</v>
      </c>
      <c r="M1038" s="1" t="s">
        <v>9047</v>
      </c>
      <c r="N1038" s="1" t="s">
        <v>9048</v>
      </c>
      <c r="S1038" s="1" t="s">
        <v>191</v>
      </c>
      <c r="T1038" s="1" t="s">
        <v>5004</v>
      </c>
      <c r="Y1038" s="1" t="s">
        <v>2330</v>
      </c>
      <c r="Z1038" s="1" t="s">
        <v>6166</v>
      </c>
      <c r="AC1038" s="1">
        <v>4</v>
      </c>
      <c r="AD1038" s="1" t="s">
        <v>267</v>
      </c>
      <c r="AE1038" s="1" t="s">
        <v>6631</v>
      </c>
      <c r="AF1038" s="1" t="s">
        <v>175</v>
      </c>
      <c r="AG1038" s="1" t="s">
        <v>6685</v>
      </c>
    </row>
    <row r="1039" spans="1:72" ht="13.5" customHeight="1">
      <c r="A1039" s="8" t="str">
        <f>HYPERLINK("http://kyu.snu.ac.kr/sdhj/index.jsp?type=hj/GK14810_00IM0001_013b.jpg","1681_수남면_013b")</f>
        <v>1681_수남면_013b</v>
      </c>
      <c r="B1039" s="2">
        <v>1681</v>
      </c>
      <c r="C1039" s="2" t="s">
        <v>9682</v>
      </c>
      <c r="D1039" s="2" t="s">
        <v>9683</v>
      </c>
      <c r="E1039" s="2">
        <v>1038</v>
      </c>
      <c r="F1039" s="1">
        <v>2</v>
      </c>
      <c r="G1039" s="1" t="s">
        <v>877</v>
      </c>
      <c r="H1039" s="1" t="s">
        <v>4961</v>
      </c>
      <c r="I1039" s="1">
        <v>25</v>
      </c>
      <c r="L1039" s="1">
        <v>3</v>
      </c>
      <c r="M1039" s="1" t="s">
        <v>9049</v>
      </c>
      <c r="N1039" s="1" t="s">
        <v>9050</v>
      </c>
      <c r="O1039" s="1" t="s">
        <v>5</v>
      </c>
      <c r="P1039" s="1" t="s">
        <v>4992</v>
      </c>
      <c r="T1039" s="1" t="s">
        <v>10931</v>
      </c>
      <c r="U1039" s="1" t="s">
        <v>660</v>
      </c>
      <c r="V1039" s="1" t="s">
        <v>5083</v>
      </c>
      <c r="W1039" s="1" t="s">
        <v>1103</v>
      </c>
      <c r="X1039" s="1" t="s">
        <v>5258</v>
      </c>
      <c r="Y1039" s="1" t="s">
        <v>2331</v>
      </c>
      <c r="Z1039" s="1" t="s">
        <v>6165</v>
      </c>
      <c r="AC1039" s="1">
        <v>40</v>
      </c>
      <c r="AD1039" s="1" t="s">
        <v>162</v>
      </c>
      <c r="AE1039" s="1" t="s">
        <v>6670</v>
      </c>
      <c r="AF1039" s="1" t="s">
        <v>984</v>
      </c>
      <c r="AG1039" s="1" t="s">
        <v>6689</v>
      </c>
      <c r="AH1039" s="1" t="s">
        <v>2313</v>
      </c>
      <c r="AI1039" s="1" t="s">
        <v>6825</v>
      </c>
      <c r="AJ1039" s="1" t="s">
        <v>16</v>
      </c>
      <c r="AK1039" s="1" t="s">
        <v>6856</v>
      </c>
      <c r="AL1039" s="1" t="s">
        <v>46</v>
      </c>
      <c r="AM1039" s="1" t="s">
        <v>6816</v>
      </c>
      <c r="AT1039" s="1" t="s">
        <v>1114</v>
      </c>
      <c r="AU1039" s="1" t="s">
        <v>5097</v>
      </c>
      <c r="AV1039" s="1" t="s">
        <v>2319</v>
      </c>
      <c r="AW1039" s="1" t="s">
        <v>5475</v>
      </c>
      <c r="BG1039" s="1" t="s">
        <v>1114</v>
      </c>
      <c r="BH1039" s="1" t="s">
        <v>5097</v>
      </c>
      <c r="BI1039" s="1" t="s">
        <v>1944</v>
      </c>
      <c r="BJ1039" s="1" t="s">
        <v>6067</v>
      </c>
      <c r="BK1039" s="1" t="s">
        <v>1114</v>
      </c>
      <c r="BL1039" s="1" t="s">
        <v>5097</v>
      </c>
      <c r="BM1039" s="1" t="s">
        <v>1946</v>
      </c>
      <c r="BN1039" s="1" t="s">
        <v>8202</v>
      </c>
      <c r="BO1039" s="1" t="s">
        <v>1114</v>
      </c>
      <c r="BP1039" s="1" t="s">
        <v>5097</v>
      </c>
      <c r="BQ1039" s="1" t="s">
        <v>2332</v>
      </c>
      <c r="BR1039" s="1" t="s">
        <v>8778</v>
      </c>
      <c r="BS1039" s="1" t="s">
        <v>53</v>
      </c>
      <c r="BT1039" s="1" t="s">
        <v>6356</v>
      </c>
    </row>
    <row r="1040" spans="1:72" ht="13.5" customHeight="1">
      <c r="A1040" s="8" t="str">
        <f>HYPERLINK("http://kyu.snu.ac.kr/sdhj/index.jsp?type=hj/GK14810_00IM0001_013b.jpg","1681_수남면_013b")</f>
        <v>1681_수남면_013b</v>
      </c>
      <c r="B1040" s="2">
        <v>1681</v>
      </c>
      <c r="C1040" s="2" t="s">
        <v>10273</v>
      </c>
      <c r="D1040" s="2" t="s">
        <v>10274</v>
      </c>
      <c r="E1040" s="2">
        <v>1039</v>
      </c>
      <c r="F1040" s="1">
        <v>2</v>
      </c>
      <c r="G1040" s="1" t="s">
        <v>877</v>
      </c>
      <c r="H1040" s="1" t="s">
        <v>4961</v>
      </c>
      <c r="I1040" s="1">
        <v>25</v>
      </c>
      <c r="L1040" s="1">
        <v>3</v>
      </c>
      <c r="M1040" s="1" t="s">
        <v>9049</v>
      </c>
      <c r="N1040" s="1" t="s">
        <v>9050</v>
      </c>
      <c r="S1040" s="1" t="s">
        <v>43</v>
      </c>
      <c r="T1040" s="1" t="s">
        <v>5000</v>
      </c>
      <c r="Y1040" s="1" t="s">
        <v>2333</v>
      </c>
      <c r="Z1040" s="1" t="s">
        <v>5941</v>
      </c>
      <c r="AC1040" s="1">
        <v>29</v>
      </c>
      <c r="AD1040" s="1" t="s">
        <v>104</v>
      </c>
      <c r="AE1040" s="1" t="s">
        <v>6663</v>
      </c>
      <c r="AJ1040" s="1" t="s">
        <v>16</v>
      </c>
      <c r="AK1040" s="1" t="s">
        <v>6856</v>
      </c>
      <c r="AL1040" s="1" t="s">
        <v>2334</v>
      </c>
      <c r="AM1040" s="1" t="s">
        <v>6893</v>
      </c>
      <c r="AV1040" s="1" t="s">
        <v>2335</v>
      </c>
      <c r="AW1040" s="1" t="s">
        <v>7351</v>
      </c>
      <c r="BI1040" s="1" t="s">
        <v>2336</v>
      </c>
      <c r="BJ1040" s="1" t="s">
        <v>11042</v>
      </c>
      <c r="BM1040" s="1" t="s">
        <v>2337</v>
      </c>
      <c r="BN1040" s="1" t="s">
        <v>5490</v>
      </c>
      <c r="BQ1040" s="1" t="s">
        <v>2338</v>
      </c>
      <c r="BR1040" s="1" t="s">
        <v>11043</v>
      </c>
      <c r="BS1040" s="1" t="s">
        <v>92</v>
      </c>
      <c r="BT1040" s="1" t="s">
        <v>11044</v>
      </c>
    </row>
    <row r="1041" spans="1:72" ht="13.5" customHeight="1">
      <c r="A1041" s="8" t="str">
        <f>HYPERLINK("http://kyu.snu.ac.kr/sdhj/index.jsp?type=hj/GK14810_00IM0001_013b.jpg","1681_수남면_013b")</f>
        <v>1681_수남면_013b</v>
      </c>
      <c r="B1041" s="2">
        <v>1681</v>
      </c>
      <c r="C1041" s="2" t="s">
        <v>11045</v>
      </c>
      <c r="D1041" s="2" t="s">
        <v>11046</v>
      </c>
      <c r="E1041" s="2">
        <v>1040</v>
      </c>
      <c r="F1041" s="1">
        <v>2</v>
      </c>
      <c r="G1041" s="1" t="s">
        <v>877</v>
      </c>
      <c r="H1041" s="1" t="s">
        <v>4961</v>
      </c>
      <c r="I1041" s="1">
        <v>25</v>
      </c>
      <c r="L1041" s="1">
        <v>3</v>
      </c>
      <c r="M1041" s="1" t="s">
        <v>9049</v>
      </c>
      <c r="N1041" s="1" t="s">
        <v>9050</v>
      </c>
      <c r="S1041" s="1" t="s">
        <v>2339</v>
      </c>
      <c r="T1041" s="1" t="s">
        <v>5045</v>
      </c>
      <c r="Y1041" s="1" t="s">
        <v>2340</v>
      </c>
      <c r="Z1041" s="1" t="s">
        <v>6164</v>
      </c>
      <c r="AC1041" s="1">
        <v>68</v>
      </c>
      <c r="AD1041" s="1" t="s">
        <v>222</v>
      </c>
      <c r="AE1041" s="1" t="s">
        <v>6476</v>
      </c>
    </row>
    <row r="1042" spans="1:72" ht="13.5" customHeight="1">
      <c r="A1042" s="8" t="str">
        <f>HYPERLINK("http://kyu.snu.ac.kr/sdhj/index.jsp?type=hj/GK14810_00IM0001_013b.jpg","1681_수남면_013b")</f>
        <v>1681_수남면_013b</v>
      </c>
      <c r="B1042" s="2">
        <v>1681</v>
      </c>
      <c r="C1042" s="2" t="s">
        <v>10273</v>
      </c>
      <c r="D1042" s="2" t="s">
        <v>10274</v>
      </c>
      <c r="E1042" s="2">
        <v>1041</v>
      </c>
      <c r="F1042" s="1">
        <v>2</v>
      </c>
      <c r="G1042" s="1" t="s">
        <v>877</v>
      </c>
      <c r="H1042" s="1" t="s">
        <v>4961</v>
      </c>
      <c r="I1042" s="1">
        <v>25</v>
      </c>
      <c r="L1042" s="1">
        <v>4</v>
      </c>
      <c r="M1042" s="1" t="s">
        <v>9051</v>
      </c>
      <c r="N1042" s="1" t="s">
        <v>9052</v>
      </c>
      <c r="T1042" s="1" t="s">
        <v>10334</v>
      </c>
      <c r="U1042" s="1" t="s">
        <v>2043</v>
      </c>
      <c r="V1042" s="1" t="s">
        <v>5111</v>
      </c>
      <c r="W1042" s="1" t="s">
        <v>393</v>
      </c>
      <c r="X1042" s="1" t="s">
        <v>5259</v>
      </c>
      <c r="Y1042" s="1" t="s">
        <v>2341</v>
      </c>
      <c r="Z1042" s="1" t="s">
        <v>6104</v>
      </c>
      <c r="AC1042" s="1">
        <v>37</v>
      </c>
      <c r="AD1042" s="1" t="s">
        <v>259</v>
      </c>
      <c r="AE1042" s="1" t="s">
        <v>6674</v>
      </c>
      <c r="AJ1042" s="1" t="s">
        <v>16</v>
      </c>
      <c r="AK1042" s="1" t="s">
        <v>6856</v>
      </c>
      <c r="AL1042" s="1" t="s">
        <v>138</v>
      </c>
      <c r="AM1042" s="1" t="s">
        <v>6794</v>
      </c>
      <c r="AT1042" s="1" t="s">
        <v>1114</v>
      </c>
      <c r="AU1042" s="1" t="s">
        <v>5097</v>
      </c>
      <c r="AV1042" s="1" t="s">
        <v>4914</v>
      </c>
      <c r="AW1042" s="1" t="s">
        <v>7349</v>
      </c>
      <c r="BG1042" s="1" t="s">
        <v>1114</v>
      </c>
      <c r="BH1042" s="1" t="s">
        <v>5097</v>
      </c>
      <c r="BI1042" s="1" t="s">
        <v>1113</v>
      </c>
      <c r="BJ1042" s="1" t="s">
        <v>11047</v>
      </c>
      <c r="BK1042" s="1" t="s">
        <v>1114</v>
      </c>
      <c r="BL1042" s="1" t="s">
        <v>5097</v>
      </c>
      <c r="BM1042" s="1" t="s">
        <v>2307</v>
      </c>
      <c r="BN1042" s="1" t="s">
        <v>8198</v>
      </c>
      <c r="BO1042" s="1" t="s">
        <v>1114</v>
      </c>
      <c r="BP1042" s="1" t="s">
        <v>5097</v>
      </c>
      <c r="BQ1042" s="1" t="s">
        <v>2308</v>
      </c>
      <c r="BR1042" s="1" t="s">
        <v>8572</v>
      </c>
      <c r="BS1042" s="1" t="s">
        <v>1339</v>
      </c>
      <c r="BT1042" s="1" t="s">
        <v>6886</v>
      </c>
    </row>
    <row r="1043" spans="1:72" ht="13.5" customHeight="1">
      <c r="A1043" s="8" t="str">
        <f>HYPERLINK("http://kyu.snu.ac.kr/sdhj/index.jsp?type=hj/GK14810_00IM0001_013b.jpg","1681_수남면_013b")</f>
        <v>1681_수남면_013b</v>
      </c>
      <c r="B1043" s="2">
        <v>1681</v>
      </c>
      <c r="C1043" s="2" t="s">
        <v>9863</v>
      </c>
      <c r="D1043" s="2" t="s">
        <v>9864</v>
      </c>
      <c r="E1043" s="2">
        <v>1042</v>
      </c>
      <c r="F1043" s="1">
        <v>2</v>
      </c>
      <c r="G1043" s="1" t="s">
        <v>877</v>
      </c>
      <c r="H1043" s="1" t="s">
        <v>4961</v>
      </c>
      <c r="I1043" s="1">
        <v>25</v>
      </c>
      <c r="L1043" s="1">
        <v>4</v>
      </c>
      <c r="M1043" s="1" t="s">
        <v>9051</v>
      </c>
      <c r="N1043" s="1" t="s">
        <v>9052</v>
      </c>
      <c r="S1043" s="1" t="s">
        <v>43</v>
      </c>
      <c r="T1043" s="1" t="s">
        <v>5000</v>
      </c>
      <c r="W1043" s="1" t="s">
        <v>74</v>
      </c>
      <c r="X1043" s="1" t="s">
        <v>5062</v>
      </c>
      <c r="Y1043" s="1" t="s">
        <v>2342</v>
      </c>
      <c r="Z1043" s="1" t="s">
        <v>6163</v>
      </c>
      <c r="AC1043" s="1">
        <v>41</v>
      </c>
      <c r="AD1043" s="1" t="s">
        <v>162</v>
      </c>
      <c r="AE1043" s="1" t="s">
        <v>6670</v>
      </c>
      <c r="AJ1043" s="1" t="s">
        <v>16</v>
      </c>
      <c r="AK1043" s="1" t="s">
        <v>6856</v>
      </c>
      <c r="AL1043" s="1" t="s">
        <v>138</v>
      </c>
      <c r="AM1043" s="1" t="s">
        <v>6794</v>
      </c>
      <c r="AT1043" s="1" t="s">
        <v>63</v>
      </c>
      <c r="AU1043" s="1" t="s">
        <v>5113</v>
      </c>
      <c r="AV1043" s="1" t="s">
        <v>2343</v>
      </c>
      <c r="AW1043" s="1" t="s">
        <v>7350</v>
      </c>
      <c r="BG1043" s="1" t="s">
        <v>63</v>
      </c>
      <c r="BH1043" s="1" t="s">
        <v>5113</v>
      </c>
      <c r="BI1043" s="1" t="s">
        <v>506</v>
      </c>
      <c r="BJ1043" s="1" t="s">
        <v>5460</v>
      </c>
      <c r="BK1043" s="1" t="s">
        <v>1114</v>
      </c>
      <c r="BL1043" s="1" t="s">
        <v>5097</v>
      </c>
      <c r="BM1043" s="1" t="s">
        <v>2344</v>
      </c>
      <c r="BN1043" s="1" t="s">
        <v>8201</v>
      </c>
      <c r="BO1043" s="1" t="s">
        <v>110</v>
      </c>
      <c r="BP1043" s="1" t="s">
        <v>5146</v>
      </c>
      <c r="BQ1043" s="1" t="s">
        <v>649</v>
      </c>
      <c r="BR1043" s="1" t="s">
        <v>10001</v>
      </c>
      <c r="BS1043" s="1" t="s">
        <v>53</v>
      </c>
      <c r="BT1043" s="1" t="s">
        <v>6356</v>
      </c>
    </row>
    <row r="1044" spans="1:72" ht="13.5" customHeight="1">
      <c r="A1044" s="8" t="str">
        <f>HYPERLINK("http://kyu.snu.ac.kr/sdhj/index.jsp?type=hj/GK14810_00IM0001_013b.jpg","1681_수남면_013b")</f>
        <v>1681_수남면_013b</v>
      </c>
      <c r="B1044" s="2">
        <v>1681</v>
      </c>
      <c r="C1044" s="2" t="s">
        <v>10003</v>
      </c>
      <c r="D1044" s="2" t="s">
        <v>10004</v>
      </c>
      <c r="E1044" s="2">
        <v>1043</v>
      </c>
      <c r="F1044" s="1">
        <v>2</v>
      </c>
      <c r="G1044" s="1" t="s">
        <v>877</v>
      </c>
      <c r="H1044" s="1" t="s">
        <v>4961</v>
      </c>
      <c r="I1044" s="1">
        <v>25</v>
      </c>
      <c r="L1044" s="1">
        <v>4</v>
      </c>
      <c r="M1044" s="1" t="s">
        <v>9051</v>
      </c>
      <c r="N1044" s="1" t="s">
        <v>9052</v>
      </c>
      <c r="S1044" s="1" t="s">
        <v>54</v>
      </c>
      <c r="T1044" s="1" t="s">
        <v>5003</v>
      </c>
      <c r="Y1044" s="1" t="s">
        <v>2345</v>
      </c>
      <c r="Z1044" s="1" t="s">
        <v>11048</v>
      </c>
      <c r="AC1044" s="1">
        <v>18</v>
      </c>
      <c r="AD1044" s="1" t="s">
        <v>73</v>
      </c>
      <c r="AE1044" s="1" t="s">
        <v>6630</v>
      </c>
    </row>
    <row r="1045" spans="1:72" ht="13.5" customHeight="1">
      <c r="A1045" s="8" t="str">
        <f>HYPERLINK("http://kyu.snu.ac.kr/sdhj/index.jsp?type=hj/GK14810_00IM0001_013b.jpg","1681_수남면_013b")</f>
        <v>1681_수남면_013b</v>
      </c>
      <c r="B1045" s="2">
        <v>1681</v>
      </c>
      <c r="C1045" s="2" t="s">
        <v>11049</v>
      </c>
      <c r="D1045" s="2" t="s">
        <v>11050</v>
      </c>
      <c r="E1045" s="2">
        <v>1044</v>
      </c>
      <c r="F1045" s="1">
        <v>2</v>
      </c>
      <c r="G1045" s="1" t="s">
        <v>877</v>
      </c>
      <c r="H1045" s="1" t="s">
        <v>4961</v>
      </c>
      <c r="I1045" s="1">
        <v>25</v>
      </c>
      <c r="L1045" s="1">
        <v>4</v>
      </c>
      <c r="M1045" s="1" t="s">
        <v>9051</v>
      </c>
      <c r="N1045" s="1" t="s">
        <v>9052</v>
      </c>
      <c r="S1045" s="1" t="s">
        <v>191</v>
      </c>
      <c r="T1045" s="1" t="s">
        <v>5004</v>
      </c>
      <c r="Y1045" s="1" t="s">
        <v>2346</v>
      </c>
      <c r="Z1045" s="1" t="s">
        <v>6162</v>
      </c>
      <c r="AC1045" s="1">
        <v>14</v>
      </c>
      <c r="AD1045" s="1" t="s">
        <v>172</v>
      </c>
      <c r="AE1045" s="1" t="s">
        <v>6649</v>
      </c>
    </row>
    <row r="1046" spans="1:72" ht="13.5" customHeight="1">
      <c r="A1046" s="8" t="str">
        <f>HYPERLINK("http://kyu.snu.ac.kr/sdhj/index.jsp?type=hj/GK14810_00IM0001_013b.jpg","1681_수남면_013b")</f>
        <v>1681_수남면_013b</v>
      </c>
      <c r="B1046" s="2">
        <v>1681</v>
      </c>
      <c r="C1046" s="2" t="s">
        <v>9884</v>
      </c>
      <c r="D1046" s="2" t="s">
        <v>9885</v>
      </c>
      <c r="E1046" s="2">
        <v>1045</v>
      </c>
      <c r="F1046" s="1">
        <v>2</v>
      </c>
      <c r="G1046" s="1" t="s">
        <v>877</v>
      </c>
      <c r="H1046" s="1" t="s">
        <v>4961</v>
      </c>
      <c r="I1046" s="1">
        <v>25</v>
      </c>
      <c r="L1046" s="1">
        <v>4</v>
      </c>
      <c r="M1046" s="1" t="s">
        <v>9051</v>
      </c>
      <c r="N1046" s="1" t="s">
        <v>9052</v>
      </c>
      <c r="S1046" s="1" t="s">
        <v>191</v>
      </c>
      <c r="T1046" s="1" t="s">
        <v>5004</v>
      </c>
      <c r="Y1046" s="1" t="s">
        <v>2347</v>
      </c>
      <c r="Z1046" s="1" t="s">
        <v>6161</v>
      </c>
      <c r="AC1046" s="1">
        <v>9</v>
      </c>
      <c r="AD1046" s="1" t="s">
        <v>556</v>
      </c>
      <c r="AE1046" s="1" t="s">
        <v>6652</v>
      </c>
      <c r="BF1046" s="1" t="s">
        <v>78</v>
      </c>
    </row>
    <row r="1047" spans="1:72" ht="13.5" customHeight="1">
      <c r="A1047" s="8" t="str">
        <f>HYPERLINK("http://kyu.snu.ac.kr/sdhj/index.jsp?type=hj/GK14810_00IM0001_013b.jpg","1681_수남면_013b")</f>
        <v>1681_수남면_013b</v>
      </c>
      <c r="B1047" s="2">
        <v>1681</v>
      </c>
      <c r="C1047" s="2" t="s">
        <v>9769</v>
      </c>
      <c r="D1047" s="2" t="s">
        <v>9770</v>
      </c>
      <c r="E1047" s="2">
        <v>1046</v>
      </c>
      <c r="F1047" s="1">
        <v>2</v>
      </c>
      <c r="G1047" s="1" t="s">
        <v>877</v>
      </c>
      <c r="H1047" s="1" t="s">
        <v>4961</v>
      </c>
      <c r="I1047" s="1">
        <v>25</v>
      </c>
      <c r="L1047" s="1">
        <v>4</v>
      </c>
      <c r="M1047" s="1" t="s">
        <v>9051</v>
      </c>
      <c r="N1047" s="1" t="s">
        <v>9052</v>
      </c>
      <c r="S1047" s="1" t="s">
        <v>191</v>
      </c>
      <c r="T1047" s="1" t="s">
        <v>5004</v>
      </c>
      <c r="Y1047" s="1" t="s">
        <v>2049</v>
      </c>
      <c r="Z1047" s="1" t="s">
        <v>8733</v>
      </c>
      <c r="AC1047" s="1">
        <v>6</v>
      </c>
      <c r="AD1047" s="1" t="s">
        <v>77</v>
      </c>
      <c r="AE1047" s="1" t="s">
        <v>6659</v>
      </c>
      <c r="BF1047" s="1" t="s">
        <v>78</v>
      </c>
    </row>
    <row r="1048" spans="1:72" ht="13.5" customHeight="1">
      <c r="A1048" s="8" t="str">
        <f>HYPERLINK("http://kyu.snu.ac.kr/sdhj/index.jsp?type=hj/GK14810_00IM0001_013b.jpg","1681_수남면_013b")</f>
        <v>1681_수남면_013b</v>
      </c>
      <c r="B1048" s="2">
        <v>1681</v>
      </c>
      <c r="C1048" s="2" t="s">
        <v>11051</v>
      </c>
      <c r="D1048" s="2" t="s">
        <v>11052</v>
      </c>
      <c r="E1048" s="2">
        <v>1047</v>
      </c>
      <c r="F1048" s="1">
        <v>2</v>
      </c>
      <c r="G1048" s="1" t="s">
        <v>877</v>
      </c>
      <c r="H1048" s="1" t="s">
        <v>4961</v>
      </c>
      <c r="I1048" s="1">
        <v>25</v>
      </c>
      <c r="L1048" s="1">
        <v>5</v>
      </c>
      <c r="M1048" s="1" t="s">
        <v>9019</v>
      </c>
      <c r="N1048" s="1" t="s">
        <v>9020</v>
      </c>
      <c r="T1048" s="1" t="s">
        <v>10172</v>
      </c>
      <c r="U1048" s="1" t="s">
        <v>2043</v>
      </c>
      <c r="V1048" s="1" t="s">
        <v>5111</v>
      </c>
      <c r="W1048" s="1" t="s">
        <v>79</v>
      </c>
      <c r="X1048" s="1" t="s">
        <v>10243</v>
      </c>
      <c r="Y1048" s="1" t="s">
        <v>1426</v>
      </c>
      <c r="Z1048" s="1" t="s">
        <v>5273</v>
      </c>
      <c r="AC1048" s="1">
        <v>62</v>
      </c>
      <c r="AD1048" s="1" t="s">
        <v>152</v>
      </c>
      <c r="AE1048" s="1" t="s">
        <v>5812</v>
      </c>
      <c r="AJ1048" s="1" t="s">
        <v>16</v>
      </c>
      <c r="AK1048" s="1" t="s">
        <v>6856</v>
      </c>
      <c r="AL1048" s="1" t="s">
        <v>615</v>
      </c>
      <c r="AM1048" s="1" t="s">
        <v>6817</v>
      </c>
      <c r="AT1048" s="1" t="s">
        <v>1114</v>
      </c>
      <c r="AU1048" s="1" t="s">
        <v>5097</v>
      </c>
      <c r="AV1048" s="1" t="s">
        <v>677</v>
      </c>
      <c r="AW1048" s="1" t="s">
        <v>5648</v>
      </c>
      <c r="BG1048" s="1" t="s">
        <v>1114</v>
      </c>
      <c r="BH1048" s="1" t="s">
        <v>5097</v>
      </c>
      <c r="BI1048" s="1" t="s">
        <v>900</v>
      </c>
      <c r="BJ1048" s="1" t="s">
        <v>5655</v>
      </c>
      <c r="BK1048" s="1" t="s">
        <v>1114</v>
      </c>
      <c r="BL1048" s="1" t="s">
        <v>5097</v>
      </c>
      <c r="BM1048" s="1" t="s">
        <v>2348</v>
      </c>
      <c r="BN1048" s="1" t="s">
        <v>8200</v>
      </c>
      <c r="BO1048" s="1" t="s">
        <v>1114</v>
      </c>
      <c r="BP1048" s="1" t="s">
        <v>5097</v>
      </c>
      <c r="BQ1048" s="1" t="s">
        <v>2349</v>
      </c>
      <c r="BR1048" s="1" t="s">
        <v>8574</v>
      </c>
      <c r="BS1048" s="1" t="s">
        <v>2350</v>
      </c>
      <c r="BT1048" s="1" t="s">
        <v>8695</v>
      </c>
    </row>
    <row r="1049" spans="1:72" ht="13.5" customHeight="1">
      <c r="A1049" s="8" t="str">
        <f>HYPERLINK("http://kyu.snu.ac.kr/sdhj/index.jsp?type=hj/GK14810_00IM0001_013b.jpg","1681_수남면_013b")</f>
        <v>1681_수남면_013b</v>
      </c>
      <c r="B1049" s="2">
        <v>1681</v>
      </c>
      <c r="C1049" s="2" t="s">
        <v>10801</v>
      </c>
      <c r="D1049" s="2" t="s">
        <v>10802</v>
      </c>
      <c r="E1049" s="2">
        <v>1048</v>
      </c>
      <c r="F1049" s="1">
        <v>2</v>
      </c>
      <c r="G1049" s="1" t="s">
        <v>877</v>
      </c>
      <c r="H1049" s="1" t="s">
        <v>4961</v>
      </c>
      <c r="I1049" s="1">
        <v>25</v>
      </c>
      <c r="L1049" s="1">
        <v>5</v>
      </c>
      <c r="M1049" s="1" t="s">
        <v>9019</v>
      </c>
      <c r="N1049" s="1" t="s">
        <v>9020</v>
      </c>
      <c r="S1049" s="1" t="s">
        <v>43</v>
      </c>
      <c r="T1049" s="1" t="s">
        <v>5000</v>
      </c>
      <c r="U1049" s="1" t="s">
        <v>285</v>
      </c>
      <c r="V1049" s="1" t="s">
        <v>9953</v>
      </c>
      <c r="W1049" s="1" t="s">
        <v>238</v>
      </c>
      <c r="X1049" s="1" t="s">
        <v>5294</v>
      </c>
      <c r="Y1049" s="1" t="s">
        <v>314</v>
      </c>
      <c r="Z1049" s="1" t="s">
        <v>6160</v>
      </c>
      <c r="AC1049" s="1">
        <v>54</v>
      </c>
      <c r="AD1049" s="1" t="s">
        <v>957</v>
      </c>
      <c r="AE1049" s="1" t="s">
        <v>5719</v>
      </c>
      <c r="AJ1049" s="1" t="s">
        <v>16</v>
      </c>
      <c r="AK1049" s="1" t="s">
        <v>6856</v>
      </c>
      <c r="AL1049" s="1" t="s">
        <v>1158</v>
      </c>
      <c r="AM1049" s="1" t="s">
        <v>6907</v>
      </c>
      <c r="AT1049" s="1" t="s">
        <v>63</v>
      </c>
      <c r="AU1049" s="1" t="s">
        <v>5113</v>
      </c>
      <c r="AV1049" s="1" t="s">
        <v>489</v>
      </c>
      <c r="AW1049" s="1" t="s">
        <v>11053</v>
      </c>
      <c r="BG1049" s="1" t="s">
        <v>63</v>
      </c>
      <c r="BH1049" s="1" t="s">
        <v>5113</v>
      </c>
      <c r="BI1049" s="1" t="s">
        <v>2298</v>
      </c>
      <c r="BJ1049" s="1" t="s">
        <v>11054</v>
      </c>
      <c r="BK1049" s="1" t="s">
        <v>63</v>
      </c>
      <c r="BL1049" s="1" t="s">
        <v>5113</v>
      </c>
      <c r="BM1049" s="1" t="s">
        <v>1861</v>
      </c>
      <c r="BN1049" s="1" t="s">
        <v>7386</v>
      </c>
      <c r="BQ1049" s="1" t="s">
        <v>2299</v>
      </c>
      <c r="BR1049" s="1" t="s">
        <v>8573</v>
      </c>
      <c r="BS1049" s="1" t="s">
        <v>53</v>
      </c>
      <c r="BT1049" s="1" t="s">
        <v>6356</v>
      </c>
    </row>
    <row r="1050" spans="1:72" ht="13.5" customHeight="1">
      <c r="A1050" s="8" t="str">
        <f>HYPERLINK("http://kyu.snu.ac.kr/sdhj/index.jsp?type=hj/GK14810_00IM0001_013b.jpg","1681_수남면_013b")</f>
        <v>1681_수남면_013b</v>
      </c>
      <c r="B1050" s="2">
        <v>1681</v>
      </c>
      <c r="C1050" s="2" t="s">
        <v>9616</v>
      </c>
      <c r="D1050" s="2" t="s">
        <v>9617</v>
      </c>
      <c r="E1050" s="2">
        <v>1049</v>
      </c>
      <c r="F1050" s="1">
        <v>2</v>
      </c>
      <c r="G1050" s="1" t="s">
        <v>877</v>
      </c>
      <c r="H1050" s="1" t="s">
        <v>4961</v>
      </c>
      <c r="I1050" s="1">
        <v>26</v>
      </c>
      <c r="J1050" s="1" t="s">
        <v>2351</v>
      </c>
      <c r="K1050" s="1" t="s">
        <v>11055</v>
      </c>
      <c r="L1050" s="1">
        <v>1</v>
      </c>
      <c r="M1050" s="1" t="s">
        <v>9053</v>
      </c>
      <c r="N1050" s="1" t="s">
        <v>9054</v>
      </c>
      <c r="T1050" s="1" t="s">
        <v>10835</v>
      </c>
      <c r="U1050" s="1" t="s">
        <v>1503</v>
      </c>
      <c r="V1050" s="1" t="s">
        <v>5078</v>
      </c>
      <c r="W1050" s="1" t="s">
        <v>1071</v>
      </c>
      <c r="X1050" s="1" t="s">
        <v>5256</v>
      </c>
      <c r="Y1050" s="1" t="s">
        <v>899</v>
      </c>
      <c r="Z1050" s="1" t="s">
        <v>6159</v>
      </c>
      <c r="AC1050" s="1">
        <v>44</v>
      </c>
      <c r="AD1050" s="1" t="s">
        <v>683</v>
      </c>
      <c r="AE1050" s="1" t="s">
        <v>6643</v>
      </c>
      <c r="AJ1050" s="1" t="s">
        <v>16</v>
      </c>
      <c r="AK1050" s="1" t="s">
        <v>6856</v>
      </c>
      <c r="AL1050" s="1" t="s">
        <v>46</v>
      </c>
      <c r="AM1050" s="1" t="s">
        <v>6816</v>
      </c>
      <c r="AT1050" s="1" t="s">
        <v>63</v>
      </c>
      <c r="AU1050" s="1" t="s">
        <v>5113</v>
      </c>
      <c r="AV1050" s="1" t="s">
        <v>2352</v>
      </c>
      <c r="AW1050" s="1" t="s">
        <v>11056</v>
      </c>
      <c r="BG1050" s="1" t="s">
        <v>63</v>
      </c>
      <c r="BH1050" s="1" t="s">
        <v>5113</v>
      </c>
      <c r="BI1050" s="1" t="s">
        <v>757</v>
      </c>
      <c r="BJ1050" s="1" t="s">
        <v>7072</v>
      </c>
      <c r="BM1050" s="1" t="s">
        <v>2353</v>
      </c>
      <c r="BN1050" s="1" t="s">
        <v>8199</v>
      </c>
      <c r="BQ1050" s="1" t="s">
        <v>2299</v>
      </c>
      <c r="BR1050" s="1" t="s">
        <v>8573</v>
      </c>
      <c r="BS1050" s="1" t="s">
        <v>53</v>
      </c>
      <c r="BT1050" s="1" t="s">
        <v>6356</v>
      </c>
    </row>
    <row r="1051" spans="1:72" ht="13.5" customHeight="1">
      <c r="A1051" s="8" t="str">
        <f>HYPERLINK("http://kyu.snu.ac.kr/sdhj/index.jsp?type=hj/GK14810_00IM0001_013b.jpg","1681_수남면_013b")</f>
        <v>1681_수남면_013b</v>
      </c>
      <c r="B1051" s="2">
        <v>1681</v>
      </c>
      <c r="C1051" s="2" t="s">
        <v>9616</v>
      </c>
      <c r="D1051" s="2" t="s">
        <v>9617</v>
      </c>
      <c r="E1051" s="2">
        <v>1050</v>
      </c>
      <c r="F1051" s="1">
        <v>2</v>
      </c>
      <c r="G1051" s="1" t="s">
        <v>877</v>
      </c>
      <c r="H1051" s="1" t="s">
        <v>4961</v>
      </c>
      <c r="I1051" s="1">
        <v>26</v>
      </c>
      <c r="L1051" s="1">
        <v>1</v>
      </c>
      <c r="M1051" s="1" t="s">
        <v>9053</v>
      </c>
      <c r="N1051" s="1" t="s">
        <v>9054</v>
      </c>
      <c r="S1051" s="1" t="s">
        <v>43</v>
      </c>
      <c r="T1051" s="1" t="s">
        <v>5000</v>
      </c>
      <c r="W1051" s="1" t="s">
        <v>89</v>
      </c>
      <c r="X1051" s="1" t="s">
        <v>11057</v>
      </c>
      <c r="Y1051" s="1" t="s">
        <v>1253</v>
      </c>
      <c r="Z1051" s="1" t="s">
        <v>6158</v>
      </c>
      <c r="AC1051" s="1">
        <v>36</v>
      </c>
      <c r="AD1051" s="1" t="s">
        <v>59</v>
      </c>
      <c r="AE1051" s="1" t="s">
        <v>6653</v>
      </c>
      <c r="AJ1051" s="1" t="s">
        <v>16</v>
      </c>
      <c r="AK1051" s="1" t="s">
        <v>6856</v>
      </c>
      <c r="AL1051" s="1" t="s">
        <v>92</v>
      </c>
      <c r="AM1051" s="1" t="s">
        <v>11058</v>
      </c>
      <c r="AV1051" s="1" t="s">
        <v>2354</v>
      </c>
      <c r="AW1051" s="1" t="s">
        <v>5608</v>
      </c>
      <c r="BI1051" s="1" t="s">
        <v>1311</v>
      </c>
      <c r="BJ1051" s="1" t="s">
        <v>6395</v>
      </c>
      <c r="BM1051" s="1" t="s">
        <v>1390</v>
      </c>
      <c r="BN1051" s="1" t="s">
        <v>7294</v>
      </c>
      <c r="BQ1051" s="1" t="s">
        <v>2355</v>
      </c>
      <c r="BR1051" s="1" t="s">
        <v>11059</v>
      </c>
      <c r="BS1051" s="1" t="s">
        <v>92</v>
      </c>
      <c r="BT1051" s="1" t="s">
        <v>11060</v>
      </c>
    </row>
    <row r="1052" spans="1:72" ht="13.5" customHeight="1">
      <c r="A1052" s="8" t="str">
        <f>HYPERLINK("http://kyu.snu.ac.kr/sdhj/index.jsp?type=hj/GK14810_00IM0001_013b.jpg","1681_수남면_013b")</f>
        <v>1681_수남면_013b</v>
      </c>
      <c r="B1052" s="2">
        <v>1681</v>
      </c>
      <c r="C1052" s="2" t="s">
        <v>11061</v>
      </c>
      <c r="D1052" s="2" t="s">
        <v>11062</v>
      </c>
      <c r="E1052" s="2">
        <v>1051</v>
      </c>
      <c r="F1052" s="1">
        <v>2</v>
      </c>
      <c r="G1052" s="1" t="s">
        <v>877</v>
      </c>
      <c r="H1052" s="1" t="s">
        <v>4961</v>
      </c>
      <c r="I1052" s="1">
        <v>26</v>
      </c>
      <c r="L1052" s="1">
        <v>1</v>
      </c>
      <c r="M1052" s="1" t="s">
        <v>9053</v>
      </c>
      <c r="N1052" s="1" t="s">
        <v>9054</v>
      </c>
      <c r="S1052" s="1" t="s">
        <v>54</v>
      </c>
      <c r="T1052" s="1" t="s">
        <v>5003</v>
      </c>
      <c r="Y1052" s="1" t="s">
        <v>2290</v>
      </c>
      <c r="Z1052" s="1" t="s">
        <v>6157</v>
      </c>
      <c r="AC1052" s="1">
        <v>9</v>
      </c>
      <c r="AD1052" s="1" t="s">
        <v>556</v>
      </c>
      <c r="AE1052" s="1" t="s">
        <v>6652</v>
      </c>
    </row>
    <row r="1053" spans="1:72" ht="13.5" customHeight="1">
      <c r="A1053" s="8" t="str">
        <f>HYPERLINK("http://kyu.snu.ac.kr/sdhj/index.jsp?type=hj/GK14810_00IM0001_013b.jpg","1681_수남면_013b")</f>
        <v>1681_수남면_013b</v>
      </c>
      <c r="B1053" s="2">
        <v>1681</v>
      </c>
      <c r="C1053" s="2" t="s">
        <v>10576</v>
      </c>
      <c r="D1053" s="2" t="s">
        <v>10577</v>
      </c>
      <c r="E1053" s="2">
        <v>1052</v>
      </c>
      <c r="F1053" s="1">
        <v>2</v>
      </c>
      <c r="G1053" s="1" t="s">
        <v>877</v>
      </c>
      <c r="H1053" s="1" t="s">
        <v>4961</v>
      </c>
      <c r="I1053" s="1">
        <v>26</v>
      </c>
      <c r="L1053" s="1">
        <v>1</v>
      </c>
      <c r="M1053" s="1" t="s">
        <v>9053</v>
      </c>
      <c r="N1053" s="1" t="s">
        <v>9054</v>
      </c>
      <c r="S1053" s="1" t="s">
        <v>99</v>
      </c>
      <c r="T1053" s="1" t="s">
        <v>252</v>
      </c>
      <c r="Y1053" s="1" t="s">
        <v>2356</v>
      </c>
      <c r="Z1053" s="1" t="s">
        <v>6156</v>
      </c>
      <c r="AF1053" s="1" t="s">
        <v>806</v>
      </c>
      <c r="AG1053" s="1" t="s">
        <v>6704</v>
      </c>
      <c r="BF1053" s="1" t="s">
        <v>78</v>
      </c>
    </row>
    <row r="1054" spans="1:72" ht="13.5" customHeight="1">
      <c r="A1054" s="8" t="str">
        <f>HYPERLINK("http://kyu.snu.ac.kr/sdhj/index.jsp?type=hj/GK14810_00IM0001_013b.jpg","1681_수남면_013b")</f>
        <v>1681_수남면_013b</v>
      </c>
      <c r="B1054" s="2">
        <v>1681</v>
      </c>
      <c r="C1054" s="2" t="s">
        <v>9658</v>
      </c>
      <c r="D1054" s="2" t="s">
        <v>9659</v>
      </c>
      <c r="E1054" s="2">
        <v>1053</v>
      </c>
      <c r="F1054" s="1">
        <v>2</v>
      </c>
      <c r="G1054" s="1" t="s">
        <v>877</v>
      </c>
      <c r="H1054" s="1" t="s">
        <v>4961</v>
      </c>
      <c r="I1054" s="1">
        <v>26</v>
      </c>
      <c r="L1054" s="1">
        <v>1</v>
      </c>
      <c r="M1054" s="1" t="s">
        <v>9053</v>
      </c>
      <c r="N1054" s="1" t="s">
        <v>9054</v>
      </c>
      <c r="S1054" s="1" t="s">
        <v>99</v>
      </c>
      <c r="T1054" s="1" t="s">
        <v>252</v>
      </c>
      <c r="U1054" s="1" t="s">
        <v>1953</v>
      </c>
      <c r="V1054" s="1" t="s">
        <v>5183</v>
      </c>
      <c r="Y1054" s="1" t="s">
        <v>2093</v>
      </c>
      <c r="Z1054" s="1" t="s">
        <v>5742</v>
      </c>
      <c r="AC1054" s="1">
        <v>15</v>
      </c>
      <c r="AD1054" s="1" t="s">
        <v>179</v>
      </c>
      <c r="AE1054" s="1" t="s">
        <v>6664</v>
      </c>
      <c r="AF1054" s="1" t="s">
        <v>192</v>
      </c>
      <c r="AG1054" s="1" t="s">
        <v>6692</v>
      </c>
      <c r="BF1054" s="1" t="s">
        <v>78</v>
      </c>
    </row>
    <row r="1055" spans="1:72" ht="13.5" customHeight="1">
      <c r="A1055" s="8" t="str">
        <f>HYPERLINK("http://kyu.snu.ac.kr/sdhj/index.jsp?type=hj/GK14810_00IM0001_013b.jpg","1681_수남면_013b")</f>
        <v>1681_수남면_013b</v>
      </c>
      <c r="B1055" s="2">
        <v>1681</v>
      </c>
      <c r="C1055" s="2" t="s">
        <v>10576</v>
      </c>
      <c r="D1055" s="2" t="s">
        <v>10577</v>
      </c>
      <c r="E1055" s="2">
        <v>1054</v>
      </c>
      <c r="F1055" s="1">
        <v>2</v>
      </c>
      <c r="G1055" s="1" t="s">
        <v>877</v>
      </c>
      <c r="H1055" s="1" t="s">
        <v>4961</v>
      </c>
      <c r="I1055" s="1">
        <v>26</v>
      </c>
      <c r="L1055" s="1">
        <v>2</v>
      </c>
      <c r="M1055" s="1" t="s">
        <v>9055</v>
      </c>
      <c r="N1055" s="1" t="s">
        <v>9056</v>
      </c>
      <c r="T1055" s="1" t="s">
        <v>10541</v>
      </c>
      <c r="U1055" s="1" t="s">
        <v>2137</v>
      </c>
      <c r="V1055" s="1" t="s">
        <v>5103</v>
      </c>
      <c r="W1055" s="1" t="s">
        <v>89</v>
      </c>
      <c r="X1055" s="1" t="s">
        <v>11063</v>
      </c>
      <c r="Y1055" s="1" t="s">
        <v>2357</v>
      </c>
      <c r="Z1055" s="1" t="s">
        <v>11064</v>
      </c>
      <c r="AC1055" s="1">
        <v>52</v>
      </c>
      <c r="AD1055" s="1" t="s">
        <v>544</v>
      </c>
      <c r="AE1055" s="1" t="s">
        <v>6668</v>
      </c>
      <c r="AJ1055" s="1" t="s">
        <v>16</v>
      </c>
      <c r="AK1055" s="1" t="s">
        <v>6856</v>
      </c>
      <c r="AL1055" s="1" t="s">
        <v>92</v>
      </c>
      <c r="AM1055" s="1" t="s">
        <v>11065</v>
      </c>
      <c r="AT1055" s="1" t="s">
        <v>1181</v>
      </c>
      <c r="AU1055" s="1" t="s">
        <v>5187</v>
      </c>
      <c r="AV1055" s="1" t="s">
        <v>66</v>
      </c>
      <c r="AW1055" s="1" t="s">
        <v>5728</v>
      </c>
      <c r="BI1055" s="1" t="s">
        <v>1635</v>
      </c>
      <c r="BJ1055" s="1" t="s">
        <v>7851</v>
      </c>
      <c r="BM1055" s="1" t="s">
        <v>1552</v>
      </c>
      <c r="BN1055" s="1" t="s">
        <v>7085</v>
      </c>
      <c r="BO1055" s="1" t="s">
        <v>33</v>
      </c>
      <c r="BP1055" s="1" t="s">
        <v>5076</v>
      </c>
      <c r="BQ1055" s="1" t="s">
        <v>836</v>
      </c>
      <c r="BR1055" s="1" t="s">
        <v>7228</v>
      </c>
      <c r="BS1055" s="1" t="s">
        <v>138</v>
      </c>
      <c r="BT1055" s="1" t="s">
        <v>6794</v>
      </c>
    </row>
    <row r="1056" spans="1:72" ht="13.5" customHeight="1">
      <c r="A1056" s="8" t="str">
        <f>HYPERLINK("http://kyu.snu.ac.kr/sdhj/index.jsp?type=hj/GK14810_00IM0001_013b.jpg","1681_수남면_013b")</f>
        <v>1681_수남면_013b</v>
      </c>
      <c r="B1056" s="2">
        <v>1681</v>
      </c>
      <c r="C1056" s="2" t="s">
        <v>10070</v>
      </c>
      <c r="D1056" s="2" t="s">
        <v>10071</v>
      </c>
      <c r="E1056" s="2">
        <v>1055</v>
      </c>
      <c r="F1056" s="1">
        <v>2</v>
      </c>
      <c r="G1056" s="1" t="s">
        <v>877</v>
      </c>
      <c r="H1056" s="1" t="s">
        <v>4961</v>
      </c>
      <c r="I1056" s="1">
        <v>26</v>
      </c>
      <c r="L1056" s="1">
        <v>2</v>
      </c>
      <c r="M1056" s="1" t="s">
        <v>9055</v>
      </c>
      <c r="N1056" s="1" t="s">
        <v>9056</v>
      </c>
      <c r="S1056" s="1" t="s">
        <v>1191</v>
      </c>
      <c r="T1056" s="1" t="s">
        <v>1191</v>
      </c>
      <c r="U1056" s="1" t="s">
        <v>1181</v>
      </c>
      <c r="V1056" s="1" t="s">
        <v>5187</v>
      </c>
      <c r="Y1056" s="1" t="s">
        <v>66</v>
      </c>
      <c r="Z1056" s="1" t="s">
        <v>5728</v>
      </c>
      <c r="AC1056" s="1">
        <v>86</v>
      </c>
      <c r="AD1056" s="1" t="s">
        <v>137</v>
      </c>
      <c r="AE1056" s="1" t="s">
        <v>6669</v>
      </c>
    </row>
    <row r="1057" spans="1:72" ht="13.5" customHeight="1">
      <c r="A1057" s="8" t="str">
        <f>HYPERLINK("http://kyu.snu.ac.kr/sdhj/index.jsp?type=hj/GK14810_00IM0001_013b.jpg","1681_수남면_013b")</f>
        <v>1681_수남면_013b</v>
      </c>
      <c r="B1057" s="2">
        <v>1681</v>
      </c>
      <c r="C1057" s="2" t="s">
        <v>10070</v>
      </c>
      <c r="D1057" s="2" t="s">
        <v>10071</v>
      </c>
      <c r="E1057" s="2">
        <v>1056</v>
      </c>
      <c r="F1057" s="1">
        <v>2</v>
      </c>
      <c r="G1057" s="1" t="s">
        <v>877</v>
      </c>
      <c r="H1057" s="1" t="s">
        <v>4961</v>
      </c>
      <c r="I1057" s="1">
        <v>26</v>
      </c>
      <c r="L1057" s="1">
        <v>2</v>
      </c>
      <c r="M1057" s="1" t="s">
        <v>9055</v>
      </c>
      <c r="N1057" s="1" t="s">
        <v>9056</v>
      </c>
      <c r="S1057" s="1" t="s">
        <v>43</v>
      </c>
      <c r="T1057" s="1" t="s">
        <v>5000</v>
      </c>
      <c r="U1057" s="1" t="s">
        <v>38</v>
      </c>
      <c r="V1057" s="1" t="s">
        <v>5065</v>
      </c>
      <c r="Y1057" s="1" t="s">
        <v>1309</v>
      </c>
      <c r="Z1057" s="1" t="s">
        <v>6155</v>
      </c>
      <c r="AC1057" s="1">
        <v>47</v>
      </c>
      <c r="AD1057" s="1" t="s">
        <v>440</v>
      </c>
      <c r="AE1057" s="1" t="s">
        <v>6635</v>
      </c>
      <c r="AJ1057" s="1" t="s">
        <v>16</v>
      </c>
      <c r="AK1057" s="1" t="s">
        <v>6856</v>
      </c>
      <c r="AL1057" s="1" t="s">
        <v>60</v>
      </c>
      <c r="AM1057" s="1" t="s">
        <v>6863</v>
      </c>
      <c r="AN1057" s="1" t="s">
        <v>638</v>
      </c>
      <c r="AO1057" s="1" t="s">
        <v>6858</v>
      </c>
      <c r="AR1057" s="1" t="s">
        <v>2358</v>
      </c>
      <c r="AS1057" s="1" t="s">
        <v>11066</v>
      </c>
      <c r="AV1057" s="1" t="s">
        <v>843</v>
      </c>
      <c r="AW1057" s="1" t="s">
        <v>5470</v>
      </c>
      <c r="BB1057" s="1" t="s">
        <v>38</v>
      </c>
      <c r="BC1057" s="1" t="s">
        <v>5065</v>
      </c>
      <c r="BD1057" s="1" t="s">
        <v>743</v>
      </c>
      <c r="BE1057" s="1" t="s">
        <v>5498</v>
      </c>
      <c r="BG1057" s="1" t="s">
        <v>63</v>
      </c>
      <c r="BH1057" s="1" t="s">
        <v>5113</v>
      </c>
      <c r="BI1057" s="1" t="s">
        <v>2359</v>
      </c>
      <c r="BJ1057" s="1" t="s">
        <v>7850</v>
      </c>
      <c r="BK1057" s="1" t="s">
        <v>63</v>
      </c>
      <c r="BL1057" s="1" t="s">
        <v>5113</v>
      </c>
      <c r="BM1057" s="1" t="s">
        <v>1436</v>
      </c>
      <c r="BN1057" s="1" t="s">
        <v>7508</v>
      </c>
      <c r="BQ1057" s="1" t="s">
        <v>2360</v>
      </c>
      <c r="BR1057" s="1" t="s">
        <v>11067</v>
      </c>
      <c r="BS1057" s="1" t="s">
        <v>92</v>
      </c>
      <c r="BT1057" s="1" t="s">
        <v>11068</v>
      </c>
    </row>
    <row r="1058" spans="1:72" ht="13.5" customHeight="1">
      <c r="A1058" s="8" t="str">
        <f>HYPERLINK("http://kyu.snu.ac.kr/sdhj/index.jsp?type=hj/GK14810_00IM0001_013b.jpg","1681_수남면_013b")</f>
        <v>1681_수남면_013b</v>
      </c>
      <c r="B1058" s="2">
        <v>1681</v>
      </c>
      <c r="C1058" s="2" t="s">
        <v>10107</v>
      </c>
      <c r="D1058" s="2" t="s">
        <v>10108</v>
      </c>
      <c r="E1058" s="2">
        <v>1057</v>
      </c>
      <c r="F1058" s="1">
        <v>2</v>
      </c>
      <c r="G1058" s="1" t="s">
        <v>877</v>
      </c>
      <c r="H1058" s="1" t="s">
        <v>4961</v>
      </c>
      <c r="I1058" s="1">
        <v>26</v>
      </c>
      <c r="L1058" s="1">
        <v>2</v>
      </c>
      <c r="M1058" s="1" t="s">
        <v>9055</v>
      </c>
      <c r="N1058" s="1" t="s">
        <v>9056</v>
      </c>
      <c r="S1058" s="1" t="s">
        <v>98</v>
      </c>
      <c r="T1058" s="1" t="s">
        <v>5001</v>
      </c>
      <c r="Y1058" s="1" t="s">
        <v>2361</v>
      </c>
      <c r="Z1058" s="1" t="s">
        <v>6154</v>
      </c>
      <c r="AC1058" s="1">
        <v>20</v>
      </c>
      <c r="AD1058" s="1" t="s">
        <v>870</v>
      </c>
      <c r="AE1058" s="1" t="s">
        <v>6646</v>
      </c>
    </row>
    <row r="1059" spans="1:72" ht="13.5" customHeight="1">
      <c r="A1059" s="8" t="str">
        <f>HYPERLINK("http://kyu.snu.ac.kr/sdhj/index.jsp?type=hj/GK14810_00IM0001_013b.jpg","1681_수남면_013b")</f>
        <v>1681_수남면_013b</v>
      </c>
      <c r="B1059" s="2">
        <v>1681</v>
      </c>
      <c r="C1059" s="2" t="s">
        <v>10070</v>
      </c>
      <c r="D1059" s="2" t="s">
        <v>10071</v>
      </c>
      <c r="E1059" s="2">
        <v>1058</v>
      </c>
      <c r="F1059" s="1">
        <v>2</v>
      </c>
      <c r="G1059" s="1" t="s">
        <v>877</v>
      </c>
      <c r="H1059" s="1" t="s">
        <v>4961</v>
      </c>
      <c r="I1059" s="1">
        <v>26</v>
      </c>
      <c r="L1059" s="1">
        <v>2</v>
      </c>
      <c r="M1059" s="1" t="s">
        <v>9055</v>
      </c>
      <c r="N1059" s="1" t="s">
        <v>9056</v>
      </c>
      <c r="S1059" s="1" t="s">
        <v>191</v>
      </c>
      <c r="T1059" s="1" t="s">
        <v>5004</v>
      </c>
      <c r="Y1059" s="1" t="s">
        <v>2362</v>
      </c>
      <c r="Z1059" s="1" t="s">
        <v>6153</v>
      </c>
      <c r="AC1059" s="1">
        <v>18</v>
      </c>
      <c r="AD1059" s="1" t="s">
        <v>73</v>
      </c>
      <c r="AE1059" s="1" t="s">
        <v>6630</v>
      </c>
    </row>
    <row r="1060" spans="1:72" ht="13.5" customHeight="1">
      <c r="A1060" s="8" t="str">
        <f>HYPERLINK("http://kyu.snu.ac.kr/sdhj/index.jsp?type=hj/GK14810_00IM0001_013b.jpg","1681_수남면_013b")</f>
        <v>1681_수남면_013b</v>
      </c>
      <c r="B1060" s="2">
        <v>1681</v>
      </c>
      <c r="C1060" s="2" t="s">
        <v>10070</v>
      </c>
      <c r="D1060" s="2" t="s">
        <v>10071</v>
      </c>
      <c r="E1060" s="2">
        <v>1059</v>
      </c>
      <c r="F1060" s="1">
        <v>2</v>
      </c>
      <c r="G1060" s="1" t="s">
        <v>877</v>
      </c>
      <c r="H1060" s="1" t="s">
        <v>4961</v>
      </c>
      <c r="I1060" s="1">
        <v>26</v>
      </c>
      <c r="L1060" s="1">
        <v>2</v>
      </c>
      <c r="M1060" s="1" t="s">
        <v>9055</v>
      </c>
      <c r="N1060" s="1" t="s">
        <v>9056</v>
      </c>
      <c r="S1060" s="1" t="s">
        <v>99</v>
      </c>
      <c r="T1060" s="1" t="s">
        <v>252</v>
      </c>
      <c r="Y1060" s="1" t="s">
        <v>1806</v>
      </c>
      <c r="Z1060" s="1" t="s">
        <v>6152</v>
      </c>
      <c r="AC1060" s="1">
        <v>9</v>
      </c>
      <c r="AD1060" s="1" t="s">
        <v>556</v>
      </c>
      <c r="AE1060" s="1" t="s">
        <v>6652</v>
      </c>
    </row>
    <row r="1061" spans="1:72" ht="13.5" customHeight="1">
      <c r="A1061" s="8" t="str">
        <f>HYPERLINK("http://kyu.snu.ac.kr/sdhj/index.jsp?type=hj/GK14810_00IM0001_013b.jpg","1681_수남면_013b")</f>
        <v>1681_수남면_013b</v>
      </c>
      <c r="B1061" s="2">
        <v>1681</v>
      </c>
      <c r="C1061" s="2" t="s">
        <v>10070</v>
      </c>
      <c r="D1061" s="2" t="s">
        <v>10071</v>
      </c>
      <c r="E1061" s="2">
        <v>1060</v>
      </c>
      <c r="F1061" s="1">
        <v>2</v>
      </c>
      <c r="G1061" s="1" t="s">
        <v>877</v>
      </c>
      <c r="H1061" s="1" t="s">
        <v>4961</v>
      </c>
      <c r="I1061" s="1">
        <v>26</v>
      </c>
      <c r="L1061" s="1">
        <v>3</v>
      </c>
      <c r="M1061" s="1" t="s">
        <v>9057</v>
      </c>
      <c r="N1061" s="1" t="s">
        <v>9058</v>
      </c>
      <c r="T1061" s="1" t="s">
        <v>11069</v>
      </c>
      <c r="U1061" s="1" t="s">
        <v>2043</v>
      </c>
      <c r="V1061" s="1" t="s">
        <v>5111</v>
      </c>
      <c r="W1061" s="1" t="s">
        <v>393</v>
      </c>
      <c r="X1061" s="1" t="s">
        <v>5259</v>
      </c>
      <c r="Y1061" s="1" t="s">
        <v>2279</v>
      </c>
      <c r="Z1061" s="1" t="s">
        <v>6151</v>
      </c>
      <c r="AC1061" s="1">
        <v>34</v>
      </c>
      <c r="AD1061" s="1" t="s">
        <v>81</v>
      </c>
      <c r="AE1061" s="1" t="s">
        <v>6641</v>
      </c>
      <c r="AJ1061" s="1" t="s">
        <v>16</v>
      </c>
      <c r="AK1061" s="1" t="s">
        <v>6856</v>
      </c>
      <c r="AL1061" s="1" t="s">
        <v>138</v>
      </c>
      <c r="AM1061" s="1" t="s">
        <v>6794</v>
      </c>
      <c r="AT1061" s="1" t="s">
        <v>1114</v>
      </c>
      <c r="AU1061" s="1" t="s">
        <v>5097</v>
      </c>
      <c r="AV1061" s="1" t="s">
        <v>4914</v>
      </c>
      <c r="AW1061" s="1" t="s">
        <v>7349</v>
      </c>
      <c r="BG1061" s="1" t="s">
        <v>1114</v>
      </c>
      <c r="BH1061" s="1" t="s">
        <v>5097</v>
      </c>
      <c r="BI1061" s="1" t="s">
        <v>1113</v>
      </c>
      <c r="BJ1061" s="1" t="s">
        <v>11070</v>
      </c>
      <c r="BM1061" s="1" t="s">
        <v>2307</v>
      </c>
      <c r="BN1061" s="1" t="s">
        <v>8198</v>
      </c>
      <c r="BQ1061" s="1" t="s">
        <v>2308</v>
      </c>
      <c r="BR1061" s="1" t="s">
        <v>8572</v>
      </c>
      <c r="BS1061" s="1" t="s">
        <v>1339</v>
      </c>
      <c r="BT1061" s="1" t="s">
        <v>6886</v>
      </c>
    </row>
    <row r="1062" spans="1:72" ht="13.5" customHeight="1">
      <c r="A1062" s="8" t="str">
        <f>HYPERLINK("http://kyu.snu.ac.kr/sdhj/index.jsp?type=hj/GK14810_00IM0001_013b.jpg","1681_수남면_013b")</f>
        <v>1681_수남면_013b</v>
      </c>
      <c r="B1062" s="2">
        <v>1681</v>
      </c>
      <c r="C1062" s="2" t="s">
        <v>9863</v>
      </c>
      <c r="D1062" s="2" t="s">
        <v>9864</v>
      </c>
      <c r="E1062" s="2">
        <v>1061</v>
      </c>
      <c r="F1062" s="1">
        <v>2</v>
      </c>
      <c r="G1062" s="1" t="s">
        <v>877</v>
      </c>
      <c r="H1062" s="1" t="s">
        <v>4961</v>
      </c>
      <c r="I1062" s="1">
        <v>26</v>
      </c>
      <c r="L1062" s="1">
        <v>3</v>
      </c>
      <c r="M1062" s="1" t="s">
        <v>9057</v>
      </c>
      <c r="N1062" s="1" t="s">
        <v>9058</v>
      </c>
      <c r="S1062" s="1" t="s">
        <v>43</v>
      </c>
      <c r="T1062" s="1" t="s">
        <v>5000</v>
      </c>
      <c r="W1062" s="1" t="s">
        <v>666</v>
      </c>
      <c r="X1062" s="1" t="s">
        <v>5275</v>
      </c>
      <c r="Y1062" s="1" t="s">
        <v>2363</v>
      </c>
      <c r="Z1062" s="1" t="s">
        <v>5526</v>
      </c>
      <c r="AC1062" s="1">
        <v>36</v>
      </c>
      <c r="AD1062" s="1" t="s">
        <v>59</v>
      </c>
      <c r="AE1062" s="1" t="s">
        <v>6653</v>
      </c>
      <c r="AJ1062" s="1" t="s">
        <v>16</v>
      </c>
      <c r="AK1062" s="1" t="s">
        <v>6856</v>
      </c>
      <c r="AL1062" s="1" t="s">
        <v>819</v>
      </c>
      <c r="AM1062" s="1" t="s">
        <v>6869</v>
      </c>
      <c r="AV1062" s="1" t="s">
        <v>2364</v>
      </c>
      <c r="AW1062" s="1" t="s">
        <v>7348</v>
      </c>
      <c r="BI1062" s="1" t="s">
        <v>2336</v>
      </c>
      <c r="BJ1062" s="1" t="s">
        <v>11071</v>
      </c>
      <c r="BM1062" s="1" t="s">
        <v>739</v>
      </c>
      <c r="BN1062" s="1" t="s">
        <v>11072</v>
      </c>
      <c r="BQ1062" s="1" t="s">
        <v>2365</v>
      </c>
      <c r="BR1062" s="1" t="s">
        <v>8571</v>
      </c>
      <c r="BS1062" s="1" t="s">
        <v>819</v>
      </c>
      <c r="BT1062" s="1" t="s">
        <v>6869</v>
      </c>
    </row>
    <row r="1063" spans="1:72" ht="13.5" customHeight="1">
      <c r="A1063" s="8" t="str">
        <f>HYPERLINK("http://kyu.snu.ac.kr/sdhj/index.jsp?type=hj/GK14810_00IM0001_014a.jpg","1681_수남면_014a")</f>
        <v>1681_수남면_014a</v>
      </c>
      <c r="B1063" s="2">
        <v>1681</v>
      </c>
      <c r="C1063" s="2" t="s">
        <v>9616</v>
      </c>
      <c r="D1063" s="2" t="s">
        <v>9617</v>
      </c>
      <c r="E1063" s="2">
        <v>1062</v>
      </c>
      <c r="F1063" s="1">
        <v>2</v>
      </c>
      <c r="G1063" s="1" t="s">
        <v>877</v>
      </c>
      <c r="H1063" s="1" t="s">
        <v>4961</v>
      </c>
      <c r="I1063" s="1">
        <v>26</v>
      </c>
      <c r="L1063" s="1">
        <v>3</v>
      </c>
      <c r="M1063" s="1" t="s">
        <v>9057</v>
      </c>
      <c r="N1063" s="1" t="s">
        <v>9058</v>
      </c>
      <c r="S1063" s="1" t="s">
        <v>98</v>
      </c>
      <c r="T1063" s="1" t="s">
        <v>5001</v>
      </c>
      <c r="Y1063" s="1" t="s">
        <v>1235</v>
      </c>
      <c r="Z1063" s="1" t="s">
        <v>6150</v>
      </c>
      <c r="AC1063" s="1">
        <v>7</v>
      </c>
      <c r="AD1063" s="1" t="s">
        <v>45</v>
      </c>
      <c r="AE1063" s="1" t="s">
        <v>6661</v>
      </c>
    </row>
    <row r="1064" spans="1:72" ht="13.5" customHeight="1">
      <c r="A1064" s="8" t="str">
        <f>HYPERLINK("http://kyu.snu.ac.kr/sdhj/index.jsp?type=hj/GK14810_00IM0001_014a.jpg","1681_수남면_014a")</f>
        <v>1681_수남면_014a</v>
      </c>
      <c r="B1064" s="2">
        <v>1681</v>
      </c>
      <c r="C1064" s="2" t="s">
        <v>9616</v>
      </c>
      <c r="D1064" s="2" t="s">
        <v>9617</v>
      </c>
      <c r="E1064" s="2">
        <v>1063</v>
      </c>
      <c r="F1064" s="1">
        <v>2</v>
      </c>
      <c r="G1064" s="1" t="s">
        <v>877</v>
      </c>
      <c r="H1064" s="1" t="s">
        <v>4961</v>
      </c>
      <c r="I1064" s="1">
        <v>26</v>
      </c>
      <c r="L1064" s="1">
        <v>4</v>
      </c>
      <c r="M1064" s="1" t="s">
        <v>9059</v>
      </c>
      <c r="N1064" s="1" t="s">
        <v>9060</v>
      </c>
      <c r="T1064" s="1" t="s">
        <v>11036</v>
      </c>
      <c r="U1064" s="1" t="s">
        <v>2366</v>
      </c>
      <c r="V1064" s="1" t="s">
        <v>5213</v>
      </c>
      <c r="W1064" s="1" t="s">
        <v>89</v>
      </c>
      <c r="X1064" s="1" t="s">
        <v>11073</v>
      </c>
      <c r="Y1064" s="1" t="s">
        <v>2367</v>
      </c>
      <c r="Z1064" s="1" t="s">
        <v>6149</v>
      </c>
      <c r="AC1064" s="1">
        <v>32</v>
      </c>
      <c r="AD1064" s="1" t="s">
        <v>134</v>
      </c>
      <c r="AE1064" s="1" t="s">
        <v>6632</v>
      </c>
      <c r="AJ1064" s="1" t="s">
        <v>16</v>
      </c>
      <c r="AK1064" s="1" t="s">
        <v>6856</v>
      </c>
      <c r="AL1064" s="1" t="s">
        <v>53</v>
      </c>
      <c r="AM1064" s="1" t="s">
        <v>6356</v>
      </c>
      <c r="AT1064" s="1" t="s">
        <v>130</v>
      </c>
      <c r="AU1064" s="1" t="s">
        <v>5155</v>
      </c>
      <c r="AV1064" s="1" t="s">
        <v>2368</v>
      </c>
      <c r="AW1064" s="1" t="s">
        <v>7322</v>
      </c>
      <c r="BG1064" s="1" t="s">
        <v>110</v>
      </c>
      <c r="BH1064" s="1" t="s">
        <v>5146</v>
      </c>
      <c r="BI1064" s="1" t="s">
        <v>2153</v>
      </c>
      <c r="BJ1064" s="1" t="s">
        <v>7747</v>
      </c>
      <c r="BK1064" s="1" t="s">
        <v>130</v>
      </c>
      <c r="BL1064" s="1" t="s">
        <v>5155</v>
      </c>
      <c r="BM1064" s="1" t="s">
        <v>2245</v>
      </c>
      <c r="BN1064" s="1" t="s">
        <v>8146</v>
      </c>
      <c r="BO1064" s="1" t="s">
        <v>110</v>
      </c>
      <c r="BP1064" s="1" t="s">
        <v>5146</v>
      </c>
      <c r="BQ1064" s="1" t="s">
        <v>2369</v>
      </c>
      <c r="BR1064" s="1" t="s">
        <v>8558</v>
      </c>
      <c r="BS1064" s="1" t="s">
        <v>138</v>
      </c>
      <c r="BT1064" s="1" t="s">
        <v>6794</v>
      </c>
    </row>
    <row r="1065" spans="1:72" ht="13.5" customHeight="1">
      <c r="A1065" s="8" t="str">
        <f>HYPERLINK("http://kyu.snu.ac.kr/sdhj/index.jsp?type=hj/GK14810_00IM0001_014a.jpg","1681_수남면_014a")</f>
        <v>1681_수남면_014a</v>
      </c>
      <c r="B1065" s="2">
        <v>1681</v>
      </c>
      <c r="C1065" s="2" t="s">
        <v>10309</v>
      </c>
      <c r="D1065" s="2" t="s">
        <v>10310</v>
      </c>
      <c r="E1065" s="2">
        <v>1064</v>
      </c>
      <c r="F1065" s="1">
        <v>2</v>
      </c>
      <c r="G1065" s="1" t="s">
        <v>877</v>
      </c>
      <c r="H1065" s="1" t="s">
        <v>4961</v>
      </c>
      <c r="I1065" s="1">
        <v>26</v>
      </c>
      <c r="L1065" s="1">
        <v>4</v>
      </c>
      <c r="M1065" s="1" t="s">
        <v>9059</v>
      </c>
      <c r="N1065" s="1" t="s">
        <v>9060</v>
      </c>
      <c r="S1065" s="1" t="s">
        <v>43</v>
      </c>
      <c r="T1065" s="1" t="s">
        <v>5000</v>
      </c>
      <c r="W1065" s="1" t="s">
        <v>1508</v>
      </c>
      <c r="X1065" s="1" t="s">
        <v>5272</v>
      </c>
      <c r="Y1065" s="1" t="s">
        <v>90</v>
      </c>
      <c r="Z1065" s="1" t="s">
        <v>5302</v>
      </c>
      <c r="AC1065" s="1">
        <v>33</v>
      </c>
      <c r="AD1065" s="1" t="s">
        <v>91</v>
      </c>
      <c r="AE1065" s="1" t="s">
        <v>6675</v>
      </c>
      <c r="AJ1065" s="1" t="s">
        <v>16</v>
      </c>
      <c r="AK1065" s="1" t="s">
        <v>6856</v>
      </c>
      <c r="AL1065" s="1" t="s">
        <v>2249</v>
      </c>
      <c r="AM1065" s="1" t="s">
        <v>6904</v>
      </c>
      <c r="AT1065" s="1" t="s">
        <v>63</v>
      </c>
      <c r="AU1065" s="1" t="s">
        <v>5113</v>
      </c>
      <c r="AV1065" s="1" t="s">
        <v>2370</v>
      </c>
      <c r="AW1065" s="1" t="s">
        <v>7347</v>
      </c>
      <c r="BG1065" s="1" t="s">
        <v>63</v>
      </c>
      <c r="BH1065" s="1" t="s">
        <v>5113</v>
      </c>
      <c r="BI1065" s="1" t="s">
        <v>2371</v>
      </c>
      <c r="BJ1065" s="1" t="s">
        <v>7849</v>
      </c>
      <c r="BK1065" s="1" t="s">
        <v>63</v>
      </c>
      <c r="BL1065" s="1" t="s">
        <v>5113</v>
      </c>
      <c r="BM1065" s="1" t="s">
        <v>2372</v>
      </c>
      <c r="BN1065" s="1" t="s">
        <v>8197</v>
      </c>
      <c r="BO1065" s="1" t="s">
        <v>110</v>
      </c>
      <c r="BP1065" s="1" t="s">
        <v>5146</v>
      </c>
      <c r="BQ1065" s="1" t="s">
        <v>2373</v>
      </c>
      <c r="BR1065" s="1" t="s">
        <v>8570</v>
      </c>
      <c r="BS1065" s="1" t="s">
        <v>202</v>
      </c>
      <c r="BT1065" s="1" t="s">
        <v>11074</v>
      </c>
    </row>
    <row r="1066" spans="1:72" ht="13.5" customHeight="1">
      <c r="A1066" s="8" t="str">
        <f>HYPERLINK("http://kyu.snu.ac.kr/sdhj/index.jsp?type=hj/GK14810_00IM0001_014a.jpg","1681_수남면_014a")</f>
        <v>1681_수남면_014a</v>
      </c>
      <c r="B1066" s="2">
        <v>1681</v>
      </c>
      <c r="C1066" s="2" t="s">
        <v>9766</v>
      </c>
      <c r="D1066" s="2" t="s">
        <v>9767</v>
      </c>
      <c r="E1066" s="2">
        <v>1065</v>
      </c>
      <c r="F1066" s="1">
        <v>2</v>
      </c>
      <c r="G1066" s="1" t="s">
        <v>877</v>
      </c>
      <c r="H1066" s="1" t="s">
        <v>4961</v>
      </c>
      <c r="I1066" s="1">
        <v>26</v>
      </c>
      <c r="L1066" s="1">
        <v>4</v>
      </c>
      <c r="M1066" s="1" t="s">
        <v>9059</v>
      </c>
      <c r="N1066" s="1" t="s">
        <v>9060</v>
      </c>
      <c r="S1066" s="1" t="s">
        <v>513</v>
      </c>
      <c r="T1066" s="1" t="s">
        <v>5002</v>
      </c>
      <c r="U1066" s="1" t="s">
        <v>1461</v>
      </c>
      <c r="V1066" s="1" t="s">
        <v>5092</v>
      </c>
      <c r="Y1066" s="1" t="s">
        <v>2321</v>
      </c>
      <c r="Z1066" s="1" t="s">
        <v>6148</v>
      </c>
      <c r="AC1066" s="1">
        <v>15</v>
      </c>
      <c r="AD1066" s="1" t="s">
        <v>179</v>
      </c>
      <c r="AE1066" s="1" t="s">
        <v>6664</v>
      </c>
    </row>
    <row r="1067" spans="1:72" ht="13.5" customHeight="1">
      <c r="A1067" s="8" t="str">
        <f>HYPERLINK("http://kyu.snu.ac.kr/sdhj/index.jsp?type=hj/GK14810_00IM0001_014a.jpg","1681_수남면_014a")</f>
        <v>1681_수남면_014a</v>
      </c>
      <c r="B1067" s="2">
        <v>1681</v>
      </c>
      <c r="C1067" s="2" t="s">
        <v>9943</v>
      </c>
      <c r="D1067" s="2" t="s">
        <v>9944</v>
      </c>
      <c r="E1067" s="2">
        <v>1066</v>
      </c>
      <c r="F1067" s="1">
        <v>2</v>
      </c>
      <c r="G1067" s="1" t="s">
        <v>877</v>
      </c>
      <c r="H1067" s="1" t="s">
        <v>4961</v>
      </c>
      <c r="I1067" s="1">
        <v>26</v>
      </c>
      <c r="L1067" s="1">
        <v>4</v>
      </c>
      <c r="M1067" s="1" t="s">
        <v>9059</v>
      </c>
      <c r="N1067" s="1" t="s">
        <v>9060</v>
      </c>
      <c r="S1067" s="1" t="s">
        <v>98</v>
      </c>
      <c r="T1067" s="1" t="s">
        <v>5001</v>
      </c>
      <c r="AF1067" s="1" t="s">
        <v>751</v>
      </c>
      <c r="AG1067" s="1" t="s">
        <v>6691</v>
      </c>
    </row>
    <row r="1068" spans="1:72" ht="13.5" customHeight="1">
      <c r="A1068" s="8" t="str">
        <f>HYPERLINK("http://kyu.snu.ac.kr/sdhj/index.jsp?type=hj/GK14810_00IM0001_014a.jpg","1681_수남면_014a")</f>
        <v>1681_수남면_014a</v>
      </c>
      <c r="B1068" s="2">
        <v>1681</v>
      </c>
      <c r="C1068" s="2" t="s">
        <v>9658</v>
      </c>
      <c r="D1068" s="2" t="s">
        <v>9659</v>
      </c>
      <c r="E1068" s="2">
        <v>1067</v>
      </c>
      <c r="F1068" s="1">
        <v>2</v>
      </c>
      <c r="G1068" s="1" t="s">
        <v>877</v>
      </c>
      <c r="H1068" s="1" t="s">
        <v>4961</v>
      </c>
      <c r="I1068" s="1">
        <v>26</v>
      </c>
      <c r="L1068" s="1">
        <v>5</v>
      </c>
      <c r="M1068" s="1" t="s">
        <v>9061</v>
      </c>
      <c r="N1068" s="1" t="s">
        <v>9062</v>
      </c>
      <c r="O1068" s="1" t="s">
        <v>5</v>
      </c>
      <c r="P1068" s="1" t="s">
        <v>4992</v>
      </c>
      <c r="T1068" s="1" t="s">
        <v>11032</v>
      </c>
      <c r="U1068" s="1" t="s">
        <v>2374</v>
      </c>
      <c r="V1068" s="1" t="s">
        <v>5208</v>
      </c>
      <c r="W1068" s="1" t="s">
        <v>79</v>
      </c>
      <c r="X1068" s="1" t="s">
        <v>11075</v>
      </c>
      <c r="Y1068" s="1" t="s">
        <v>1211</v>
      </c>
      <c r="Z1068" s="1" t="s">
        <v>6147</v>
      </c>
      <c r="AC1068" s="1">
        <v>46</v>
      </c>
      <c r="AD1068" s="1" t="s">
        <v>722</v>
      </c>
      <c r="AE1068" s="1" t="s">
        <v>6667</v>
      </c>
      <c r="AF1068" s="1" t="s">
        <v>1360</v>
      </c>
      <c r="AG1068" s="1" t="s">
        <v>6707</v>
      </c>
      <c r="AJ1068" s="1" t="s">
        <v>16</v>
      </c>
      <c r="AK1068" s="1" t="s">
        <v>6856</v>
      </c>
      <c r="AL1068" s="1" t="s">
        <v>294</v>
      </c>
      <c r="AM1068" s="1" t="s">
        <v>6796</v>
      </c>
      <c r="AV1068" s="1" t="s">
        <v>2114</v>
      </c>
      <c r="AW1068" s="1" t="s">
        <v>5924</v>
      </c>
      <c r="BI1068" s="1" t="s">
        <v>2051</v>
      </c>
      <c r="BJ1068" s="1" t="s">
        <v>7358</v>
      </c>
      <c r="BM1068" s="1" t="s">
        <v>564</v>
      </c>
      <c r="BN1068" s="1" t="s">
        <v>6213</v>
      </c>
      <c r="BQ1068" s="1" t="s">
        <v>2375</v>
      </c>
      <c r="BR1068" s="1" t="s">
        <v>8569</v>
      </c>
      <c r="BS1068" s="1" t="s">
        <v>1328</v>
      </c>
      <c r="BT1068" s="1" t="s">
        <v>6889</v>
      </c>
    </row>
    <row r="1069" spans="1:72" ht="13.5" customHeight="1">
      <c r="A1069" s="8" t="str">
        <f>HYPERLINK("http://kyu.snu.ac.kr/sdhj/index.jsp?type=hj/GK14810_00IM0001_014a.jpg","1681_수남면_014a")</f>
        <v>1681_수남면_014a</v>
      </c>
      <c r="B1069" s="2">
        <v>1681</v>
      </c>
      <c r="C1069" s="2" t="s">
        <v>10803</v>
      </c>
      <c r="D1069" s="2" t="s">
        <v>10804</v>
      </c>
      <c r="E1069" s="2">
        <v>1068</v>
      </c>
      <c r="F1069" s="1">
        <v>2</v>
      </c>
      <c r="G1069" s="1" t="s">
        <v>877</v>
      </c>
      <c r="H1069" s="1" t="s">
        <v>4961</v>
      </c>
      <c r="I1069" s="1">
        <v>26</v>
      </c>
      <c r="L1069" s="1">
        <v>5</v>
      </c>
      <c r="M1069" s="1" t="s">
        <v>9061</v>
      </c>
      <c r="N1069" s="1" t="s">
        <v>9062</v>
      </c>
      <c r="S1069" s="1" t="s">
        <v>43</v>
      </c>
      <c r="T1069" s="1" t="s">
        <v>5000</v>
      </c>
      <c r="W1069" s="1" t="s">
        <v>79</v>
      </c>
      <c r="X1069" s="1" t="s">
        <v>11075</v>
      </c>
      <c r="Y1069" s="1" t="s">
        <v>2376</v>
      </c>
      <c r="Z1069" s="1" t="s">
        <v>6144</v>
      </c>
      <c r="AC1069" s="1">
        <v>37</v>
      </c>
      <c r="AD1069" s="1" t="s">
        <v>259</v>
      </c>
      <c r="AE1069" s="1" t="s">
        <v>6674</v>
      </c>
      <c r="AJ1069" s="1" t="s">
        <v>16</v>
      </c>
      <c r="AK1069" s="1" t="s">
        <v>6856</v>
      </c>
      <c r="AL1069" s="1" t="s">
        <v>88</v>
      </c>
      <c r="AM1069" s="1" t="s">
        <v>6806</v>
      </c>
      <c r="AV1069" s="1" t="s">
        <v>2081</v>
      </c>
      <c r="AW1069" s="1" t="s">
        <v>7346</v>
      </c>
      <c r="BI1069" s="1" t="s">
        <v>644</v>
      </c>
      <c r="BJ1069" s="1" t="s">
        <v>6544</v>
      </c>
      <c r="BM1069" s="1" t="s">
        <v>2377</v>
      </c>
      <c r="BN1069" s="1" t="s">
        <v>8196</v>
      </c>
      <c r="BQ1069" s="1" t="s">
        <v>2378</v>
      </c>
      <c r="BR1069" s="1" t="s">
        <v>8779</v>
      </c>
      <c r="BS1069" s="1" t="s">
        <v>69</v>
      </c>
      <c r="BT1069" s="1" t="s">
        <v>6798</v>
      </c>
    </row>
    <row r="1070" spans="1:72" ht="13.5" customHeight="1">
      <c r="A1070" s="8" t="str">
        <f>HYPERLINK("http://kyu.snu.ac.kr/sdhj/index.jsp?type=hj/GK14810_00IM0001_014a.jpg","1681_수남면_014a")</f>
        <v>1681_수남면_014a</v>
      </c>
      <c r="B1070" s="2">
        <v>1681</v>
      </c>
      <c r="C1070" s="2" t="s">
        <v>10392</v>
      </c>
      <c r="D1070" s="2" t="s">
        <v>10393</v>
      </c>
      <c r="E1070" s="2">
        <v>1069</v>
      </c>
      <c r="F1070" s="1">
        <v>2</v>
      </c>
      <c r="G1070" s="1" t="s">
        <v>877</v>
      </c>
      <c r="H1070" s="1" t="s">
        <v>4961</v>
      </c>
      <c r="I1070" s="1">
        <v>26</v>
      </c>
      <c r="L1070" s="1">
        <v>5</v>
      </c>
      <c r="M1070" s="1" t="s">
        <v>9061</v>
      </c>
      <c r="N1070" s="1" t="s">
        <v>9062</v>
      </c>
      <c r="S1070" s="1" t="s">
        <v>54</v>
      </c>
      <c r="T1070" s="1" t="s">
        <v>5003</v>
      </c>
      <c r="Y1070" s="1" t="s">
        <v>372</v>
      </c>
      <c r="Z1070" s="1" t="s">
        <v>6146</v>
      </c>
      <c r="AC1070" s="1">
        <v>1</v>
      </c>
      <c r="AD1070" s="1" t="s">
        <v>408</v>
      </c>
      <c r="AE1070" s="1" t="s">
        <v>6654</v>
      </c>
      <c r="AF1070" s="1" t="s">
        <v>2280</v>
      </c>
      <c r="AG1070" s="1" t="s">
        <v>6706</v>
      </c>
    </row>
    <row r="1071" spans="1:72" ht="13.5" customHeight="1">
      <c r="A1071" s="8" t="str">
        <f>HYPERLINK("http://kyu.snu.ac.kr/sdhj/index.jsp?type=hj/GK14810_00IM0001_014a.jpg","1681_수남면_014a")</f>
        <v>1681_수남면_014a</v>
      </c>
      <c r="B1071" s="2">
        <v>1681</v>
      </c>
      <c r="C1071" s="2" t="s">
        <v>10803</v>
      </c>
      <c r="D1071" s="2" t="s">
        <v>10804</v>
      </c>
      <c r="E1071" s="2">
        <v>1070</v>
      </c>
      <c r="F1071" s="1">
        <v>2</v>
      </c>
      <c r="G1071" s="1" t="s">
        <v>877</v>
      </c>
      <c r="H1071" s="1" t="s">
        <v>4961</v>
      </c>
      <c r="I1071" s="1">
        <v>26</v>
      </c>
      <c r="L1071" s="1">
        <v>6</v>
      </c>
      <c r="M1071" s="1" t="s">
        <v>9063</v>
      </c>
      <c r="N1071" s="1" t="s">
        <v>9064</v>
      </c>
      <c r="O1071" s="1" t="s">
        <v>5</v>
      </c>
      <c r="P1071" s="1" t="s">
        <v>4992</v>
      </c>
      <c r="T1071" s="1" t="s">
        <v>10141</v>
      </c>
      <c r="U1071" s="1" t="s">
        <v>2379</v>
      </c>
      <c r="V1071" s="1" t="s">
        <v>11076</v>
      </c>
      <c r="W1071" s="1" t="s">
        <v>2380</v>
      </c>
      <c r="X1071" s="1" t="s">
        <v>5284</v>
      </c>
      <c r="Y1071" s="1" t="s">
        <v>1632</v>
      </c>
      <c r="Z1071" s="1" t="s">
        <v>6145</v>
      </c>
      <c r="AC1071" s="1">
        <v>52</v>
      </c>
      <c r="AD1071" s="1" t="s">
        <v>544</v>
      </c>
      <c r="AE1071" s="1" t="s">
        <v>6668</v>
      </c>
      <c r="AF1071" s="1" t="s">
        <v>1360</v>
      </c>
      <c r="AG1071" s="1" t="s">
        <v>6707</v>
      </c>
      <c r="AJ1071" s="1" t="s">
        <v>16</v>
      </c>
      <c r="AK1071" s="1" t="s">
        <v>6856</v>
      </c>
      <c r="AL1071" s="1" t="s">
        <v>2381</v>
      </c>
      <c r="AM1071" s="1" t="s">
        <v>6883</v>
      </c>
      <c r="AT1071" s="1" t="s">
        <v>108</v>
      </c>
      <c r="AU1071" s="1" t="s">
        <v>11077</v>
      </c>
      <c r="AV1071" s="1" t="s">
        <v>2382</v>
      </c>
      <c r="AW1071" s="1" t="s">
        <v>7345</v>
      </c>
      <c r="BG1071" s="1" t="s">
        <v>108</v>
      </c>
      <c r="BH1071" s="1" t="s">
        <v>11077</v>
      </c>
      <c r="BI1071" s="1" t="s">
        <v>2383</v>
      </c>
      <c r="BJ1071" s="1" t="s">
        <v>7848</v>
      </c>
      <c r="BK1071" s="1" t="s">
        <v>110</v>
      </c>
      <c r="BL1071" s="1" t="s">
        <v>5146</v>
      </c>
      <c r="BM1071" s="1" t="s">
        <v>2384</v>
      </c>
      <c r="BN1071" s="1" t="s">
        <v>5258</v>
      </c>
      <c r="BO1071" s="1" t="s">
        <v>1006</v>
      </c>
      <c r="BP1071" s="1" t="s">
        <v>5148</v>
      </c>
      <c r="BQ1071" s="1" t="s">
        <v>2385</v>
      </c>
      <c r="BR1071" s="1" t="s">
        <v>8568</v>
      </c>
      <c r="BS1071" s="1" t="s">
        <v>331</v>
      </c>
      <c r="BT1071" s="1" t="s">
        <v>6786</v>
      </c>
    </row>
    <row r="1072" spans="1:72" ht="13.5" customHeight="1">
      <c r="A1072" s="8" t="str">
        <f>HYPERLINK("http://kyu.snu.ac.kr/sdhj/index.jsp?type=hj/GK14810_00IM0001_014a.jpg","1681_수남면_014a")</f>
        <v>1681_수남면_014a</v>
      </c>
      <c r="B1072" s="2">
        <v>1681</v>
      </c>
      <c r="C1072" s="2" t="s">
        <v>11078</v>
      </c>
      <c r="D1072" s="2" t="s">
        <v>11079</v>
      </c>
      <c r="E1072" s="2">
        <v>1071</v>
      </c>
      <c r="F1072" s="1">
        <v>2</v>
      </c>
      <c r="G1072" s="1" t="s">
        <v>877</v>
      </c>
      <c r="H1072" s="1" t="s">
        <v>4961</v>
      </c>
      <c r="I1072" s="1">
        <v>26</v>
      </c>
      <c r="L1072" s="1">
        <v>6</v>
      </c>
      <c r="M1072" s="1" t="s">
        <v>9063</v>
      </c>
      <c r="N1072" s="1" t="s">
        <v>9064</v>
      </c>
      <c r="S1072" s="1" t="s">
        <v>43</v>
      </c>
      <c r="T1072" s="1" t="s">
        <v>5000</v>
      </c>
      <c r="U1072" s="1" t="s">
        <v>285</v>
      </c>
      <c r="V1072" s="1" t="s">
        <v>11080</v>
      </c>
      <c r="W1072" s="1" t="s">
        <v>1071</v>
      </c>
      <c r="X1072" s="1" t="s">
        <v>5256</v>
      </c>
      <c r="Y1072" s="1" t="s">
        <v>1719</v>
      </c>
      <c r="Z1072" s="1" t="s">
        <v>6144</v>
      </c>
      <c r="AC1072" s="1">
        <v>54</v>
      </c>
      <c r="AD1072" s="1" t="s">
        <v>957</v>
      </c>
      <c r="AE1072" s="1" t="s">
        <v>5719</v>
      </c>
      <c r="AF1072" s="1" t="s">
        <v>2280</v>
      </c>
      <c r="AG1072" s="1" t="s">
        <v>6706</v>
      </c>
      <c r="AJ1072" s="1" t="s">
        <v>16</v>
      </c>
      <c r="AK1072" s="1" t="s">
        <v>6856</v>
      </c>
      <c r="AL1072" s="1" t="s">
        <v>2386</v>
      </c>
      <c r="AM1072" s="1" t="s">
        <v>6906</v>
      </c>
      <c r="AV1072" s="1" t="s">
        <v>500</v>
      </c>
      <c r="AW1072" s="1" t="s">
        <v>5441</v>
      </c>
      <c r="BI1072" s="1" t="s">
        <v>862</v>
      </c>
      <c r="BJ1072" s="1" t="s">
        <v>11081</v>
      </c>
      <c r="BM1072" s="1" t="s">
        <v>2387</v>
      </c>
      <c r="BN1072" s="1" t="s">
        <v>8051</v>
      </c>
      <c r="BQ1072" s="1" t="s">
        <v>2388</v>
      </c>
      <c r="BR1072" s="1" t="s">
        <v>11082</v>
      </c>
      <c r="BS1072" s="1" t="s">
        <v>92</v>
      </c>
      <c r="BT1072" s="1" t="s">
        <v>10947</v>
      </c>
    </row>
    <row r="1073" spans="1:72" ht="13.5" customHeight="1">
      <c r="A1073" s="8" t="str">
        <f>HYPERLINK("http://kyu.snu.ac.kr/sdhj/index.jsp?type=hj/GK14810_00IM0001_014a.jpg","1681_수남면_014a")</f>
        <v>1681_수남면_014a</v>
      </c>
      <c r="B1073" s="2">
        <v>1681</v>
      </c>
      <c r="C1073" s="2" t="s">
        <v>9931</v>
      </c>
      <c r="D1073" s="2" t="s">
        <v>9932</v>
      </c>
      <c r="E1073" s="2">
        <v>1072</v>
      </c>
      <c r="F1073" s="1">
        <v>2</v>
      </c>
      <c r="G1073" s="1" t="s">
        <v>877</v>
      </c>
      <c r="H1073" s="1" t="s">
        <v>4961</v>
      </c>
      <c r="I1073" s="1">
        <v>26</v>
      </c>
      <c r="L1073" s="1">
        <v>7</v>
      </c>
      <c r="M1073" s="1" t="s">
        <v>9065</v>
      </c>
      <c r="N1073" s="1" t="s">
        <v>9066</v>
      </c>
      <c r="O1073" s="1" t="s">
        <v>5</v>
      </c>
      <c r="P1073" s="1" t="s">
        <v>4992</v>
      </c>
      <c r="T1073" s="1" t="s">
        <v>10798</v>
      </c>
      <c r="U1073" s="1" t="s">
        <v>2379</v>
      </c>
      <c r="V1073" s="1" t="s">
        <v>11083</v>
      </c>
      <c r="W1073" s="1" t="s">
        <v>79</v>
      </c>
      <c r="X1073" s="1" t="s">
        <v>10799</v>
      </c>
      <c r="Y1073" s="1" t="s">
        <v>2389</v>
      </c>
      <c r="Z1073" s="1" t="s">
        <v>6143</v>
      </c>
      <c r="AC1073" s="1">
        <v>55</v>
      </c>
      <c r="AD1073" s="1" t="s">
        <v>210</v>
      </c>
      <c r="AE1073" s="1" t="s">
        <v>6671</v>
      </c>
      <c r="AF1073" s="1" t="s">
        <v>1360</v>
      </c>
      <c r="AG1073" s="1" t="s">
        <v>6707</v>
      </c>
      <c r="AJ1073" s="1" t="s">
        <v>16</v>
      </c>
      <c r="AK1073" s="1" t="s">
        <v>6856</v>
      </c>
      <c r="AL1073" s="1" t="s">
        <v>340</v>
      </c>
      <c r="AM1073" s="1" t="s">
        <v>6853</v>
      </c>
      <c r="AT1073" s="1" t="s">
        <v>63</v>
      </c>
      <c r="AU1073" s="1" t="s">
        <v>5113</v>
      </c>
      <c r="AV1073" s="1" t="s">
        <v>2089</v>
      </c>
      <c r="AW1073" s="1" t="s">
        <v>7314</v>
      </c>
      <c r="BG1073" s="1" t="s">
        <v>130</v>
      </c>
      <c r="BH1073" s="1" t="s">
        <v>5155</v>
      </c>
      <c r="BI1073" s="1" t="s">
        <v>2390</v>
      </c>
      <c r="BJ1073" s="1" t="s">
        <v>7715</v>
      </c>
      <c r="BK1073" s="1" t="s">
        <v>63</v>
      </c>
      <c r="BL1073" s="1" t="s">
        <v>5113</v>
      </c>
      <c r="BM1073" s="1" t="s">
        <v>2391</v>
      </c>
      <c r="BN1073" s="1" t="s">
        <v>8067</v>
      </c>
      <c r="BQ1073" s="1" t="s">
        <v>2392</v>
      </c>
      <c r="BR1073" s="1" t="s">
        <v>11084</v>
      </c>
      <c r="BS1073" s="1" t="s">
        <v>92</v>
      </c>
      <c r="BT1073" s="1" t="s">
        <v>11085</v>
      </c>
    </row>
    <row r="1074" spans="1:72" ht="13.5" customHeight="1">
      <c r="A1074" s="8" t="str">
        <f>HYPERLINK("http://kyu.snu.ac.kr/sdhj/index.jsp?type=hj/GK14810_00IM0001_014a.jpg","1681_수남면_014a")</f>
        <v>1681_수남면_014a</v>
      </c>
      <c r="B1074" s="2">
        <v>1681</v>
      </c>
      <c r="C1074" s="2" t="s">
        <v>9621</v>
      </c>
      <c r="D1074" s="2" t="s">
        <v>9622</v>
      </c>
      <c r="E1074" s="2">
        <v>1073</v>
      </c>
      <c r="F1074" s="1">
        <v>2</v>
      </c>
      <c r="G1074" s="1" t="s">
        <v>877</v>
      </c>
      <c r="H1074" s="1" t="s">
        <v>4961</v>
      </c>
      <c r="I1074" s="1">
        <v>26</v>
      </c>
      <c r="L1074" s="1">
        <v>7</v>
      </c>
      <c r="M1074" s="1" t="s">
        <v>9065</v>
      </c>
      <c r="N1074" s="1" t="s">
        <v>9066</v>
      </c>
      <c r="S1074" s="1" t="s">
        <v>43</v>
      </c>
      <c r="T1074" s="1" t="s">
        <v>5000</v>
      </c>
      <c r="U1074" s="1" t="s">
        <v>38</v>
      </c>
      <c r="V1074" s="1" t="s">
        <v>5065</v>
      </c>
      <c r="Y1074" s="1" t="s">
        <v>488</v>
      </c>
      <c r="Z1074" s="1" t="s">
        <v>6142</v>
      </c>
      <c r="AC1074" s="1">
        <v>52</v>
      </c>
      <c r="AD1074" s="1" t="s">
        <v>544</v>
      </c>
      <c r="AE1074" s="1" t="s">
        <v>6668</v>
      </c>
      <c r="AF1074" s="1" t="s">
        <v>2280</v>
      </c>
      <c r="AG1074" s="1" t="s">
        <v>6706</v>
      </c>
      <c r="AJ1074" s="1" t="s">
        <v>16</v>
      </c>
      <c r="AK1074" s="1" t="s">
        <v>6856</v>
      </c>
      <c r="AL1074" s="1" t="s">
        <v>69</v>
      </c>
      <c r="AM1074" s="1" t="s">
        <v>6798</v>
      </c>
      <c r="AN1074" s="1" t="s">
        <v>69</v>
      </c>
      <c r="AO1074" s="1" t="s">
        <v>6798</v>
      </c>
      <c r="AR1074" s="1" t="s">
        <v>2393</v>
      </c>
      <c r="AS1074" s="1" t="s">
        <v>6966</v>
      </c>
      <c r="AT1074" s="1" t="s">
        <v>33</v>
      </c>
      <c r="AU1074" s="1" t="s">
        <v>5076</v>
      </c>
      <c r="AV1074" s="1" t="s">
        <v>1348</v>
      </c>
      <c r="AW1074" s="1" t="s">
        <v>5874</v>
      </c>
      <c r="BB1074" s="1" t="s">
        <v>285</v>
      </c>
      <c r="BC1074" s="1" t="s">
        <v>11086</v>
      </c>
      <c r="BD1074" s="1" t="s">
        <v>2394</v>
      </c>
      <c r="BE1074" s="1" t="s">
        <v>6314</v>
      </c>
    </row>
    <row r="1075" spans="1:72" ht="13.5" customHeight="1">
      <c r="A1075" s="8" t="str">
        <f>HYPERLINK("http://kyu.snu.ac.kr/sdhj/index.jsp?type=hj/GK14810_00IM0001_014a.jpg","1681_수남면_014a")</f>
        <v>1681_수남면_014a</v>
      </c>
      <c r="B1075" s="2">
        <v>1681</v>
      </c>
      <c r="C1075" s="2" t="s">
        <v>9781</v>
      </c>
      <c r="D1075" s="2" t="s">
        <v>9782</v>
      </c>
      <c r="E1075" s="2">
        <v>1074</v>
      </c>
      <c r="F1075" s="1">
        <v>3</v>
      </c>
      <c r="G1075" s="1" t="s">
        <v>2395</v>
      </c>
      <c r="H1075" s="1" t="s">
        <v>4960</v>
      </c>
      <c r="I1075" s="1">
        <v>1</v>
      </c>
      <c r="J1075" s="1" t="s">
        <v>2396</v>
      </c>
      <c r="K1075" s="1" t="s">
        <v>4975</v>
      </c>
      <c r="L1075" s="1">
        <v>1</v>
      </c>
      <c r="M1075" s="1" t="s">
        <v>2396</v>
      </c>
      <c r="N1075" s="1" t="s">
        <v>4975</v>
      </c>
      <c r="T1075" s="1" t="s">
        <v>11087</v>
      </c>
      <c r="U1075" s="1" t="s">
        <v>2397</v>
      </c>
      <c r="V1075" s="1" t="s">
        <v>5105</v>
      </c>
      <c r="W1075" s="1" t="s">
        <v>1185</v>
      </c>
      <c r="X1075" s="1" t="s">
        <v>5280</v>
      </c>
      <c r="Y1075" s="1" t="s">
        <v>2398</v>
      </c>
      <c r="Z1075" s="1" t="s">
        <v>6141</v>
      </c>
      <c r="AC1075" s="1">
        <v>40</v>
      </c>
      <c r="AD1075" s="1" t="s">
        <v>162</v>
      </c>
      <c r="AE1075" s="1" t="s">
        <v>6670</v>
      </c>
      <c r="AJ1075" s="1" t="s">
        <v>16</v>
      </c>
      <c r="AK1075" s="1" t="s">
        <v>6856</v>
      </c>
      <c r="AL1075" s="1" t="s">
        <v>46</v>
      </c>
      <c r="AM1075" s="1" t="s">
        <v>6816</v>
      </c>
      <c r="AT1075" s="1" t="s">
        <v>1200</v>
      </c>
      <c r="AU1075" s="1" t="s">
        <v>11088</v>
      </c>
      <c r="AV1075" s="1" t="s">
        <v>2399</v>
      </c>
      <c r="AW1075" s="1" t="s">
        <v>11089</v>
      </c>
      <c r="BG1075" s="1" t="s">
        <v>1835</v>
      </c>
      <c r="BH1075" s="1" t="s">
        <v>11090</v>
      </c>
      <c r="BI1075" s="1" t="s">
        <v>2400</v>
      </c>
      <c r="BJ1075" s="1" t="s">
        <v>5267</v>
      </c>
      <c r="BK1075" s="1" t="s">
        <v>2401</v>
      </c>
      <c r="BL1075" s="1" t="s">
        <v>7981</v>
      </c>
      <c r="BM1075" s="1" t="s">
        <v>1076</v>
      </c>
      <c r="BN1075" s="1" t="s">
        <v>5902</v>
      </c>
      <c r="BO1075" s="1" t="s">
        <v>110</v>
      </c>
      <c r="BP1075" s="1" t="s">
        <v>5146</v>
      </c>
      <c r="BQ1075" s="1" t="s">
        <v>2402</v>
      </c>
      <c r="BR1075" s="1" t="s">
        <v>8566</v>
      </c>
      <c r="BS1075" s="1" t="s">
        <v>60</v>
      </c>
      <c r="BT1075" s="1" t="s">
        <v>6863</v>
      </c>
    </row>
    <row r="1076" spans="1:72" ht="13.5" customHeight="1">
      <c r="A1076" s="8" t="str">
        <f>HYPERLINK("http://kyu.snu.ac.kr/sdhj/index.jsp?type=hj/GK14810_00IM0001_014a.jpg","1681_수남면_014a")</f>
        <v>1681_수남면_014a</v>
      </c>
      <c r="B1076" s="2">
        <v>1681</v>
      </c>
      <c r="C1076" s="2" t="s">
        <v>10070</v>
      </c>
      <c r="D1076" s="2" t="s">
        <v>10071</v>
      </c>
      <c r="E1076" s="2">
        <v>1075</v>
      </c>
      <c r="F1076" s="1">
        <v>3</v>
      </c>
      <c r="G1076" s="1" t="s">
        <v>2395</v>
      </c>
      <c r="H1076" s="1" t="s">
        <v>4960</v>
      </c>
      <c r="I1076" s="1">
        <v>1</v>
      </c>
      <c r="L1076" s="1">
        <v>1</v>
      </c>
      <c r="M1076" s="1" t="s">
        <v>2396</v>
      </c>
      <c r="N1076" s="1" t="s">
        <v>4975</v>
      </c>
      <c r="S1076" s="1" t="s">
        <v>43</v>
      </c>
      <c r="T1076" s="1" t="s">
        <v>5000</v>
      </c>
      <c r="W1076" s="1" t="s">
        <v>666</v>
      </c>
      <c r="X1076" s="1" t="s">
        <v>5275</v>
      </c>
      <c r="Y1076" s="1" t="s">
        <v>90</v>
      </c>
      <c r="Z1076" s="1" t="s">
        <v>5302</v>
      </c>
      <c r="AC1076" s="1">
        <v>45</v>
      </c>
      <c r="AD1076" s="1" t="s">
        <v>586</v>
      </c>
      <c r="AE1076" s="1" t="s">
        <v>6651</v>
      </c>
      <c r="AJ1076" s="1" t="s">
        <v>16</v>
      </c>
      <c r="AK1076" s="1" t="s">
        <v>6856</v>
      </c>
      <c r="AL1076" s="1" t="s">
        <v>60</v>
      </c>
      <c r="AM1076" s="1" t="s">
        <v>6863</v>
      </c>
      <c r="AT1076" s="1" t="s">
        <v>110</v>
      </c>
      <c r="AU1076" s="1" t="s">
        <v>5146</v>
      </c>
      <c r="AV1076" s="1" t="s">
        <v>2403</v>
      </c>
      <c r="AW1076" s="1" t="s">
        <v>7344</v>
      </c>
      <c r="BG1076" s="1" t="s">
        <v>123</v>
      </c>
      <c r="BH1076" s="1" t="s">
        <v>7000</v>
      </c>
      <c r="BI1076" s="1" t="s">
        <v>2404</v>
      </c>
      <c r="BJ1076" s="1" t="s">
        <v>7847</v>
      </c>
      <c r="BK1076" s="1" t="s">
        <v>1154</v>
      </c>
      <c r="BL1076" s="1" t="s">
        <v>7621</v>
      </c>
      <c r="BM1076" s="1" t="s">
        <v>2405</v>
      </c>
      <c r="BN1076" s="1" t="s">
        <v>8195</v>
      </c>
      <c r="BO1076" s="1" t="s">
        <v>130</v>
      </c>
      <c r="BP1076" s="1" t="s">
        <v>5155</v>
      </c>
      <c r="BQ1076" s="1" t="s">
        <v>2406</v>
      </c>
      <c r="BR1076" s="1" t="s">
        <v>8813</v>
      </c>
      <c r="BS1076" s="1" t="s">
        <v>53</v>
      </c>
      <c r="BT1076" s="1" t="s">
        <v>6356</v>
      </c>
    </row>
    <row r="1077" spans="1:72" ht="13.5" customHeight="1">
      <c r="A1077" s="8" t="str">
        <f>HYPERLINK("http://kyu.snu.ac.kr/sdhj/index.jsp?type=hj/GK14810_00IM0001_014a.jpg","1681_수남면_014a")</f>
        <v>1681_수남면_014a</v>
      </c>
      <c r="B1077" s="2">
        <v>1681</v>
      </c>
      <c r="C1077" s="2" t="s">
        <v>10576</v>
      </c>
      <c r="D1077" s="2" t="s">
        <v>10577</v>
      </c>
      <c r="E1077" s="2">
        <v>1076</v>
      </c>
      <c r="F1077" s="1">
        <v>3</v>
      </c>
      <c r="G1077" s="1" t="s">
        <v>2395</v>
      </c>
      <c r="H1077" s="1" t="s">
        <v>4960</v>
      </c>
      <c r="I1077" s="1">
        <v>1</v>
      </c>
      <c r="L1077" s="1">
        <v>1</v>
      </c>
      <c r="M1077" s="1" t="s">
        <v>2396</v>
      </c>
      <c r="N1077" s="1" t="s">
        <v>4975</v>
      </c>
      <c r="S1077" s="1" t="s">
        <v>98</v>
      </c>
      <c r="T1077" s="1" t="s">
        <v>5001</v>
      </c>
      <c r="Y1077" s="1" t="s">
        <v>90</v>
      </c>
      <c r="Z1077" s="1" t="s">
        <v>5302</v>
      </c>
      <c r="AC1077" s="1">
        <v>16</v>
      </c>
      <c r="AD1077" s="1" t="s">
        <v>254</v>
      </c>
      <c r="AE1077" s="1" t="s">
        <v>6677</v>
      </c>
    </row>
    <row r="1078" spans="1:72" ht="13.5" customHeight="1">
      <c r="A1078" s="8" t="str">
        <f>HYPERLINK("http://kyu.snu.ac.kr/sdhj/index.jsp?type=hj/GK14810_00IM0001_014a.jpg","1681_수남면_014a")</f>
        <v>1681_수남면_014a</v>
      </c>
      <c r="B1078" s="2">
        <v>1681</v>
      </c>
      <c r="C1078" s="2" t="s">
        <v>11091</v>
      </c>
      <c r="D1078" s="2" t="s">
        <v>11092</v>
      </c>
      <c r="E1078" s="2">
        <v>1077</v>
      </c>
      <c r="F1078" s="1">
        <v>3</v>
      </c>
      <c r="G1078" s="1" t="s">
        <v>2395</v>
      </c>
      <c r="H1078" s="1" t="s">
        <v>4960</v>
      </c>
      <c r="I1078" s="1">
        <v>1</v>
      </c>
      <c r="L1078" s="1">
        <v>1</v>
      </c>
      <c r="M1078" s="1" t="s">
        <v>2396</v>
      </c>
      <c r="N1078" s="1" t="s">
        <v>4975</v>
      </c>
      <c r="S1078" s="1" t="s">
        <v>191</v>
      </c>
      <c r="T1078" s="1" t="s">
        <v>5004</v>
      </c>
      <c r="Y1078" s="1" t="s">
        <v>90</v>
      </c>
      <c r="Z1078" s="1" t="s">
        <v>5302</v>
      </c>
      <c r="AC1078" s="1">
        <v>10</v>
      </c>
      <c r="AD1078" s="1" t="s">
        <v>35</v>
      </c>
      <c r="AE1078" s="1" t="s">
        <v>6681</v>
      </c>
      <c r="BF1078" s="1" t="s">
        <v>78</v>
      </c>
    </row>
    <row r="1079" spans="1:72" ht="13.5" customHeight="1">
      <c r="A1079" s="8" t="str">
        <f>HYPERLINK("http://kyu.snu.ac.kr/sdhj/index.jsp?type=hj/GK14810_00IM0001_014a.jpg","1681_수남면_014a")</f>
        <v>1681_수남면_014a</v>
      </c>
      <c r="B1079" s="2">
        <v>1681</v>
      </c>
      <c r="C1079" s="2" t="s">
        <v>11091</v>
      </c>
      <c r="D1079" s="2" t="s">
        <v>11092</v>
      </c>
      <c r="E1079" s="2">
        <v>1078</v>
      </c>
      <c r="F1079" s="1">
        <v>3</v>
      </c>
      <c r="G1079" s="1" t="s">
        <v>2395</v>
      </c>
      <c r="H1079" s="1" t="s">
        <v>4960</v>
      </c>
      <c r="I1079" s="1">
        <v>1</v>
      </c>
      <c r="L1079" s="1">
        <v>1</v>
      </c>
      <c r="M1079" s="1" t="s">
        <v>2396</v>
      </c>
      <c r="N1079" s="1" t="s">
        <v>4975</v>
      </c>
      <c r="S1079" s="1" t="s">
        <v>191</v>
      </c>
      <c r="T1079" s="1" t="s">
        <v>5004</v>
      </c>
      <c r="Y1079" s="1" t="s">
        <v>2407</v>
      </c>
      <c r="Z1079" s="1" t="s">
        <v>6098</v>
      </c>
      <c r="AC1079" s="1">
        <v>2</v>
      </c>
      <c r="AD1079" s="1" t="s">
        <v>152</v>
      </c>
      <c r="AE1079" s="1" t="s">
        <v>5812</v>
      </c>
      <c r="AF1079" s="1" t="s">
        <v>175</v>
      </c>
      <c r="AG1079" s="1" t="s">
        <v>6685</v>
      </c>
      <c r="BF1079" s="1" t="s">
        <v>78</v>
      </c>
    </row>
    <row r="1080" spans="1:72" ht="13.5" customHeight="1">
      <c r="A1080" s="8" t="str">
        <f>HYPERLINK("http://kyu.snu.ac.kr/sdhj/index.jsp?type=hj/GK14810_00IM0001_014a.jpg","1681_수남면_014a")</f>
        <v>1681_수남면_014a</v>
      </c>
      <c r="B1080" s="2">
        <v>1681</v>
      </c>
      <c r="C1080" s="2" t="s">
        <v>9682</v>
      </c>
      <c r="D1080" s="2" t="s">
        <v>9683</v>
      </c>
      <c r="E1080" s="2">
        <v>1079</v>
      </c>
      <c r="F1080" s="1">
        <v>3</v>
      </c>
      <c r="G1080" s="1" t="s">
        <v>2395</v>
      </c>
      <c r="H1080" s="1" t="s">
        <v>4960</v>
      </c>
      <c r="I1080" s="1">
        <v>1</v>
      </c>
      <c r="L1080" s="1">
        <v>1</v>
      </c>
      <c r="M1080" s="1" t="s">
        <v>2396</v>
      </c>
      <c r="N1080" s="1" t="s">
        <v>4975</v>
      </c>
      <c r="T1080" s="1" t="s">
        <v>11093</v>
      </c>
      <c r="U1080" s="1" t="s">
        <v>2408</v>
      </c>
      <c r="V1080" s="1" t="s">
        <v>5212</v>
      </c>
      <c r="Y1080" s="1" t="s">
        <v>2409</v>
      </c>
      <c r="Z1080" s="1" t="s">
        <v>5440</v>
      </c>
      <c r="AC1080" s="1">
        <v>24</v>
      </c>
      <c r="AD1080" s="1" t="s">
        <v>369</v>
      </c>
      <c r="AE1080" s="1" t="s">
        <v>6640</v>
      </c>
      <c r="AF1080" s="1" t="s">
        <v>260</v>
      </c>
      <c r="AG1080" s="1" t="s">
        <v>6690</v>
      </c>
      <c r="BB1080" s="1" t="s">
        <v>115</v>
      </c>
      <c r="BC1080" s="1" t="s">
        <v>5067</v>
      </c>
      <c r="BD1080" s="1" t="s">
        <v>2410</v>
      </c>
      <c r="BE1080" s="1" t="s">
        <v>5941</v>
      </c>
      <c r="BF1080" s="1" t="s">
        <v>11094</v>
      </c>
    </row>
    <row r="1081" spans="1:72" ht="13.5" customHeight="1">
      <c r="A1081" s="8" t="str">
        <f>HYPERLINK("http://kyu.snu.ac.kr/sdhj/index.jsp?type=hj/GK14810_00IM0001_014a.jpg","1681_수남면_014a")</f>
        <v>1681_수남면_014a</v>
      </c>
      <c r="B1081" s="2">
        <v>1681</v>
      </c>
      <c r="C1081" s="2" t="s">
        <v>11091</v>
      </c>
      <c r="D1081" s="2" t="s">
        <v>11092</v>
      </c>
      <c r="E1081" s="2">
        <v>1080</v>
      </c>
      <c r="F1081" s="1">
        <v>3</v>
      </c>
      <c r="G1081" s="1" t="s">
        <v>2395</v>
      </c>
      <c r="H1081" s="1" t="s">
        <v>4960</v>
      </c>
      <c r="I1081" s="1">
        <v>1</v>
      </c>
      <c r="L1081" s="1">
        <v>1</v>
      </c>
      <c r="M1081" s="1" t="s">
        <v>2396</v>
      </c>
      <c r="N1081" s="1" t="s">
        <v>4975</v>
      </c>
      <c r="T1081" s="1" t="s">
        <v>11093</v>
      </c>
      <c r="U1081" s="1" t="s">
        <v>115</v>
      </c>
      <c r="V1081" s="1" t="s">
        <v>5067</v>
      </c>
      <c r="Y1081" s="1" t="s">
        <v>2073</v>
      </c>
      <c r="Z1081" s="1" t="s">
        <v>6140</v>
      </c>
      <c r="AC1081" s="1">
        <v>32</v>
      </c>
      <c r="AD1081" s="1" t="s">
        <v>134</v>
      </c>
      <c r="AE1081" s="1" t="s">
        <v>6632</v>
      </c>
      <c r="AF1081" s="1" t="s">
        <v>260</v>
      </c>
      <c r="AG1081" s="1" t="s">
        <v>6690</v>
      </c>
    </row>
    <row r="1082" spans="1:72" ht="13.5" customHeight="1">
      <c r="A1082" s="8" t="str">
        <f>HYPERLINK("http://kyu.snu.ac.kr/sdhj/index.jsp?type=hj/GK14810_00IM0001_014a.jpg","1681_수남면_014a")</f>
        <v>1681_수남면_014a</v>
      </c>
      <c r="B1082" s="2">
        <v>1681</v>
      </c>
      <c r="C1082" s="2" t="s">
        <v>11091</v>
      </c>
      <c r="D1082" s="2" t="s">
        <v>11092</v>
      </c>
      <c r="E1082" s="2">
        <v>1081</v>
      </c>
      <c r="F1082" s="1">
        <v>3</v>
      </c>
      <c r="G1082" s="1" t="s">
        <v>2395</v>
      </c>
      <c r="H1082" s="1" t="s">
        <v>4960</v>
      </c>
      <c r="I1082" s="1">
        <v>1</v>
      </c>
      <c r="L1082" s="1">
        <v>2</v>
      </c>
      <c r="M1082" s="1" t="s">
        <v>9067</v>
      </c>
      <c r="N1082" s="1" t="s">
        <v>9068</v>
      </c>
      <c r="T1082" s="1" t="s">
        <v>11095</v>
      </c>
      <c r="U1082" s="1" t="s">
        <v>406</v>
      </c>
      <c r="V1082" s="1" t="s">
        <v>5211</v>
      </c>
      <c r="W1082" s="1" t="s">
        <v>2411</v>
      </c>
      <c r="X1082" s="1" t="s">
        <v>5295</v>
      </c>
      <c r="Y1082" s="1" t="s">
        <v>2412</v>
      </c>
      <c r="Z1082" s="1" t="s">
        <v>6139</v>
      </c>
      <c r="AC1082" s="1">
        <v>37</v>
      </c>
      <c r="AD1082" s="1" t="s">
        <v>259</v>
      </c>
      <c r="AE1082" s="1" t="s">
        <v>6674</v>
      </c>
      <c r="AJ1082" s="1" t="s">
        <v>16</v>
      </c>
      <c r="AK1082" s="1" t="s">
        <v>6856</v>
      </c>
      <c r="AL1082" s="1" t="s">
        <v>202</v>
      </c>
      <c r="AM1082" s="1" t="s">
        <v>11096</v>
      </c>
      <c r="AT1082" s="1" t="s">
        <v>2413</v>
      </c>
      <c r="AU1082" s="1" t="s">
        <v>7037</v>
      </c>
      <c r="AV1082" s="1" t="s">
        <v>2414</v>
      </c>
      <c r="AW1082" s="1" t="s">
        <v>7343</v>
      </c>
      <c r="BG1082" s="1" t="s">
        <v>2415</v>
      </c>
      <c r="BH1082" s="1" t="s">
        <v>7616</v>
      </c>
      <c r="BI1082" s="1" t="s">
        <v>4947</v>
      </c>
      <c r="BJ1082" s="1" t="s">
        <v>5288</v>
      </c>
      <c r="BK1082" s="1" t="s">
        <v>2416</v>
      </c>
      <c r="BL1082" s="1" t="s">
        <v>7983</v>
      </c>
      <c r="BM1082" s="1" t="s">
        <v>11097</v>
      </c>
      <c r="BN1082" s="1" t="s">
        <v>11098</v>
      </c>
      <c r="BO1082" s="1" t="s">
        <v>1326</v>
      </c>
      <c r="BP1082" s="1" t="s">
        <v>7956</v>
      </c>
      <c r="BQ1082" s="1" t="s">
        <v>2417</v>
      </c>
      <c r="BR1082" s="1" t="s">
        <v>8567</v>
      </c>
      <c r="BS1082" s="1" t="s">
        <v>927</v>
      </c>
      <c r="BT1082" s="1" t="s">
        <v>6865</v>
      </c>
    </row>
    <row r="1083" spans="1:72" ht="13.5" customHeight="1">
      <c r="A1083" s="8" t="str">
        <f>HYPERLINK("http://kyu.snu.ac.kr/sdhj/index.jsp?type=hj/GK14810_00IM0001_014a.jpg","1681_수남면_014a")</f>
        <v>1681_수남면_014a</v>
      </c>
      <c r="B1083" s="2">
        <v>1681</v>
      </c>
      <c r="C1083" s="2" t="s">
        <v>10144</v>
      </c>
      <c r="D1083" s="2" t="s">
        <v>10145</v>
      </c>
      <c r="E1083" s="2">
        <v>1082</v>
      </c>
      <c r="F1083" s="1">
        <v>3</v>
      </c>
      <c r="G1083" s="1" t="s">
        <v>2395</v>
      </c>
      <c r="H1083" s="1" t="s">
        <v>4960</v>
      </c>
      <c r="I1083" s="1">
        <v>1</v>
      </c>
      <c r="L1083" s="1">
        <v>2</v>
      </c>
      <c r="M1083" s="1" t="s">
        <v>9067</v>
      </c>
      <c r="N1083" s="1" t="s">
        <v>9068</v>
      </c>
      <c r="T1083" s="1" t="s">
        <v>11099</v>
      </c>
      <c r="U1083" s="1" t="s">
        <v>115</v>
      </c>
      <c r="V1083" s="1" t="s">
        <v>5067</v>
      </c>
      <c r="Y1083" s="1" t="s">
        <v>1849</v>
      </c>
      <c r="Z1083" s="1" t="s">
        <v>5804</v>
      </c>
      <c r="AC1083" s="1">
        <v>48</v>
      </c>
      <c r="AD1083" s="1" t="s">
        <v>156</v>
      </c>
      <c r="AE1083" s="1" t="s">
        <v>6642</v>
      </c>
      <c r="AF1083" s="1" t="s">
        <v>157</v>
      </c>
      <c r="AG1083" s="1" t="s">
        <v>6688</v>
      </c>
      <c r="AH1083" s="1" t="s">
        <v>536</v>
      </c>
      <c r="AI1083" s="1" t="s">
        <v>6824</v>
      </c>
      <c r="BB1083" s="1" t="s">
        <v>115</v>
      </c>
      <c r="BC1083" s="1" t="s">
        <v>5067</v>
      </c>
      <c r="BD1083" s="1" t="s">
        <v>588</v>
      </c>
      <c r="BE1083" s="1" t="s">
        <v>6069</v>
      </c>
      <c r="BF1083" s="1" t="s">
        <v>11100</v>
      </c>
    </row>
    <row r="1084" spans="1:72" ht="13.5" customHeight="1">
      <c r="A1084" s="8" t="str">
        <f>HYPERLINK("http://kyu.snu.ac.kr/sdhj/index.jsp?type=hj/GK14810_00IM0001_014a.jpg","1681_수남면_014a")</f>
        <v>1681_수남면_014a</v>
      </c>
      <c r="B1084" s="2">
        <v>1681</v>
      </c>
      <c r="C1084" s="2" t="s">
        <v>11101</v>
      </c>
      <c r="D1084" s="2" t="s">
        <v>11102</v>
      </c>
      <c r="E1084" s="2">
        <v>1083</v>
      </c>
      <c r="F1084" s="1">
        <v>3</v>
      </c>
      <c r="G1084" s="1" t="s">
        <v>2395</v>
      </c>
      <c r="H1084" s="1" t="s">
        <v>4960</v>
      </c>
      <c r="I1084" s="1">
        <v>1</v>
      </c>
      <c r="L1084" s="1">
        <v>2</v>
      </c>
      <c r="M1084" s="1" t="s">
        <v>9067</v>
      </c>
      <c r="N1084" s="1" t="s">
        <v>9068</v>
      </c>
      <c r="T1084" s="1" t="s">
        <v>11099</v>
      </c>
      <c r="U1084" s="1" t="s">
        <v>115</v>
      </c>
      <c r="V1084" s="1" t="s">
        <v>5067</v>
      </c>
      <c r="Y1084" s="1" t="s">
        <v>2418</v>
      </c>
      <c r="Z1084" s="1" t="s">
        <v>6138</v>
      </c>
      <c r="AC1084" s="1">
        <v>21</v>
      </c>
      <c r="AD1084" s="1" t="s">
        <v>129</v>
      </c>
      <c r="AE1084" s="1" t="s">
        <v>6638</v>
      </c>
      <c r="AF1084" s="1" t="s">
        <v>157</v>
      </c>
      <c r="AG1084" s="1" t="s">
        <v>6688</v>
      </c>
      <c r="AH1084" s="1" t="s">
        <v>536</v>
      </c>
      <c r="AI1084" s="1" t="s">
        <v>6824</v>
      </c>
      <c r="BB1084" s="1" t="s">
        <v>160</v>
      </c>
      <c r="BC1084" s="1" t="s">
        <v>5197</v>
      </c>
      <c r="BF1084" s="1" t="s">
        <v>11103</v>
      </c>
    </row>
    <row r="1085" spans="1:72" ht="13.5" customHeight="1">
      <c r="A1085" s="8" t="str">
        <f>HYPERLINK("http://kyu.snu.ac.kr/sdhj/index.jsp?type=hj/GK14810_00IM0001_014a.jpg","1681_수남면_014a")</f>
        <v>1681_수남면_014a</v>
      </c>
      <c r="B1085" s="2">
        <v>1681</v>
      </c>
      <c r="C1085" s="2" t="s">
        <v>11101</v>
      </c>
      <c r="D1085" s="2" t="s">
        <v>11102</v>
      </c>
      <c r="E1085" s="2">
        <v>1084</v>
      </c>
      <c r="F1085" s="1">
        <v>3</v>
      </c>
      <c r="G1085" s="1" t="s">
        <v>2395</v>
      </c>
      <c r="H1085" s="1" t="s">
        <v>4960</v>
      </c>
      <c r="I1085" s="1">
        <v>1</v>
      </c>
      <c r="L1085" s="1">
        <v>2</v>
      </c>
      <c r="M1085" s="1" t="s">
        <v>9067</v>
      </c>
      <c r="N1085" s="1" t="s">
        <v>9068</v>
      </c>
      <c r="T1085" s="1" t="s">
        <v>11099</v>
      </c>
      <c r="U1085" s="1" t="s">
        <v>115</v>
      </c>
      <c r="V1085" s="1" t="s">
        <v>5067</v>
      </c>
      <c r="Y1085" s="1" t="s">
        <v>263</v>
      </c>
      <c r="Z1085" s="1" t="s">
        <v>5957</v>
      </c>
      <c r="AC1085" s="1">
        <v>16</v>
      </c>
      <c r="AD1085" s="1" t="s">
        <v>254</v>
      </c>
      <c r="AE1085" s="1" t="s">
        <v>6677</v>
      </c>
      <c r="AF1085" s="1" t="s">
        <v>319</v>
      </c>
      <c r="AG1085" s="1" t="s">
        <v>6687</v>
      </c>
      <c r="BB1085" s="1" t="s">
        <v>160</v>
      </c>
      <c r="BC1085" s="1" t="s">
        <v>5197</v>
      </c>
      <c r="BF1085" s="1" t="s">
        <v>11104</v>
      </c>
    </row>
    <row r="1086" spans="1:72" ht="13.5" customHeight="1">
      <c r="A1086" s="8" t="str">
        <f>HYPERLINK("http://kyu.snu.ac.kr/sdhj/index.jsp?type=hj/GK14810_00IM0001_014a.jpg","1681_수남면_014a")</f>
        <v>1681_수남면_014a</v>
      </c>
      <c r="B1086" s="2">
        <v>1681</v>
      </c>
      <c r="C1086" s="2" t="s">
        <v>11101</v>
      </c>
      <c r="D1086" s="2" t="s">
        <v>11102</v>
      </c>
      <c r="E1086" s="2">
        <v>1085</v>
      </c>
      <c r="F1086" s="1">
        <v>3</v>
      </c>
      <c r="G1086" s="1" t="s">
        <v>2395</v>
      </c>
      <c r="H1086" s="1" t="s">
        <v>4960</v>
      </c>
      <c r="I1086" s="1">
        <v>1</v>
      </c>
      <c r="L1086" s="1">
        <v>2</v>
      </c>
      <c r="M1086" s="1" t="s">
        <v>9067</v>
      </c>
      <c r="N1086" s="1" t="s">
        <v>9068</v>
      </c>
      <c r="T1086" s="1" t="s">
        <v>11099</v>
      </c>
      <c r="U1086" s="1" t="s">
        <v>115</v>
      </c>
      <c r="V1086" s="1" t="s">
        <v>5067</v>
      </c>
      <c r="Y1086" s="1" t="s">
        <v>2419</v>
      </c>
      <c r="Z1086" s="1" t="s">
        <v>6137</v>
      </c>
      <c r="AC1086" s="1">
        <v>13</v>
      </c>
      <c r="AD1086" s="1" t="s">
        <v>174</v>
      </c>
      <c r="AE1086" s="1" t="s">
        <v>6676</v>
      </c>
      <c r="AF1086" s="1" t="s">
        <v>157</v>
      </c>
      <c r="AG1086" s="1" t="s">
        <v>6688</v>
      </c>
      <c r="AH1086" s="1" t="s">
        <v>536</v>
      </c>
      <c r="AI1086" s="1" t="s">
        <v>6824</v>
      </c>
      <c r="BB1086" s="1" t="s">
        <v>160</v>
      </c>
      <c r="BC1086" s="1" t="s">
        <v>5197</v>
      </c>
      <c r="BF1086" s="1" t="s">
        <v>11105</v>
      </c>
    </row>
    <row r="1087" spans="1:72" ht="13.5" customHeight="1">
      <c r="A1087" s="8" t="str">
        <f>HYPERLINK("http://kyu.snu.ac.kr/sdhj/index.jsp?type=hj/GK14810_00IM0001_014a.jpg","1681_수남면_014a")</f>
        <v>1681_수남면_014a</v>
      </c>
      <c r="B1087" s="2">
        <v>1681</v>
      </c>
      <c r="C1087" s="2" t="s">
        <v>11101</v>
      </c>
      <c r="D1087" s="2" t="s">
        <v>11102</v>
      </c>
      <c r="E1087" s="2">
        <v>1086</v>
      </c>
      <c r="F1087" s="1">
        <v>3</v>
      </c>
      <c r="G1087" s="1" t="s">
        <v>2395</v>
      </c>
      <c r="H1087" s="1" t="s">
        <v>4960</v>
      </c>
      <c r="I1087" s="1">
        <v>1</v>
      </c>
      <c r="L1087" s="1">
        <v>2</v>
      </c>
      <c r="M1087" s="1" t="s">
        <v>9067</v>
      </c>
      <c r="N1087" s="1" t="s">
        <v>9068</v>
      </c>
      <c r="T1087" s="1" t="s">
        <v>11099</v>
      </c>
      <c r="U1087" s="1" t="s">
        <v>115</v>
      </c>
      <c r="V1087" s="1" t="s">
        <v>5067</v>
      </c>
      <c r="Y1087" s="1" t="s">
        <v>2420</v>
      </c>
      <c r="Z1087" s="1" t="s">
        <v>6136</v>
      </c>
      <c r="AC1087" s="1">
        <v>8</v>
      </c>
      <c r="AD1087" s="1" t="s">
        <v>222</v>
      </c>
      <c r="AE1087" s="1" t="s">
        <v>6476</v>
      </c>
      <c r="AF1087" s="1" t="s">
        <v>157</v>
      </c>
      <c r="AG1087" s="1" t="s">
        <v>6688</v>
      </c>
      <c r="AH1087" s="1" t="s">
        <v>536</v>
      </c>
      <c r="AI1087" s="1" t="s">
        <v>6824</v>
      </c>
      <c r="BB1087" s="1" t="s">
        <v>160</v>
      </c>
      <c r="BC1087" s="1" t="s">
        <v>5197</v>
      </c>
      <c r="BF1087" s="1" t="s">
        <v>11106</v>
      </c>
    </row>
    <row r="1088" spans="1:72" ht="13.5" customHeight="1">
      <c r="A1088" s="8" t="str">
        <f>HYPERLINK("http://kyu.snu.ac.kr/sdhj/index.jsp?type=hj/GK14810_00IM0001_014a.jpg","1681_수남면_014a")</f>
        <v>1681_수남면_014a</v>
      </c>
      <c r="B1088" s="2">
        <v>1681</v>
      </c>
      <c r="C1088" s="2" t="s">
        <v>9951</v>
      </c>
      <c r="D1088" s="2" t="s">
        <v>9952</v>
      </c>
      <c r="E1088" s="2">
        <v>1087</v>
      </c>
      <c r="F1088" s="1">
        <v>3</v>
      </c>
      <c r="G1088" s="1" t="s">
        <v>2395</v>
      </c>
      <c r="H1088" s="1" t="s">
        <v>4960</v>
      </c>
      <c r="I1088" s="1">
        <v>1</v>
      </c>
      <c r="L1088" s="1">
        <v>2</v>
      </c>
      <c r="M1088" s="1" t="s">
        <v>9067</v>
      </c>
      <c r="N1088" s="1" t="s">
        <v>9068</v>
      </c>
      <c r="T1088" s="1" t="s">
        <v>11099</v>
      </c>
      <c r="U1088" s="1" t="s">
        <v>146</v>
      </c>
      <c r="V1088" s="1" t="s">
        <v>5068</v>
      </c>
      <c r="Y1088" s="1" t="s">
        <v>2421</v>
      </c>
      <c r="Z1088" s="1" t="s">
        <v>6135</v>
      </c>
      <c r="AC1088" s="1">
        <v>18</v>
      </c>
      <c r="AD1088" s="1" t="s">
        <v>73</v>
      </c>
      <c r="AE1088" s="1" t="s">
        <v>6630</v>
      </c>
      <c r="AF1088" s="1" t="s">
        <v>157</v>
      </c>
      <c r="AG1088" s="1" t="s">
        <v>6688</v>
      </c>
      <c r="AH1088" s="1" t="s">
        <v>536</v>
      </c>
      <c r="AI1088" s="1" t="s">
        <v>6824</v>
      </c>
      <c r="BB1088" s="1" t="s">
        <v>160</v>
      </c>
      <c r="BC1088" s="1" t="s">
        <v>5197</v>
      </c>
      <c r="BF1088" s="1" t="s">
        <v>11103</v>
      </c>
    </row>
    <row r="1089" spans="1:72" ht="13.5" customHeight="1">
      <c r="A1089" s="8" t="str">
        <f>HYPERLINK("http://kyu.snu.ac.kr/sdhj/index.jsp?type=hj/GK14810_00IM0001_014a.jpg","1681_수남면_014a")</f>
        <v>1681_수남면_014a</v>
      </c>
      <c r="B1089" s="2">
        <v>1681</v>
      </c>
      <c r="C1089" s="2" t="s">
        <v>11101</v>
      </c>
      <c r="D1089" s="2" t="s">
        <v>11102</v>
      </c>
      <c r="E1089" s="2">
        <v>1088</v>
      </c>
      <c r="F1089" s="1">
        <v>3</v>
      </c>
      <c r="G1089" s="1" t="s">
        <v>2395</v>
      </c>
      <c r="H1089" s="1" t="s">
        <v>4960</v>
      </c>
      <c r="I1089" s="1">
        <v>1</v>
      </c>
      <c r="L1089" s="1">
        <v>2</v>
      </c>
      <c r="M1089" s="1" t="s">
        <v>9067</v>
      </c>
      <c r="N1089" s="1" t="s">
        <v>9068</v>
      </c>
      <c r="T1089" s="1" t="s">
        <v>11099</v>
      </c>
      <c r="U1089" s="1" t="s">
        <v>146</v>
      </c>
      <c r="V1089" s="1" t="s">
        <v>5068</v>
      </c>
      <c r="Y1089" s="1" t="s">
        <v>2422</v>
      </c>
      <c r="Z1089" s="1" t="s">
        <v>6134</v>
      </c>
      <c r="AC1089" s="1">
        <v>37</v>
      </c>
      <c r="AD1089" s="1" t="s">
        <v>259</v>
      </c>
      <c r="AE1089" s="1" t="s">
        <v>6674</v>
      </c>
      <c r="AF1089" s="1" t="s">
        <v>157</v>
      </c>
      <c r="AG1089" s="1" t="s">
        <v>6688</v>
      </c>
      <c r="AH1089" s="1" t="s">
        <v>536</v>
      </c>
      <c r="AI1089" s="1" t="s">
        <v>6824</v>
      </c>
      <c r="BB1089" s="1" t="s">
        <v>160</v>
      </c>
      <c r="BC1089" s="1" t="s">
        <v>5197</v>
      </c>
      <c r="BD1089" s="1" t="s">
        <v>588</v>
      </c>
      <c r="BE1089" s="1" t="s">
        <v>6069</v>
      </c>
      <c r="BF1089" s="1" t="s">
        <v>11104</v>
      </c>
    </row>
    <row r="1090" spans="1:72" ht="13.5" customHeight="1">
      <c r="A1090" s="8" t="str">
        <f>HYPERLINK("http://kyu.snu.ac.kr/sdhj/index.jsp?type=hj/GK14810_00IM0001_014a.jpg","1681_수남면_014a")</f>
        <v>1681_수남면_014a</v>
      </c>
      <c r="B1090" s="2">
        <v>1681</v>
      </c>
      <c r="C1090" s="2" t="s">
        <v>11101</v>
      </c>
      <c r="D1090" s="2" t="s">
        <v>11102</v>
      </c>
      <c r="E1090" s="2">
        <v>1089</v>
      </c>
      <c r="F1090" s="1">
        <v>3</v>
      </c>
      <c r="G1090" s="1" t="s">
        <v>2395</v>
      </c>
      <c r="H1090" s="1" t="s">
        <v>4960</v>
      </c>
      <c r="I1090" s="1">
        <v>1</v>
      </c>
      <c r="L1090" s="1">
        <v>2</v>
      </c>
      <c r="M1090" s="1" t="s">
        <v>9067</v>
      </c>
      <c r="N1090" s="1" t="s">
        <v>9068</v>
      </c>
      <c r="S1090" s="1" t="s">
        <v>11107</v>
      </c>
      <c r="T1090" s="1" t="s">
        <v>5044</v>
      </c>
      <c r="U1090" s="1" t="s">
        <v>285</v>
      </c>
      <c r="V1090" s="1" t="s">
        <v>11108</v>
      </c>
      <c r="W1090" s="1" t="s">
        <v>79</v>
      </c>
      <c r="X1090" s="1" t="s">
        <v>11109</v>
      </c>
      <c r="Y1090" s="1" t="s">
        <v>90</v>
      </c>
      <c r="Z1090" s="1" t="s">
        <v>5302</v>
      </c>
      <c r="AC1090" s="1">
        <v>33</v>
      </c>
      <c r="AD1090" s="1" t="s">
        <v>91</v>
      </c>
      <c r="AE1090" s="1" t="s">
        <v>6675</v>
      </c>
      <c r="AF1090" s="1" t="s">
        <v>157</v>
      </c>
      <c r="AG1090" s="1" t="s">
        <v>6688</v>
      </c>
      <c r="AH1090" s="1" t="s">
        <v>536</v>
      </c>
      <c r="AI1090" s="1" t="s">
        <v>6824</v>
      </c>
    </row>
    <row r="1091" spans="1:72" ht="13.5" customHeight="1">
      <c r="A1091" s="8" t="str">
        <f>HYPERLINK("http://kyu.snu.ac.kr/sdhj/index.jsp?type=hj/GK14810_00IM0001_014a.jpg","1681_수남면_014a")</f>
        <v>1681_수남면_014a</v>
      </c>
      <c r="B1091" s="2">
        <v>1681</v>
      </c>
      <c r="C1091" s="2" t="s">
        <v>11101</v>
      </c>
      <c r="D1091" s="2" t="s">
        <v>11102</v>
      </c>
      <c r="E1091" s="2">
        <v>1090</v>
      </c>
      <c r="F1091" s="1">
        <v>3</v>
      </c>
      <c r="G1091" s="1" t="s">
        <v>2395</v>
      </c>
      <c r="H1091" s="1" t="s">
        <v>4960</v>
      </c>
      <c r="I1091" s="1">
        <v>1</v>
      </c>
      <c r="L1091" s="1">
        <v>2</v>
      </c>
      <c r="M1091" s="1" t="s">
        <v>9067</v>
      </c>
      <c r="N1091" s="1" t="s">
        <v>9068</v>
      </c>
      <c r="T1091" s="1" t="s">
        <v>11099</v>
      </c>
      <c r="U1091" s="1" t="s">
        <v>146</v>
      </c>
      <c r="V1091" s="1" t="s">
        <v>5068</v>
      </c>
      <c r="Y1091" s="1" t="s">
        <v>2423</v>
      </c>
      <c r="Z1091" s="1" t="s">
        <v>6133</v>
      </c>
      <c r="AC1091" s="1">
        <v>5</v>
      </c>
      <c r="AD1091" s="1" t="s">
        <v>101</v>
      </c>
      <c r="AE1091" s="1" t="s">
        <v>6648</v>
      </c>
      <c r="AT1091" s="1" t="s">
        <v>146</v>
      </c>
      <c r="AU1091" s="1" t="s">
        <v>5068</v>
      </c>
      <c r="AV1091" s="1" t="s">
        <v>2422</v>
      </c>
      <c r="AW1091" s="1" t="s">
        <v>6134</v>
      </c>
      <c r="BB1091" s="1" t="s">
        <v>623</v>
      </c>
      <c r="BC1091" s="1" t="s">
        <v>11110</v>
      </c>
      <c r="BF1091" s="1" t="s">
        <v>11100</v>
      </c>
    </row>
    <row r="1092" spans="1:72" ht="13.5" customHeight="1">
      <c r="A1092" s="8" t="str">
        <f>HYPERLINK("http://kyu.snu.ac.kr/sdhj/index.jsp?type=hj/GK14810_00IM0001_014a.jpg","1681_수남면_014a")</f>
        <v>1681_수남면_014a</v>
      </c>
      <c r="B1092" s="2">
        <v>1681</v>
      </c>
      <c r="C1092" s="2" t="s">
        <v>11101</v>
      </c>
      <c r="D1092" s="2" t="s">
        <v>11102</v>
      </c>
      <c r="E1092" s="2">
        <v>1091</v>
      </c>
      <c r="F1092" s="1">
        <v>3</v>
      </c>
      <c r="G1092" s="1" t="s">
        <v>2395</v>
      </c>
      <c r="H1092" s="1" t="s">
        <v>4960</v>
      </c>
      <c r="I1092" s="1">
        <v>1</v>
      </c>
      <c r="L1092" s="1">
        <v>2</v>
      </c>
      <c r="M1092" s="1" t="s">
        <v>9067</v>
      </c>
      <c r="N1092" s="1" t="s">
        <v>9068</v>
      </c>
      <c r="T1092" s="1" t="s">
        <v>11099</v>
      </c>
      <c r="U1092" s="1" t="s">
        <v>115</v>
      </c>
      <c r="V1092" s="1" t="s">
        <v>5067</v>
      </c>
      <c r="Y1092" s="1" t="s">
        <v>2424</v>
      </c>
      <c r="Z1092" s="1" t="s">
        <v>6132</v>
      </c>
      <c r="AC1092" s="1">
        <v>7</v>
      </c>
      <c r="AD1092" s="1" t="s">
        <v>45</v>
      </c>
      <c r="AE1092" s="1" t="s">
        <v>6661</v>
      </c>
      <c r="AF1092" s="1" t="s">
        <v>157</v>
      </c>
      <c r="AG1092" s="1" t="s">
        <v>6688</v>
      </c>
      <c r="AH1092" s="1" t="s">
        <v>536</v>
      </c>
      <c r="AI1092" s="1" t="s">
        <v>6824</v>
      </c>
      <c r="AU1092" s="1" t="s">
        <v>5068</v>
      </c>
      <c r="AW1092" s="1" t="s">
        <v>6134</v>
      </c>
      <c r="BC1092" s="1" t="s">
        <v>11110</v>
      </c>
      <c r="BF1092" s="1" t="s">
        <v>11103</v>
      </c>
    </row>
    <row r="1093" spans="1:72" ht="13.5" customHeight="1">
      <c r="A1093" s="8" t="str">
        <f>HYPERLINK("http://kyu.snu.ac.kr/sdhj/index.jsp?type=hj/GK14810_00IM0001_014a.jpg","1681_수남면_014a")</f>
        <v>1681_수남면_014a</v>
      </c>
      <c r="B1093" s="2">
        <v>1681</v>
      </c>
      <c r="C1093" s="2" t="s">
        <v>11101</v>
      </c>
      <c r="D1093" s="2" t="s">
        <v>11102</v>
      </c>
      <c r="E1093" s="2">
        <v>1092</v>
      </c>
      <c r="F1093" s="1">
        <v>3</v>
      </c>
      <c r="G1093" s="1" t="s">
        <v>2395</v>
      </c>
      <c r="H1093" s="1" t="s">
        <v>4960</v>
      </c>
      <c r="I1093" s="1">
        <v>1</v>
      </c>
      <c r="L1093" s="1">
        <v>2</v>
      </c>
      <c r="M1093" s="1" t="s">
        <v>9067</v>
      </c>
      <c r="N1093" s="1" t="s">
        <v>9068</v>
      </c>
      <c r="T1093" s="1" t="s">
        <v>11099</v>
      </c>
      <c r="U1093" s="1" t="s">
        <v>146</v>
      </c>
      <c r="V1093" s="1" t="s">
        <v>5068</v>
      </c>
      <c r="Y1093" s="1" t="s">
        <v>2425</v>
      </c>
      <c r="Z1093" s="1" t="s">
        <v>6131</v>
      </c>
      <c r="AC1093" s="1">
        <v>28</v>
      </c>
      <c r="AD1093" s="1" t="s">
        <v>165</v>
      </c>
      <c r="AE1093" s="1" t="s">
        <v>6678</v>
      </c>
      <c r="AF1093" s="1" t="s">
        <v>319</v>
      </c>
      <c r="AG1093" s="1" t="s">
        <v>6687</v>
      </c>
      <c r="BB1093" s="1" t="s">
        <v>115</v>
      </c>
      <c r="BC1093" s="1" t="s">
        <v>5067</v>
      </c>
      <c r="BD1093" s="1" t="s">
        <v>11111</v>
      </c>
      <c r="BE1093" s="1" t="s">
        <v>7528</v>
      </c>
      <c r="BF1093" s="1" t="s">
        <v>11103</v>
      </c>
    </row>
    <row r="1094" spans="1:72" ht="13.5" customHeight="1">
      <c r="A1094" s="8" t="str">
        <f>HYPERLINK("http://kyu.snu.ac.kr/sdhj/index.jsp?type=hj/GK14810_00IM0001_014a.jpg","1681_수남면_014a")</f>
        <v>1681_수남면_014a</v>
      </c>
      <c r="B1094" s="2">
        <v>1681</v>
      </c>
      <c r="C1094" s="2" t="s">
        <v>11101</v>
      </c>
      <c r="D1094" s="2" t="s">
        <v>11102</v>
      </c>
      <c r="E1094" s="2">
        <v>1093</v>
      </c>
      <c r="F1094" s="1">
        <v>3</v>
      </c>
      <c r="G1094" s="1" t="s">
        <v>2395</v>
      </c>
      <c r="H1094" s="1" t="s">
        <v>4960</v>
      </c>
      <c r="I1094" s="1">
        <v>1</v>
      </c>
      <c r="L1094" s="1">
        <v>2</v>
      </c>
      <c r="M1094" s="1" t="s">
        <v>9067</v>
      </c>
      <c r="N1094" s="1" t="s">
        <v>9068</v>
      </c>
      <c r="T1094" s="1" t="s">
        <v>11099</v>
      </c>
      <c r="U1094" s="1" t="s">
        <v>146</v>
      </c>
      <c r="V1094" s="1" t="s">
        <v>5068</v>
      </c>
      <c r="Y1094" s="1" t="s">
        <v>476</v>
      </c>
      <c r="Z1094" s="1" t="s">
        <v>6130</v>
      </c>
      <c r="AG1094" s="1" t="s">
        <v>11112</v>
      </c>
      <c r="BB1094" s="1" t="s">
        <v>115</v>
      </c>
      <c r="BC1094" s="1" t="s">
        <v>5067</v>
      </c>
      <c r="BD1094" s="1" t="s">
        <v>10626</v>
      </c>
      <c r="BE1094" s="1" t="s">
        <v>11113</v>
      </c>
      <c r="BF1094" s="1" t="s">
        <v>11100</v>
      </c>
    </row>
    <row r="1095" spans="1:72" ht="13.5" customHeight="1">
      <c r="A1095" s="8" t="str">
        <f>HYPERLINK("http://kyu.snu.ac.kr/sdhj/index.jsp?type=hj/GK14810_00IM0001_014a.jpg","1681_수남면_014a")</f>
        <v>1681_수남면_014a</v>
      </c>
      <c r="B1095" s="2">
        <v>1681</v>
      </c>
      <c r="C1095" s="2" t="s">
        <v>11101</v>
      </c>
      <c r="D1095" s="2" t="s">
        <v>11102</v>
      </c>
      <c r="E1095" s="2">
        <v>1094</v>
      </c>
      <c r="F1095" s="1">
        <v>3</v>
      </c>
      <c r="G1095" s="1" t="s">
        <v>2395</v>
      </c>
      <c r="H1095" s="1" t="s">
        <v>4960</v>
      </c>
      <c r="I1095" s="1">
        <v>1</v>
      </c>
      <c r="L1095" s="1">
        <v>2</v>
      </c>
      <c r="M1095" s="1" t="s">
        <v>9067</v>
      </c>
      <c r="N1095" s="1" t="s">
        <v>9068</v>
      </c>
      <c r="T1095" s="1" t="s">
        <v>11099</v>
      </c>
      <c r="Y1095" s="1" t="s">
        <v>2427</v>
      </c>
      <c r="Z1095" s="1" t="s">
        <v>6129</v>
      </c>
      <c r="AG1095" s="1" t="s">
        <v>11112</v>
      </c>
    </row>
    <row r="1096" spans="1:72" ht="13.5" customHeight="1">
      <c r="A1096" s="8" t="str">
        <f>HYPERLINK("http://kyu.snu.ac.kr/sdhj/index.jsp?type=hj/GK14810_00IM0001_014a.jpg","1681_수남면_014a")</f>
        <v>1681_수남면_014a</v>
      </c>
      <c r="B1096" s="2">
        <v>1681</v>
      </c>
      <c r="C1096" s="2" t="s">
        <v>11101</v>
      </c>
      <c r="D1096" s="2" t="s">
        <v>11102</v>
      </c>
      <c r="E1096" s="2">
        <v>1095</v>
      </c>
      <c r="F1096" s="1">
        <v>3</v>
      </c>
      <c r="G1096" s="1" t="s">
        <v>2395</v>
      </c>
      <c r="H1096" s="1" t="s">
        <v>4960</v>
      </c>
      <c r="I1096" s="1">
        <v>1</v>
      </c>
      <c r="L1096" s="1">
        <v>2</v>
      </c>
      <c r="M1096" s="1" t="s">
        <v>9067</v>
      </c>
      <c r="N1096" s="1" t="s">
        <v>9068</v>
      </c>
      <c r="T1096" s="1" t="s">
        <v>11099</v>
      </c>
      <c r="Y1096" s="1" t="s">
        <v>2428</v>
      </c>
      <c r="Z1096" s="1" t="s">
        <v>6128</v>
      </c>
      <c r="AG1096" s="1" t="s">
        <v>11112</v>
      </c>
    </row>
    <row r="1097" spans="1:72" ht="13.5" customHeight="1">
      <c r="A1097" s="8" t="str">
        <f>HYPERLINK("http://kyu.snu.ac.kr/sdhj/index.jsp?type=hj/GK14810_00IM0001_014a.jpg","1681_수남면_014a")</f>
        <v>1681_수남면_014a</v>
      </c>
      <c r="B1097" s="2">
        <v>1681</v>
      </c>
      <c r="C1097" s="2" t="s">
        <v>11101</v>
      </c>
      <c r="D1097" s="2" t="s">
        <v>11102</v>
      </c>
      <c r="E1097" s="2">
        <v>1096</v>
      </c>
      <c r="F1097" s="1">
        <v>3</v>
      </c>
      <c r="G1097" s="1" t="s">
        <v>2395</v>
      </c>
      <c r="H1097" s="1" t="s">
        <v>4960</v>
      </c>
      <c r="I1097" s="1">
        <v>1</v>
      </c>
      <c r="L1097" s="1">
        <v>2</v>
      </c>
      <c r="M1097" s="1" t="s">
        <v>9067</v>
      </c>
      <c r="N1097" s="1" t="s">
        <v>9068</v>
      </c>
      <c r="T1097" s="1" t="s">
        <v>11099</v>
      </c>
      <c r="Y1097" s="1" t="s">
        <v>161</v>
      </c>
      <c r="Z1097" s="1" t="s">
        <v>6001</v>
      </c>
      <c r="AF1097" s="1" t="s">
        <v>11114</v>
      </c>
      <c r="AG1097" s="1" t="s">
        <v>11115</v>
      </c>
    </row>
    <row r="1098" spans="1:72" ht="13.5" customHeight="1">
      <c r="A1098" s="8" t="str">
        <f>HYPERLINK("http://kyu.snu.ac.kr/sdhj/index.jsp?type=hj/GK14810_00IM0001_014a.jpg","1681_수남면_014a")</f>
        <v>1681_수남면_014a</v>
      </c>
      <c r="B1098" s="2">
        <v>1681</v>
      </c>
      <c r="C1098" s="2" t="s">
        <v>11101</v>
      </c>
      <c r="D1098" s="2" t="s">
        <v>11102</v>
      </c>
      <c r="E1098" s="2">
        <v>1097</v>
      </c>
      <c r="F1098" s="1">
        <v>3</v>
      </c>
      <c r="G1098" s="1" t="s">
        <v>2395</v>
      </c>
      <c r="H1098" s="1" t="s">
        <v>4960</v>
      </c>
      <c r="I1098" s="1">
        <v>1</v>
      </c>
      <c r="L1098" s="1">
        <v>2</v>
      </c>
      <c r="M1098" s="1" t="s">
        <v>9067</v>
      </c>
      <c r="N1098" s="1" t="s">
        <v>9068</v>
      </c>
      <c r="T1098" s="1" t="s">
        <v>11099</v>
      </c>
      <c r="U1098" s="1" t="s">
        <v>146</v>
      </c>
      <c r="V1098" s="1" t="s">
        <v>5068</v>
      </c>
      <c r="Y1098" s="1" t="s">
        <v>595</v>
      </c>
      <c r="Z1098" s="1" t="s">
        <v>6127</v>
      </c>
      <c r="AC1098" s="1">
        <v>23</v>
      </c>
      <c r="AD1098" s="1" t="s">
        <v>274</v>
      </c>
      <c r="AE1098" s="1" t="s">
        <v>6680</v>
      </c>
      <c r="AF1098" s="1" t="s">
        <v>157</v>
      </c>
      <c r="AG1098" s="1" t="s">
        <v>6688</v>
      </c>
      <c r="AH1098" s="1" t="s">
        <v>46</v>
      </c>
      <c r="AI1098" s="1" t="s">
        <v>6816</v>
      </c>
      <c r="BB1098" s="1" t="s">
        <v>115</v>
      </c>
      <c r="BC1098" s="1" t="s">
        <v>5067</v>
      </c>
      <c r="BD1098" s="1" t="s">
        <v>2429</v>
      </c>
      <c r="BE1098" s="1" t="s">
        <v>7529</v>
      </c>
      <c r="BF1098" s="1" t="s">
        <v>11116</v>
      </c>
    </row>
    <row r="1099" spans="1:72" ht="13.5" customHeight="1">
      <c r="A1099" s="8" t="str">
        <f>HYPERLINK("http://kyu.snu.ac.kr/sdhj/index.jsp?type=hj/GK14810_00IM0001_014a.jpg","1681_수남면_014a")</f>
        <v>1681_수남면_014a</v>
      </c>
      <c r="B1099" s="2">
        <v>1681</v>
      </c>
      <c r="C1099" s="2" t="s">
        <v>9951</v>
      </c>
      <c r="D1099" s="2" t="s">
        <v>9952</v>
      </c>
      <c r="E1099" s="2">
        <v>1098</v>
      </c>
      <c r="F1099" s="1">
        <v>3</v>
      </c>
      <c r="G1099" s="1" t="s">
        <v>2395</v>
      </c>
      <c r="H1099" s="1" t="s">
        <v>4960</v>
      </c>
      <c r="I1099" s="1">
        <v>1</v>
      </c>
      <c r="L1099" s="1">
        <v>2</v>
      </c>
      <c r="M1099" s="1" t="s">
        <v>9067</v>
      </c>
      <c r="N1099" s="1" t="s">
        <v>9068</v>
      </c>
      <c r="T1099" s="1" t="s">
        <v>11099</v>
      </c>
      <c r="U1099" s="1" t="s">
        <v>146</v>
      </c>
      <c r="V1099" s="1" t="s">
        <v>5068</v>
      </c>
      <c r="Y1099" s="1" t="s">
        <v>1347</v>
      </c>
      <c r="Z1099" s="1" t="s">
        <v>5444</v>
      </c>
      <c r="AC1099" s="1">
        <v>16</v>
      </c>
      <c r="AD1099" s="1" t="s">
        <v>254</v>
      </c>
      <c r="AE1099" s="1" t="s">
        <v>6677</v>
      </c>
      <c r="AF1099" s="1" t="s">
        <v>2430</v>
      </c>
      <c r="AG1099" s="1" t="s">
        <v>6736</v>
      </c>
      <c r="AH1099" s="1" t="s">
        <v>2431</v>
      </c>
      <c r="AI1099" s="1" t="s">
        <v>6823</v>
      </c>
      <c r="BB1099" s="1" t="s">
        <v>115</v>
      </c>
      <c r="BC1099" s="1" t="s">
        <v>5067</v>
      </c>
      <c r="BD1099" s="1" t="s">
        <v>2426</v>
      </c>
      <c r="BE1099" s="1" t="s">
        <v>7528</v>
      </c>
      <c r="BF1099" s="1" t="s">
        <v>11117</v>
      </c>
    </row>
    <row r="1100" spans="1:72" ht="13.5" customHeight="1">
      <c r="A1100" s="8" t="str">
        <f>HYPERLINK("http://kyu.snu.ac.kr/sdhj/index.jsp?type=hj/GK14810_00IM0001_014a.jpg","1681_수남면_014a")</f>
        <v>1681_수남면_014a</v>
      </c>
      <c r="B1100" s="2">
        <v>1681</v>
      </c>
      <c r="C1100" s="2" t="s">
        <v>11101</v>
      </c>
      <c r="D1100" s="2" t="s">
        <v>11102</v>
      </c>
      <c r="E1100" s="2">
        <v>1099</v>
      </c>
      <c r="F1100" s="1">
        <v>3</v>
      </c>
      <c r="G1100" s="1" t="s">
        <v>2395</v>
      </c>
      <c r="H1100" s="1" t="s">
        <v>4960</v>
      </c>
      <c r="I1100" s="1">
        <v>1</v>
      </c>
      <c r="L1100" s="1">
        <v>3</v>
      </c>
      <c r="M1100" s="1" t="s">
        <v>9069</v>
      </c>
      <c r="N1100" s="1" t="s">
        <v>9070</v>
      </c>
      <c r="T1100" s="1" t="s">
        <v>11118</v>
      </c>
      <c r="U1100" s="1" t="s">
        <v>1200</v>
      </c>
      <c r="V1100" s="1" t="s">
        <v>11119</v>
      </c>
      <c r="W1100" s="1" t="s">
        <v>1185</v>
      </c>
      <c r="X1100" s="1" t="s">
        <v>5280</v>
      </c>
      <c r="Y1100" s="1" t="s">
        <v>2399</v>
      </c>
      <c r="Z1100" s="1" t="s">
        <v>11120</v>
      </c>
      <c r="AC1100" s="1">
        <v>87</v>
      </c>
      <c r="AD1100" s="1" t="s">
        <v>224</v>
      </c>
      <c r="AE1100" s="1" t="s">
        <v>6658</v>
      </c>
      <c r="AJ1100" s="1" t="s">
        <v>16</v>
      </c>
      <c r="AK1100" s="1" t="s">
        <v>6856</v>
      </c>
      <c r="AL1100" s="1" t="s">
        <v>46</v>
      </c>
      <c r="AM1100" s="1" t="s">
        <v>6816</v>
      </c>
      <c r="AT1100" s="1" t="s">
        <v>1835</v>
      </c>
      <c r="AU1100" s="1" t="s">
        <v>11121</v>
      </c>
      <c r="AV1100" s="1" t="s">
        <v>2400</v>
      </c>
      <c r="AW1100" s="1" t="s">
        <v>5267</v>
      </c>
      <c r="BG1100" s="1" t="s">
        <v>2432</v>
      </c>
      <c r="BH1100" s="1" t="s">
        <v>7615</v>
      </c>
      <c r="BI1100" s="1" t="s">
        <v>1076</v>
      </c>
      <c r="BJ1100" s="1" t="s">
        <v>5902</v>
      </c>
      <c r="BK1100" s="1" t="s">
        <v>2433</v>
      </c>
      <c r="BL1100" s="1" t="s">
        <v>7982</v>
      </c>
      <c r="BM1100" s="1" t="s">
        <v>11122</v>
      </c>
      <c r="BN1100" s="1" t="s">
        <v>11123</v>
      </c>
      <c r="BQ1100" s="1" t="s">
        <v>2434</v>
      </c>
      <c r="BR1100" s="1" t="s">
        <v>11124</v>
      </c>
      <c r="BS1100" s="1" t="s">
        <v>92</v>
      </c>
      <c r="BT1100" s="1" t="s">
        <v>11125</v>
      </c>
    </row>
    <row r="1101" spans="1:72" ht="13.5" customHeight="1">
      <c r="A1101" s="8" t="str">
        <f>HYPERLINK("http://kyu.snu.ac.kr/sdhj/index.jsp?type=hj/GK14810_00IM0001_014a.jpg","1681_수남면_014a")</f>
        <v>1681_수남면_014a</v>
      </c>
      <c r="B1101" s="2">
        <v>1681</v>
      </c>
      <c r="C1101" s="2" t="s">
        <v>11126</v>
      </c>
      <c r="D1101" s="2" t="s">
        <v>11127</v>
      </c>
      <c r="E1101" s="2">
        <v>1100</v>
      </c>
      <c r="F1101" s="1">
        <v>3</v>
      </c>
      <c r="G1101" s="1" t="s">
        <v>2395</v>
      </c>
      <c r="H1101" s="1" t="s">
        <v>4960</v>
      </c>
      <c r="I1101" s="1">
        <v>1</v>
      </c>
      <c r="L1101" s="1">
        <v>3</v>
      </c>
      <c r="M1101" s="1" t="s">
        <v>9069</v>
      </c>
      <c r="N1101" s="1" t="s">
        <v>9070</v>
      </c>
      <c r="T1101" s="1" t="s">
        <v>11128</v>
      </c>
      <c r="W1101" s="1" t="s">
        <v>1117</v>
      </c>
      <c r="X1101" s="1" t="s">
        <v>5265</v>
      </c>
      <c r="Y1101" s="1" t="s">
        <v>90</v>
      </c>
      <c r="Z1101" s="1" t="s">
        <v>5302</v>
      </c>
      <c r="AC1101" s="1">
        <v>79</v>
      </c>
      <c r="AD1101" s="1" t="s">
        <v>177</v>
      </c>
      <c r="AE1101" s="1" t="s">
        <v>6639</v>
      </c>
      <c r="AJ1101" s="1" t="s">
        <v>16</v>
      </c>
      <c r="AK1101" s="1" t="s">
        <v>6856</v>
      </c>
      <c r="AL1101" s="1" t="s">
        <v>60</v>
      </c>
      <c r="AM1101" s="1" t="s">
        <v>6863</v>
      </c>
      <c r="AT1101" s="1" t="s">
        <v>110</v>
      </c>
      <c r="AU1101" s="1" t="s">
        <v>5146</v>
      </c>
      <c r="AV1101" s="1" t="s">
        <v>2435</v>
      </c>
      <c r="AW1101" s="1" t="s">
        <v>5738</v>
      </c>
      <c r="BG1101" s="1" t="s">
        <v>2436</v>
      </c>
      <c r="BH1101" s="1" t="s">
        <v>11129</v>
      </c>
      <c r="BI1101" s="1" t="s">
        <v>2437</v>
      </c>
      <c r="BJ1101" s="1" t="s">
        <v>7846</v>
      </c>
      <c r="BK1101" s="1" t="s">
        <v>2438</v>
      </c>
      <c r="BL1101" s="1" t="s">
        <v>11130</v>
      </c>
      <c r="BM1101" s="1" t="s">
        <v>2439</v>
      </c>
      <c r="BN1101" s="1" t="s">
        <v>5561</v>
      </c>
      <c r="BO1101" s="1" t="s">
        <v>110</v>
      </c>
      <c r="BP1101" s="1" t="s">
        <v>5146</v>
      </c>
      <c r="BQ1101" s="1" t="s">
        <v>2440</v>
      </c>
      <c r="BR1101" s="1" t="s">
        <v>11131</v>
      </c>
      <c r="BS1101" s="1" t="s">
        <v>1346</v>
      </c>
      <c r="BT1101" s="1" t="s">
        <v>6882</v>
      </c>
    </row>
    <row r="1102" spans="1:72" ht="13.5" customHeight="1">
      <c r="A1102" s="8" t="str">
        <f>HYPERLINK("http://kyu.snu.ac.kr/sdhj/index.jsp?type=hj/GK14810_00IM0001_014b.jpg","1681_수남면_014b")</f>
        <v>1681_수남면_014b</v>
      </c>
      <c r="B1102" s="2">
        <v>1681</v>
      </c>
      <c r="C1102" s="2" t="s">
        <v>10401</v>
      </c>
      <c r="D1102" s="2" t="s">
        <v>10402</v>
      </c>
      <c r="E1102" s="2">
        <v>1101</v>
      </c>
      <c r="F1102" s="1">
        <v>3</v>
      </c>
      <c r="G1102" s="1" t="s">
        <v>2395</v>
      </c>
      <c r="H1102" s="1" t="s">
        <v>4960</v>
      </c>
      <c r="I1102" s="1">
        <v>1</v>
      </c>
      <c r="L1102" s="1">
        <v>4</v>
      </c>
      <c r="M1102" s="1" t="s">
        <v>9071</v>
      </c>
      <c r="N1102" s="1" t="s">
        <v>9072</v>
      </c>
      <c r="T1102" s="1" t="s">
        <v>11036</v>
      </c>
      <c r="U1102" s="1" t="s">
        <v>2441</v>
      </c>
      <c r="V1102" s="1" t="s">
        <v>5210</v>
      </c>
      <c r="W1102" s="1" t="s">
        <v>1185</v>
      </c>
      <c r="X1102" s="1" t="s">
        <v>5280</v>
      </c>
      <c r="Y1102" s="1" t="s">
        <v>2442</v>
      </c>
      <c r="Z1102" s="1" t="s">
        <v>6126</v>
      </c>
      <c r="AC1102" s="1">
        <v>57</v>
      </c>
      <c r="AD1102" s="1" t="s">
        <v>421</v>
      </c>
      <c r="AE1102" s="1" t="s">
        <v>6666</v>
      </c>
      <c r="AJ1102" s="1" t="s">
        <v>16</v>
      </c>
      <c r="AK1102" s="1" t="s">
        <v>6856</v>
      </c>
      <c r="AL1102" s="1" t="s">
        <v>46</v>
      </c>
      <c r="AM1102" s="1" t="s">
        <v>6816</v>
      </c>
      <c r="AT1102" s="1" t="s">
        <v>1200</v>
      </c>
      <c r="AU1102" s="1" t="s">
        <v>11132</v>
      </c>
      <c r="AV1102" s="1" t="s">
        <v>2399</v>
      </c>
      <c r="AW1102" s="1" t="s">
        <v>11133</v>
      </c>
      <c r="BG1102" s="1" t="s">
        <v>1835</v>
      </c>
      <c r="BH1102" s="1" t="s">
        <v>11134</v>
      </c>
      <c r="BI1102" s="1" t="s">
        <v>2400</v>
      </c>
      <c r="BJ1102" s="1" t="s">
        <v>5267</v>
      </c>
      <c r="BK1102" s="1" t="s">
        <v>2401</v>
      </c>
      <c r="BL1102" s="1" t="s">
        <v>7981</v>
      </c>
      <c r="BM1102" s="1" t="s">
        <v>1076</v>
      </c>
      <c r="BN1102" s="1" t="s">
        <v>5902</v>
      </c>
      <c r="BO1102" s="1" t="s">
        <v>110</v>
      </c>
      <c r="BP1102" s="1" t="s">
        <v>5146</v>
      </c>
      <c r="BQ1102" s="1" t="s">
        <v>2402</v>
      </c>
      <c r="BR1102" s="1" t="s">
        <v>8566</v>
      </c>
      <c r="BS1102" s="1" t="s">
        <v>60</v>
      </c>
      <c r="BT1102" s="1" t="s">
        <v>6863</v>
      </c>
    </row>
    <row r="1103" spans="1:72" ht="13.5" customHeight="1">
      <c r="A1103" s="8" t="str">
        <f>HYPERLINK("http://kyu.snu.ac.kr/sdhj/index.jsp?type=hj/GK14810_00IM0001_014b.jpg","1681_수남면_014b")</f>
        <v>1681_수남면_014b</v>
      </c>
      <c r="B1103" s="2">
        <v>1681</v>
      </c>
      <c r="C1103" s="2" t="s">
        <v>10070</v>
      </c>
      <c r="D1103" s="2" t="s">
        <v>10071</v>
      </c>
      <c r="E1103" s="2">
        <v>1102</v>
      </c>
      <c r="F1103" s="1">
        <v>3</v>
      </c>
      <c r="G1103" s="1" t="s">
        <v>2395</v>
      </c>
      <c r="H1103" s="1" t="s">
        <v>4960</v>
      </c>
      <c r="I1103" s="1">
        <v>1</v>
      </c>
      <c r="L1103" s="1">
        <v>4</v>
      </c>
      <c r="M1103" s="1" t="s">
        <v>9071</v>
      </c>
      <c r="N1103" s="1" t="s">
        <v>9072</v>
      </c>
      <c r="S1103" s="1" t="s">
        <v>43</v>
      </c>
      <c r="T1103" s="1" t="s">
        <v>5000</v>
      </c>
      <c r="W1103" s="1" t="s">
        <v>79</v>
      </c>
      <c r="X1103" s="1" t="s">
        <v>11037</v>
      </c>
      <c r="Y1103" s="1" t="s">
        <v>136</v>
      </c>
      <c r="Z1103" s="1" t="s">
        <v>5313</v>
      </c>
      <c r="AC1103" s="1">
        <v>62</v>
      </c>
      <c r="AD1103" s="1" t="s">
        <v>152</v>
      </c>
      <c r="AE1103" s="1" t="s">
        <v>5812</v>
      </c>
      <c r="AJ1103" s="1" t="s">
        <v>16</v>
      </c>
      <c r="AK1103" s="1" t="s">
        <v>6856</v>
      </c>
      <c r="AL1103" s="1" t="s">
        <v>2443</v>
      </c>
      <c r="AM1103" s="1" t="s">
        <v>6905</v>
      </c>
      <c r="AT1103" s="1" t="s">
        <v>1209</v>
      </c>
      <c r="AU1103" s="1" t="s">
        <v>11135</v>
      </c>
      <c r="AV1103" s="1" t="s">
        <v>2444</v>
      </c>
      <c r="AW1103" s="1" t="s">
        <v>5721</v>
      </c>
      <c r="BG1103" s="1" t="s">
        <v>123</v>
      </c>
      <c r="BH1103" s="1" t="s">
        <v>7000</v>
      </c>
      <c r="BI1103" s="1" t="s">
        <v>2445</v>
      </c>
      <c r="BJ1103" s="1" t="s">
        <v>7837</v>
      </c>
      <c r="BK1103" s="1" t="s">
        <v>1326</v>
      </c>
      <c r="BL1103" s="1" t="s">
        <v>7956</v>
      </c>
      <c r="BM1103" s="1" t="s">
        <v>2446</v>
      </c>
      <c r="BN1103" s="1" t="s">
        <v>8188</v>
      </c>
      <c r="BO1103" s="1" t="s">
        <v>130</v>
      </c>
      <c r="BP1103" s="1" t="s">
        <v>5155</v>
      </c>
      <c r="BQ1103" s="1" t="s">
        <v>2447</v>
      </c>
      <c r="BR1103" s="1" t="s">
        <v>8533</v>
      </c>
      <c r="BS1103" s="1" t="s">
        <v>2448</v>
      </c>
      <c r="BT1103" s="1" t="s">
        <v>6899</v>
      </c>
    </row>
    <row r="1104" spans="1:72" ht="13.5" customHeight="1">
      <c r="A1104" s="8" t="str">
        <f>HYPERLINK("http://kyu.snu.ac.kr/sdhj/index.jsp?type=hj/GK14810_00IM0001_014b.jpg","1681_수남면_014b")</f>
        <v>1681_수남면_014b</v>
      </c>
      <c r="B1104" s="2">
        <v>1681</v>
      </c>
      <c r="C1104" s="2" t="s">
        <v>9727</v>
      </c>
      <c r="D1104" s="2" t="s">
        <v>9728</v>
      </c>
      <c r="E1104" s="2">
        <v>1103</v>
      </c>
      <c r="F1104" s="1">
        <v>3</v>
      </c>
      <c r="G1104" s="1" t="s">
        <v>2395</v>
      </c>
      <c r="H1104" s="1" t="s">
        <v>4960</v>
      </c>
      <c r="I1104" s="1">
        <v>1</v>
      </c>
      <c r="L1104" s="1">
        <v>4</v>
      </c>
      <c r="M1104" s="1" t="s">
        <v>9071</v>
      </c>
      <c r="N1104" s="1" t="s">
        <v>9072</v>
      </c>
      <c r="S1104" s="1" t="s">
        <v>54</v>
      </c>
      <c r="T1104" s="1" t="s">
        <v>5003</v>
      </c>
      <c r="U1104" s="1" t="s">
        <v>139</v>
      </c>
      <c r="V1104" s="1" t="s">
        <v>5164</v>
      </c>
      <c r="Y1104" s="1" t="s">
        <v>2449</v>
      </c>
      <c r="Z1104" s="1" t="s">
        <v>6122</v>
      </c>
      <c r="AF1104" s="1" t="s">
        <v>2450</v>
      </c>
      <c r="AG1104" s="1" t="s">
        <v>11136</v>
      </c>
    </row>
    <row r="1105" spans="1:72" ht="13.5" customHeight="1">
      <c r="A1105" s="8" t="str">
        <f>HYPERLINK("http://kyu.snu.ac.kr/sdhj/index.jsp?type=hj/GK14810_00IM0001_014b.jpg","1681_수남면_014b")</f>
        <v>1681_수남면_014b</v>
      </c>
      <c r="B1105" s="2">
        <v>1681</v>
      </c>
      <c r="C1105" s="2" t="s">
        <v>11137</v>
      </c>
      <c r="D1105" s="2" t="s">
        <v>11138</v>
      </c>
      <c r="E1105" s="2">
        <v>1104</v>
      </c>
      <c r="F1105" s="1">
        <v>3</v>
      </c>
      <c r="G1105" s="1" t="s">
        <v>2395</v>
      </c>
      <c r="H1105" s="1" t="s">
        <v>4960</v>
      </c>
      <c r="I1105" s="1">
        <v>1</v>
      </c>
      <c r="L1105" s="1">
        <v>4</v>
      </c>
      <c r="M1105" s="1" t="s">
        <v>9071</v>
      </c>
      <c r="N1105" s="1" t="s">
        <v>9072</v>
      </c>
      <c r="T1105" s="1" t="s">
        <v>11139</v>
      </c>
      <c r="U1105" s="1" t="s">
        <v>600</v>
      </c>
      <c r="V1105" s="1" t="s">
        <v>5139</v>
      </c>
      <c r="Y1105" s="1" t="s">
        <v>854</v>
      </c>
      <c r="Z1105" s="1" t="s">
        <v>6125</v>
      </c>
      <c r="AC1105" s="1">
        <v>22</v>
      </c>
      <c r="AD1105" s="1" t="s">
        <v>251</v>
      </c>
      <c r="AE1105" s="1" t="s">
        <v>6637</v>
      </c>
    </row>
    <row r="1106" spans="1:72" ht="13.5" customHeight="1">
      <c r="A1106" s="8" t="str">
        <f>HYPERLINK("http://kyu.snu.ac.kr/sdhj/index.jsp?type=hj/GK14810_00IM0001_014b.jpg","1681_수남면_014b")</f>
        <v>1681_수남면_014b</v>
      </c>
      <c r="B1106" s="2">
        <v>1681</v>
      </c>
      <c r="C1106" s="2" t="s">
        <v>9956</v>
      </c>
      <c r="D1106" s="2" t="s">
        <v>9957</v>
      </c>
      <c r="E1106" s="2">
        <v>1105</v>
      </c>
      <c r="F1106" s="1">
        <v>3</v>
      </c>
      <c r="G1106" s="1" t="s">
        <v>2395</v>
      </c>
      <c r="H1106" s="1" t="s">
        <v>4960</v>
      </c>
      <c r="I1106" s="1">
        <v>1</v>
      </c>
      <c r="L1106" s="1">
        <v>4</v>
      </c>
      <c r="M1106" s="1" t="s">
        <v>9071</v>
      </c>
      <c r="N1106" s="1" t="s">
        <v>9072</v>
      </c>
      <c r="T1106" s="1" t="s">
        <v>11139</v>
      </c>
      <c r="U1106" s="1" t="s">
        <v>146</v>
      </c>
      <c r="V1106" s="1" t="s">
        <v>5068</v>
      </c>
      <c r="Y1106" s="1" t="s">
        <v>837</v>
      </c>
      <c r="Z1106" s="1" t="s">
        <v>11140</v>
      </c>
      <c r="AC1106" s="1">
        <v>32</v>
      </c>
      <c r="AD1106" s="1" t="s">
        <v>134</v>
      </c>
      <c r="AE1106" s="1" t="s">
        <v>6632</v>
      </c>
      <c r="BB1106" s="1" t="s">
        <v>115</v>
      </c>
      <c r="BC1106" s="1" t="s">
        <v>5067</v>
      </c>
      <c r="BD1106" s="1" t="s">
        <v>2410</v>
      </c>
      <c r="BE1106" s="1" t="s">
        <v>5941</v>
      </c>
      <c r="BF1106" s="1" t="s">
        <v>11141</v>
      </c>
    </row>
    <row r="1107" spans="1:72" ht="13.5" customHeight="1">
      <c r="A1107" s="8" t="str">
        <f>HYPERLINK("http://kyu.snu.ac.kr/sdhj/index.jsp?type=hj/GK14810_00IM0001_014b.jpg","1681_수남면_014b")</f>
        <v>1681_수남면_014b</v>
      </c>
      <c r="B1107" s="2">
        <v>1681</v>
      </c>
      <c r="C1107" s="2" t="s">
        <v>11137</v>
      </c>
      <c r="D1107" s="2" t="s">
        <v>11138</v>
      </c>
      <c r="E1107" s="2">
        <v>1106</v>
      </c>
      <c r="F1107" s="1">
        <v>3</v>
      </c>
      <c r="G1107" s="1" t="s">
        <v>2395</v>
      </c>
      <c r="H1107" s="1" t="s">
        <v>4960</v>
      </c>
      <c r="I1107" s="1">
        <v>1</v>
      </c>
      <c r="L1107" s="1">
        <v>4</v>
      </c>
      <c r="M1107" s="1" t="s">
        <v>9071</v>
      </c>
      <c r="N1107" s="1" t="s">
        <v>9072</v>
      </c>
      <c r="S1107" s="1" t="s">
        <v>277</v>
      </c>
      <c r="T1107" s="1" t="s">
        <v>5043</v>
      </c>
      <c r="U1107" s="1" t="s">
        <v>2451</v>
      </c>
      <c r="V1107" s="1" t="s">
        <v>5144</v>
      </c>
      <c r="W1107" s="1" t="s">
        <v>2452</v>
      </c>
      <c r="X1107" s="1" t="s">
        <v>5289</v>
      </c>
      <c r="Y1107" s="1" t="s">
        <v>2453</v>
      </c>
      <c r="Z1107" s="1" t="s">
        <v>6124</v>
      </c>
      <c r="AC1107" s="1">
        <v>35</v>
      </c>
      <c r="AD1107" s="1" t="s">
        <v>167</v>
      </c>
      <c r="AE1107" s="1" t="s">
        <v>6644</v>
      </c>
      <c r="AG1107" s="1" t="s">
        <v>11142</v>
      </c>
    </row>
    <row r="1108" spans="1:72" ht="13.5" customHeight="1">
      <c r="A1108" s="8" t="str">
        <f>HYPERLINK("http://kyu.snu.ac.kr/sdhj/index.jsp?type=hj/GK14810_00IM0001_014b.jpg","1681_수남면_014b")</f>
        <v>1681_수남면_014b</v>
      </c>
      <c r="B1108" s="2">
        <v>1681</v>
      </c>
      <c r="C1108" s="2" t="s">
        <v>9727</v>
      </c>
      <c r="D1108" s="2" t="s">
        <v>9728</v>
      </c>
      <c r="E1108" s="2">
        <v>1107</v>
      </c>
      <c r="F1108" s="1">
        <v>3</v>
      </c>
      <c r="G1108" s="1" t="s">
        <v>2395</v>
      </c>
      <c r="H1108" s="1" t="s">
        <v>4960</v>
      </c>
      <c r="I1108" s="1">
        <v>1</v>
      </c>
      <c r="L1108" s="1">
        <v>4</v>
      </c>
      <c r="M1108" s="1" t="s">
        <v>9071</v>
      </c>
      <c r="N1108" s="1" t="s">
        <v>9072</v>
      </c>
      <c r="T1108" s="1" t="s">
        <v>11139</v>
      </c>
      <c r="U1108" s="1" t="s">
        <v>146</v>
      </c>
      <c r="V1108" s="1" t="s">
        <v>5068</v>
      </c>
      <c r="Y1108" s="1" t="s">
        <v>2243</v>
      </c>
      <c r="Z1108" s="1" t="s">
        <v>6123</v>
      </c>
      <c r="AC1108" s="1">
        <v>9</v>
      </c>
      <c r="AD1108" s="1" t="s">
        <v>556</v>
      </c>
      <c r="AE1108" s="1" t="s">
        <v>6652</v>
      </c>
      <c r="AF1108" s="1" t="s">
        <v>11143</v>
      </c>
      <c r="AG1108" s="1" t="s">
        <v>11144</v>
      </c>
      <c r="BB1108" s="1" t="s">
        <v>115</v>
      </c>
      <c r="BC1108" s="1" t="s">
        <v>5067</v>
      </c>
      <c r="BD1108" s="1" t="s">
        <v>2410</v>
      </c>
      <c r="BE1108" s="1" t="s">
        <v>5941</v>
      </c>
      <c r="BF1108" s="1" t="s">
        <v>11145</v>
      </c>
    </row>
    <row r="1109" spans="1:72" ht="13.5" customHeight="1">
      <c r="A1109" s="8" t="str">
        <f>HYPERLINK("http://kyu.snu.ac.kr/sdhj/index.jsp?type=hj/GK14810_00IM0001_014b.jpg","1681_수남면_014b")</f>
        <v>1681_수남면_014b</v>
      </c>
      <c r="B1109" s="2">
        <v>1681</v>
      </c>
      <c r="C1109" s="2" t="s">
        <v>11137</v>
      </c>
      <c r="D1109" s="2" t="s">
        <v>11138</v>
      </c>
      <c r="E1109" s="2">
        <v>1108</v>
      </c>
      <c r="F1109" s="1">
        <v>3</v>
      </c>
      <c r="G1109" s="1" t="s">
        <v>2395</v>
      </c>
      <c r="H1109" s="1" t="s">
        <v>4960</v>
      </c>
      <c r="I1109" s="1">
        <v>1</v>
      </c>
      <c r="L1109" s="1">
        <v>5</v>
      </c>
      <c r="M1109" s="1" t="s">
        <v>9073</v>
      </c>
      <c r="N1109" s="1" t="s">
        <v>9074</v>
      </c>
      <c r="O1109" s="1" t="s">
        <v>5</v>
      </c>
      <c r="P1109" s="1" t="s">
        <v>4992</v>
      </c>
      <c r="T1109" s="1" t="s">
        <v>10172</v>
      </c>
      <c r="U1109" s="1" t="s">
        <v>139</v>
      </c>
      <c r="V1109" s="1" t="s">
        <v>5164</v>
      </c>
      <c r="W1109" s="1" t="s">
        <v>1185</v>
      </c>
      <c r="X1109" s="1" t="s">
        <v>5280</v>
      </c>
      <c r="Y1109" s="1" t="s">
        <v>2449</v>
      </c>
      <c r="Z1109" s="1" t="s">
        <v>6122</v>
      </c>
      <c r="AC1109" s="1">
        <v>24</v>
      </c>
      <c r="AD1109" s="1" t="s">
        <v>369</v>
      </c>
      <c r="AE1109" s="1" t="s">
        <v>6640</v>
      </c>
      <c r="AJ1109" s="1" t="s">
        <v>16</v>
      </c>
      <c r="AK1109" s="1" t="s">
        <v>6856</v>
      </c>
      <c r="AL1109" s="1" t="s">
        <v>46</v>
      </c>
      <c r="AM1109" s="1" t="s">
        <v>6816</v>
      </c>
      <c r="AT1109" s="1" t="s">
        <v>2441</v>
      </c>
      <c r="AU1109" s="1" t="s">
        <v>5210</v>
      </c>
      <c r="AV1109" s="1" t="s">
        <v>2442</v>
      </c>
      <c r="AW1109" s="1" t="s">
        <v>6126</v>
      </c>
      <c r="BG1109" s="1" t="s">
        <v>1200</v>
      </c>
      <c r="BH1109" s="1" t="s">
        <v>11146</v>
      </c>
      <c r="BI1109" s="1" t="s">
        <v>2399</v>
      </c>
      <c r="BJ1109" s="1" t="s">
        <v>11147</v>
      </c>
      <c r="BK1109" s="1" t="s">
        <v>1835</v>
      </c>
      <c r="BL1109" s="1" t="s">
        <v>9594</v>
      </c>
      <c r="BM1109" s="1" t="s">
        <v>2400</v>
      </c>
      <c r="BN1109" s="1" t="s">
        <v>5267</v>
      </c>
      <c r="BO1109" s="1" t="s">
        <v>1209</v>
      </c>
      <c r="BP1109" s="1" t="s">
        <v>11148</v>
      </c>
      <c r="BQ1109" s="1" t="s">
        <v>2454</v>
      </c>
      <c r="BR1109" s="1" t="s">
        <v>8793</v>
      </c>
      <c r="BS1109" s="1" t="s">
        <v>2443</v>
      </c>
      <c r="BT1109" s="1" t="s">
        <v>6905</v>
      </c>
    </row>
    <row r="1110" spans="1:72" ht="13.5" customHeight="1">
      <c r="A1110" s="8" t="str">
        <f>HYPERLINK("http://kyu.snu.ac.kr/sdhj/index.jsp?type=hj/GK14810_00IM0001_014b.jpg","1681_수남면_014b")</f>
        <v>1681_수남면_014b</v>
      </c>
      <c r="B1110" s="2">
        <v>1681</v>
      </c>
      <c r="C1110" s="2" t="s">
        <v>9625</v>
      </c>
      <c r="D1110" s="2" t="s">
        <v>9626</v>
      </c>
      <c r="E1110" s="2">
        <v>1109</v>
      </c>
      <c r="F1110" s="1">
        <v>3</v>
      </c>
      <c r="G1110" s="1" t="s">
        <v>2395</v>
      </c>
      <c r="H1110" s="1" t="s">
        <v>4960</v>
      </c>
      <c r="I1110" s="1">
        <v>1</v>
      </c>
      <c r="L1110" s="1">
        <v>5</v>
      </c>
      <c r="M1110" s="1" t="s">
        <v>9073</v>
      </c>
      <c r="N1110" s="1" t="s">
        <v>9074</v>
      </c>
      <c r="S1110" s="1" t="s">
        <v>43</v>
      </c>
      <c r="T1110" s="1" t="s">
        <v>5000</v>
      </c>
      <c r="W1110" s="1" t="s">
        <v>79</v>
      </c>
      <c r="X1110" s="1" t="s">
        <v>10243</v>
      </c>
      <c r="Y1110" s="1" t="s">
        <v>90</v>
      </c>
      <c r="Z1110" s="1" t="s">
        <v>5302</v>
      </c>
      <c r="AC1110" s="1">
        <v>31</v>
      </c>
      <c r="AD1110" s="1" t="s">
        <v>57</v>
      </c>
      <c r="AE1110" s="1" t="s">
        <v>6650</v>
      </c>
      <c r="AJ1110" s="1" t="s">
        <v>16</v>
      </c>
      <c r="AK1110" s="1" t="s">
        <v>6856</v>
      </c>
      <c r="AL1110" s="1" t="s">
        <v>377</v>
      </c>
      <c r="AM1110" s="1" t="s">
        <v>6803</v>
      </c>
      <c r="AT1110" s="1" t="s">
        <v>123</v>
      </c>
      <c r="AU1110" s="1" t="s">
        <v>7000</v>
      </c>
      <c r="AV1110" s="1" t="s">
        <v>2455</v>
      </c>
      <c r="AW1110" s="1" t="s">
        <v>7342</v>
      </c>
      <c r="BG1110" s="1" t="s">
        <v>944</v>
      </c>
      <c r="BH1110" s="1" t="s">
        <v>7003</v>
      </c>
      <c r="BI1110" s="1" t="s">
        <v>2456</v>
      </c>
      <c r="BJ1110" s="1" t="s">
        <v>7845</v>
      </c>
      <c r="BK1110" s="1" t="s">
        <v>241</v>
      </c>
      <c r="BL1110" s="1" t="s">
        <v>10329</v>
      </c>
      <c r="BM1110" s="1" t="s">
        <v>2266</v>
      </c>
      <c r="BN1110" s="1" t="s">
        <v>7355</v>
      </c>
      <c r="BO1110" s="1" t="s">
        <v>445</v>
      </c>
      <c r="BP1110" s="1" t="s">
        <v>5251</v>
      </c>
      <c r="BQ1110" s="1" t="s">
        <v>2457</v>
      </c>
      <c r="BR1110" s="1" t="s">
        <v>8565</v>
      </c>
      <c r="BS1110" s="1" t="s">
        <v>303</v>
      </c>
      <c r="BT1110" s="1" t="s">
        <v>6271</v>
      </c>
    </row>
    <row r="1111" spans="1:72" ht="13.5" customHeight="1">
      <c r="A1111" s="8" t="str">
        <f>HYPERLINK("http://kyu.snu.ac.kr/sdhj/index.jsp?type=hj/GK14810_00IM0001_014b.jpg","1681_수남면_014b")</f>
        <v>1681_수남면_014b</v>
      </c>
      <c r="B1111" s="2">
        <v>1681</v>
      </c>
      <c r="C1111" s="2" t="s">
        <v>9714</v>
      </c>
      <c r="D1111" s="2" t="s">
        <v>9715</v>
      </c>
      <c r="E1111" s="2">
        <v>1110</v>
      </c>
      <c r="F1111" s="1">
        <v>3</v>
      </c>
      <c r="G1111" s="1" t="s">
        <v>2395</v>
      </c>
      <c r="H1111" s="1" t="s">
        <v>4960</v>
      </c>
      <c r="I1111" s="1">
        <v>1</v>
      </c>
      <c r="L1111" s="1">
        <v>5</v>
      </c>
      <c r="M1111" s="1" t="s">
        <v>9073</v>
      </c>
      <c r="N1111" s="1" t="s">
        <v>9074</v>
      </c>
      <c r="S1111" s="1" t="s">
        <v>98</v>
      </c>
      <c r="T1111" s="1" t="s">
        <v>5001</v>
      </c>
      <c r="Y1111" s="1" t="s">
        <v>967</v>
      </c>
      <c r="Z1111" s="1" t="s">
        <v>5790</v>
      </c>
      <c r="AF1111" s="1" t="s">
        <v>11149</v>
      </c>
      <c r="AG1111" s="1" t="s">
        <v>6735</v>
      </c>
    </row>
    <row r="1112" spans="1:72" ht="13.5" customHeight="1">
      <c r="A1112" s="8" t="str">
        <f>HYPERLINK("http://kyu.snu.ac.kr/sdhj/index.jsp?type=hj/GK14810_00IM0001_014b.jpg","1681_수남면_014b")</f>
        <v>1681_수남면_014b</v>
      </c>
      <c r="B1112" s="2">
        <v>1681</v>
      </c>
      <c r="C1112" s="2" t="s">
        <v>9954</v>
      </c>
      <c r="D1112" s="2" t="s">
        <v>9955</v>
      </c>
      <c r="E1112" s="2">
        <v>1111</v>
      </c>
      <c r="F1112" s="1">
        <v>3</v>
      </c>
      <c r="G1112" s="1" t="s">
        <v>2395</v>
      </c>
      <c r="H1112" s="1" t="s">
        <v>4960</v>
      </c>
      <c r="I1112" s="1">
        <v>2</v>
      </c>
      <c r="J1112" s="1" t="s">
        <v>2458</v>
      </c>
      <c r="K1112" s="1" t="s">
        <v>11150</v>
      </c>
      <c r="L1112" s="1">
        <v>1</v>
      </c>
      <c r="M1112" s="1" t="s">
        <v>9075</v>
      </c>
      <c r="N1112" s="1" t="s">
        <v>9076</v>
      </c>
      <c r="T1112" s="1" t="s">
        <v>10742</v>
      </c>
      <c r="U1112" s="1" t="s">
        <v>2323</v>
      </c>
      <c r="V1112" s="1" t="s">
        <v>5209</v>
      </c>
      <c r="W1112" s="1" t="s">
        <v>1117</v>
      </c>
      <c r="X1112" s="1" t="s">
        <v>5265</v>
      </c>
      <c r="Y1112" s="1" t="s">
        <v>199</v>
      </c>
      <c r="Z1112" s="1" t="s">
        <v>6121</v>
      </c>
      <c r="AC1112" s="1">
        <v>34</v>
      </c>
      <c r="AD1112" s="1" t="s">
        <v>81</v>
      </c>
      <c r="AE1112" s="1" t="s">
        <v>6641</v>
      </c>
      <c r="AJ1112" s="1" t="s">
        <v>16</v>
      </c>
      <c r="AK1112" s="1" t="s">
        <v>6856</v>
      </c>
      <c r="AL1112" s="1" t="s">
        <v>60</v>
      </c>
      <c r="AM1112" s="1" t="s">
        <v>6863</v>
      </c>
      <c r="AT1112" s="1" t="s">
        <v>813</v>
      </c>
      <c r="AU1112" s="1" t="s">
        <v>5105</v>
      </c>
      <c r="AV1112" s="1" t="s">
        <v>2459</v>
      </c>
      <c r="AW1112" s="1" t="s">
        <v>5512</v>
      </c>
      <c r="BG1112" s="1" t="s">
        <v>1174</v>
      </c>
      <c r="BH1112" s="1" t="s">
        <v>7005</v>
      </c>
      <c r="BI1112" s="1" t="s">
        <v>2460</v>
      </c>
      <c r="BJ1112" s="1" t="s">
        <v>7336</v>
      </c>
      <c r="BK1112" s="1" t="s">
        <v>110</v>
      </c>
      <c r="BL1112" s="1" t="s">
        <v>5146</v>
      </c>
      <c r="BM1112" s="1" t="s">
        <v>2461</v>
      </c>
      <c r="BN1112" s="1" t="s">
        <v>8194</v>
      </c>
      <c r="BO1112" s="1" t="s">
        <v>63</v>
      </c>
      <c r="BP1112" s="1" t="s">
        <v>5113</v>
      </c>
      <c r="BQ1112" s="1" t="s">
        <v>2462</v>
      </c>
      <c r="BR1112" s="1" t="s">
        <v>11151</v>
      </c>
      <c r="BS1112" s="1" t="s">
        <v>331</v>
      </c>
      <c r="BT1112" s="1" t="s">
        <v>6786</v>
      </c>
    </row>
    <row r="1113" spans="1:72" ht="13.5" customHeight="1">
      <c r="A1113" s="8" t="str">
        <f>HYPERLINK("http://kyu.snu.ac.kr/sdhj/index.jsp?type=hj/GK14810_00IM0001_014b.jpg","1681_수남면_014b")</f>
        <v>1681_수남면_014b</v>
      </c>
      <c r="B1113" s="2">
        <v>1681</v>
      </c>
      <c r="C1113" s="2" t="s">
        <v>10524</v>
      </c>
      <c r="D1113" s="2" t="s">
        <v>10525</v>
      </c>
      <c r="E1113" s="2">
        <v>1112</v>
      </c>
      <c r="F1113" s="1">
        <v>3</v>
      </c>
      <c r="G1113" s="1" t="s">
        <v>2395</v>
      </c>
      <c r="H1113" s="1" t="s">
        <v>4960</v>
      </c>
      <c r="I1113" s="1">
        <v>2</v>
      </c>
      <c r="L1113" s="1">
        <v>1</v>
      </c>
      <c r="M1113" s="1" t="s">
        <v>9075</v>
      </c>
      <c r="N1113" s="1" t="s">
        <v>9076</v>
      </c>
      <c r="S1113" s="1" t="s">
        <v>43</v>
      </c>
      <c r="T1113" s="1" t="s">
        <v>5000</v>
      </c>
      <c r="W1113" s="1" t="s">
        <v>1185</v>
      </c>
      <c r="X1113" s="1" t="s">
        <v>5280</v>
      </c>
      <c r="Y1113" s="1" t="s">
        <v>90</v>
      </c>
      <c r="Z1113" s="1" t="s">
        <v>5302</v>
      </c>
      <c r="AC1113" s="1">
        <v>28</v>
      </c>
      <c r="AD1113" s="1" t="s">
        <v>165</v>
      </c>
      <c r="AE1113" s="1" t="s">
        <v>6678</v>
      </c>
      <c r="AJ1113" s="1" t="s">
        <v>16</v>
      </c>
      <c r="AK1113" s="1" t="s">
        <v>6856</v>
      </c>
      <c r="AL1113" s="1" t="s">
        <v>46</v>
      </c>
      <c r="AM1113" s="1" t="s">
        <v>6816</v>
      </c>
      <c r="AT1113" s="1" t="s">
        <v>63</v>
      </c>
      <c r="AU1113" s="1" t="s">
        <v>5113</v>
      </c>
      <c r="AV1113" s="1" t="s">
        <v>2463</v>
      </c>
      <c r="AW1113" s="1" t="s">
        <v>7341</v>
      </c>
      <c r="BG1113" s="1" t="s">
        <v>110</v>
      </c>
      <c r="BH1113" s="1" t="s">
        <v>5146</v>
      </c>
      <c r="BI1113" s="1" t="s">
        <v>1188</v>
      </c>
      <c r="BJ1113" s="1" t="s">
        <v>5918</v>
      </c>
      <c r="BK1113" s="1" t="s">
        <v>1189</v>
      </c>
      <c r="BL1113" s="1" t="s">
        <v>7593</v>
      </c>
      <c r="BM1113" s="1" t="s">
        <v>271</v>
      </c>
      <c r="BN1113" s="1" t="s">
        <v>7419</v>
      </c>
      <c r="BO1113" s="1" t="s">
        <v>110</v>
      </c>
      <c r="BP1113" s="1" t="s">
        <v>5146</v>
      </c>
      <c r="BQ1113" s="1" t="s">
        <v>2464</v>
      </c>
      <c r="BR1113" s="1" t="s">
        <v>8806</v>
      </c>
      <c r="BS1113" s="1" t="s">
        <v>92</v>
      </c>
      <c r="BT1113" s="1" t="s">
        <v>11152</v>
      </c>
    </row>
    <row r="1114" spans="1:72" ht="13.5" customHeight="1">
      <c r="A1114" s="8" t="str">
        <f>HYPERLINK("http://kyu.snu.ac.kr/sdhj/index.jsp?type=hj/GK14810_00IM0001_014b.jpg","1681_수남면_014b")</f>
        <v>1681_수남면_014b</v>
      </c>
      <c r="B1114" s="2">
        <v>1681</v>
      </c>
      <c r="C1114" s="2" t="s">
        <v>9685</v>
      </c>
      <c r="D1114" s="2" t="s">
        <v>9686</v>
      </c>
      <c r="E1114" s="2">
        <v>1113</v>
      </c>
      <c r="F1114" s="1">
        <v>3</v>
      </c>
      <c r="G1114" s="1" t="s">
        <v>2395</v>
      </c>
      <c r="H1114" s="1" t="s">
        <v>4960</v>
      </c>
      <c r="I1114" s="1">
        <v>2</v>
      </c>
      <c r="L1114" s="1">
        <v>1</v>
      </c>
      <c r="M1114" s="1" t="s">
        <v>9075</v>
      </c>
      <c r="N1114" s="1" t="s">
        <v>9076</v>
      </c>
      <c r="S1114" s="1" t="s">
        <v>206</v>
      </c>
      <c r="T1114" s="1" t="s">
        <v>5008</v>
      </c>
      <c r="W1114" s="1" t="s">
        <v>774</v>
      </c>
      <c r="X1114" s="1" t="s">
        <v>5263</v>
      </c>
      <c r="Y1114" s="1" t="s">
        <v>90</v>
      </c>
      <c r="Z1114" s="1" t="s">
        <v>5302</v>
      </c>
      <c r="AC1114" s="1">
        <v>56</v>
      </c>
      <c r="AD1114" s="1" t="s">
        <v>376</v>
      </c>
      <c r="AE1114" s="1" t="s">
        <v>5083</v>
      </c>
    </row>
    <row r="1115" spans="1:72" ht="13.5" customHeight="1">
      <c r="A1115" s="8" t="str">
        <f>HYPERLINK("http://kyu.snu.ac.kr/sdhj/index.jsp?type=hj/GK14810_00IM0001_014b.jpg","1681_수남면_014b")</f>
        <v>1681_수남면_014b</v>
      </c>
      <c r="B1115" s="2">
        <v>1681</v>
      </c>
      <c r="C1115" s="2" t="s">
        <v>10746</v>
      </c>
      <c r="D1115" s="2" t="s">
        <v>10747</v>
      </c>
      <c r="E1115" s="2">
        <v>1114</v>
      </c>
      <c r="F1115" s="1">
        <v>3</v>
      </c>
      <c r="G1115" s="1" t="s">
        <v>2395</v>
      </c>
      <c r="H1115" s="1" t="s">
        <v>4960</v>
      </c>
      <c r="I1115" s="1">
        <v>2</v>
      </c>
      <c r="L1115" s="1">
        <v>1</v>
      </c>
      <c r="M1115" s="1" t="s">
        <v>9075</v>
      </c>
      <c r="N1115" s="1" t="s">
        <v>9076</v>
      </c>
      <c r="S1115" s="1" t="s">
        <v>98</v>
      </c>
      <c r="T1115" s="1" t="s">
        <v>5001</v>
      </c>
      <c r="Y1115" s="1" t="s">
        <v>90</v>
      </c>
      <c r="Z1115" s="1" t="s">
        <v>5302</v>
      </c>
      <c r="AF1115" s="1" t="s">
        <v>1227</v>
      </c>
      <c r="AG1115" s="1" t="s">
        <v>6695</v>
      </c>
    </row>
    <row r="1116" spans="1:72" ht="13.5" customHeight="1">
      <c r="A1116" s="8" t="str">
        <f>HYPERLINK("http://kyu.snu.ac.kr/sdhj/index.jsp?type=hj/GK14810_00IM0001_014b.jpg","1681_수남면_014b")</f>
        <v>1681_수남면_014b</v>
      </c>
      <c r="B1116" s="2">
        <v>1681</v>
      </c>
      <c r="C1116" s="2" t="s">
        <v>9658</v>
      </c>
      <c r="D1116" s="2" t="s">
        <v>9659</v>
      </c>
      <c r="E1116" s="2">
        <v>1115</v>
      </c>
      <c r="F1116" s="1">
        <v>3</v>
      </c>
      <c r="G1116" s="1" t="s">
        <v>2395</v>
      </c>
      <c r="H1116" s="1" t="s">
        <v>4960</v>
      </c>
      <c r="I1116" s="1">
        <v>2</v>
      </c>
      <c r="L1116" s="1">
        <v>2</v>
      </c>
      <c r="M1116" s="1" t="s">
        <v>11153</v>
      </c>
      <c r="N1116" s="1" t="s">
        <v>9077</v>
      </c>
      <c r="T1116" s="1" t="s">
        <v>10506</v>
      </c>
      <c r="U1116" s="1" t="s">
        <v>2465</v>
      </c>
      <c r="V1116" s="1" t="s">
        <v>11154</v>
      </c>
      <c r="W1116" s="1" t="s">
        <v>774</v>
      </c>
      <c r="X1116" s="1" t="s">
        <v>5263</v>
      </c>
      <c r="Y1116" s="1" t="s">
        <v>10036</v>
      </c>
      <c r="Z1116" s="1" t="s">
        <v>11155</v>
      </c>
      <c r="AC1116" s="1">
        <v>49</v>
      </c>
      <c r="AD1116" s="1" t="s">
        <v>283</v>
      </c>
      <c r="AE1116" s="1" t="s">
        <v>6656</v>
      </c>
      <c r="AJ1116" s="1" t="s">
        <v>16</v>
      </c>
      <c r="AK1116" s="1" t="s">
        <v>6856</v>
      </c>
      <c r="AL1116" s="1" t="s">
        <v>331</v>
      </c>
      <c r="AM1116" s="1" t="s">
        <v>6786</v>
      </c>
      <c r="AT1116" s="1" t="s">
        <v>2466</v>
      </c>
      <c r="AU1116" s="1" t="s">
        <v>7036</v>
      </c>
      <c r="AV1116" s="1" t="s">
        <v>2467</v>
      </c>
      <c r="AW1116" s="1" t="s">
        <v>11156</v>
      </c>
      <c r="BG1116" s="1" t="s">
        <v>1200</v>
      </c>
      <c r="BH1116" s="1" t="s">
        <v>11157</v>
      </c>
      <c r="BI1116" s="1" t="s">
        <v>2468</v>
      </c>
      <c r="BJ1116" s="1" t="s">
        <v>7831</v>
      </c>
      <c r="BK1116" s="1" t="s">
        <v>63</v>
      </c>
      <c r="BL1116" s="1" t="s">
        <v>5113</v>
      </c>
      <c r="BM1116" s="1" t="s">
        <v>2469</v>
      </c>
      <c r="BN1116" s="1" t="s">
        <v>8181</v>
      </c>
      <c r="BO1116" s="1" t="s">
        <v>1200</v>
      </c>
      <c r="BP1116" s="1" t="s">
        <v>11157</v>
      </c>
      <c r="BQ1116" s="1" t="s">
        <v>2470</v>
      </c>
      <c r="BR1116" s="1" t="s">
        <v>8536</v>
      </c>
      <c r="BS1116" s="1" t="s">
        <v>53</v>
      </c>
      <c r="BT1116" s="1" t="s">
        <v>6356</v>
      </c>
    </row>
    <row r="1117" spans="1:72" ht="13.5" customHeight="1">
      <c r="A1117" s="8" t="str">
        <f>HYPERLINK("http://kyu.snu.ac.kr/sdhj/index.jsp?type=hj/GK14810_00IM0001_014b.jpg","1681_수남면_014b")</f>
        <v>1681_수남면_014b</v>
      </c>
      <c r="B1117" s="2">
        <v>1681</v>
      </c>
      <c r="C1117" s="2" t="s">
        <v>9795</v>
      </c>
      <c r="D1117" s="2" t="s">
        <v>9796</v>
      </c>
      <c r="E1117" s="2">
        <v>1116</v>
      </c>
      <c r="F1117" s="1">
        <v>3</v>
      </c>
      <c r="G1117" s="1" t="s">
        <v>2395</v>
      </c>
      <c r="H1117" s="1" t="s">
        <v>4960</v>
      </c>
      <c r="I1117" s="1">
        <v>2</v>
      </c>
      <c r="L1117" s="1">
        <v>2</v>
      </c>
      <c r="M1117" s="1" t="s">
        <v>11153</v>
      </c>
      <c r="N1117" s="1" t="s">
        <v>9077</v>
      </c>
      <c r="S1117" s="1" t="s">
        <v>43</v>
      </c>
      <c r="T1117" s="1" t="s">
        <v>5000</v>
      </c>
      <c r="W1117" s="1" t="s">
        <v>79</v>
      </c>
      <c r="X1117" s="1" t="s">
        <v>11158</v>
      </c>
      <c r="Y1117" s="1" t="s">
        <v>90</v>
      </c>
      <c r="Z1117" s="1" t="s">
        <v>5302</v>
      </c>
      <c r="AC1117" s="1">
        <v>46</v>
      </c>
      <c r="AD1117" s="1" t="s">
        <v>722</v>
      </c>
      <c r="AE1117" s="1" t="s">
        <v>6667</v>
      </c>
      <c r="AJ1117" s="1" t="s">
        <v>16</v>
      </c>
      <c r="AK1117" s="1" t="s">
        <v>6856</v>
      </c>
      <c r="AL1117" s="1" t="s">
        <v>53</v>
      </c>
      <c r="AM1117" s="1" t="s">
        <v>6356</v>
      </c>
      <c r="AT1117" s="1" t="s">
        <v>63</v>
      </c>
      <c r="AU1117" s="1" t="s">
        <v>5113</v>
      </c>
      <c r="AV1117" s="1" t="s">
        <v>2471</v>
      </c>
      <c r="AW1117" s="1" t="s">
        <v>5758</v>
      </c>
      <c r="BG1117" s="1" t="s">
        <v>1200</v>
      </c>
      <c r="BH1117" s="1" t="s">
        <v>11157</v>
      </c>
      <c r="BI1117" s="1" t="s">
        <v>2325</v>
      </c>
      <c r="BJ1117" s="1" t="s">
        <v>7844</v>
      </c>
      <c r="BK1117" s="1" t="s">
        <v>130</v>
      </c>
      <c r="BL1117" s="1" t="s">
        <v>5155</v>
      </c>
      <c r="BM1117" s="1" t="s">
        <v>2472</v>
      </c>
      <c r="BN1117" s="1" t="s">
        <v>5630</v>
      </c>
      <c r="BO1117" s="1" t="s">
        <v>2473</v>
      </c>
      <c r="BP1117" s="1" t="s">
        <v>8308</v>
      </c>
      <c r="BQ1117" s="1" t="s">
        <v>2474</v>
      </c>
      <c r="BR1117" s="1" t="s">
        <v>8564</v>
      </c>
      <c r="BS1117" s="1" t="s">
        <v>53</v>
      </c>
      <c r="BT1117" s="1" t="s">
        <v>6356</v>
      </c>
    </row>
    <row r="1118" spans="1:72" ht="13.5" customHeight="1">
      <c r="A1118" s="8" t="str">
        <f>HYPERLINK("http://kyu.snu.ac.kr/sdhj/index.jsp?type=hj/GK14810_00IM0001_014b.jpg","1681_수남면_014b")</f>
        <v>1681_수남면_014b</v>
      </c>
      <c r="B1118" s="2">
        <v>1681</v>
      </c>
      <c r="C1118" s="2" t="s">
        <v>10338</v>
      </c>
      <c r="D1118" s="2" t="s">
        <v>10339</v>
      </c>
      <c r="E1118" s="2">
        <v>1117</v>
      </c>
      <c r="F1118" s="1">
        <v>3</v>
      </c>
      <c r="G1118" s="1" t="s">
        <v>2395</v>
      </c>
      <c r="H1118" s="1" t="s">
        <v>4960</v>
      </c>
      <c r="I1118" s="1">
        <v>2</v>
      </c>
      <c r="L1118" s="1">
        <v>2</v>
      </c>
      <c r="M1118" s="1" t="s">
        <v>11153</v>
      </c>
      <c r="N1118" s="1" t="s">
        <v>9077</v>
      </c>
      <c r="S1118" s="1" t="s">
        <v>752</v>
      </c>
      <c r="T1118" s="1" t="s">
        <v>11159</v>
      </c>
      <c r="U1118" s="1" t="s">
        <v>63</v>
      </c>
      <c r="V1118" s="1" t="s">
        <v>5113</v>
      </c>
      <c r="Y1118" s="1" t="s">
        <v>2467</v>
      </c>
      <c r="Z1118" s="1" t="s">
        <v>11156</v>
      </c>
      <c r="AC1118" s="1">
        <v>81</v>
      </c>
      <c r="AD1118" s="1" t="s">
        <v>129</v>
      </c>
      <c r="AE1118" s="1" t="s">
        <v>6638</v>
      </c>
    </row>
    <row r="1119" spans="1:72" ht="13.5" customHeight="1">
      <c r="A1119" s="8" t="str">
        <f>HYPERLINK("http://kyu.snu.ac.kr/sdhj/index.jsp?type=hj/GK14810_00IM0001_014b.jpg","1681_수남면_014b")</f>
        <v>1681_수남면_014b</v>
      </c>
      <c r="B1119" s="2">
        <v>1681</v>
      </c>
      <c r="C1119" s="2" t="s">
        <v>9625</v>
      </c>
      <c r="D1119" s="2" t="s">
        <v>9626</v>
      </c>
      <c r="E1119" s="2">
        <v>1118</v>
      </c>
      <c r="F1119" s="1">
        <v>3</v>
      </c>
      <c r="G1119" s="1" t="s">
        <v>2395</v>
      </c>
      <c r="H1119" s="1" t="s">
        <v>4960</v>
      </c>
      <c r="I1119" s="1">
        <v>2</v>
      </c>
      <c r="L1119" s="1">
        <v>2</v>
      </c>
      <c r="M1119" s="1" t="s">
        <v>11153</v>
      </c>
      <c r="N1119" s="1" t="s">
        <v>9077</v>
      </c>
      <c r="S1119" s="1" t="s">
        <v>54</v>
      </c>
      <c r="T1119" s="1" t="s">
        <v>5003</v>
      </c>
      <c r="U1119" s="1" t="s">
        <v>2475</v>
      </c>
      <c r="V1119" s="1" t="s">
        <v>5192</v>
      </c>
      <c r="Y1119" s="1" t="s">
        <v>2476</v>
      </c>
      <c r="Z1119" s="1" t="s">
        <v>6120</v>
      </c>
      <c r="AC1119" s="1">
        <v>28</v>
      </c>
      <c r="AD1119" s="1" t="s">
        <v>165</v>
      </c>
      <c r="AE1119" s="1" t="s">
        <v>6678</v>
      </c>
    </row>
    <row r="1120" spans="1:72" ht="13.5" customHeight="1">
      <c r="A1120" s="8" t="str">
        <f>HYPERLINK("http://kyu.snu.ac.kr/sdhj/index.jsp?type=hj/GK14810_00IM0001_014b.jpg","1681_수남면_014b")</f>
        <v>1681_수남면_014b</v>
      </c>
      <c r="B1120" s="2">
        <v>1681</v>
      </c>
      <c r="C1120" s="2" t="s">
        <v>9625</v>
      </c>
      <c r="D1120" s="2" t="s">
        <v>9626</v>
      </c>
      <c r="E1120" s="2">
        <v>1119</v>
      </c>
      <c r="F1120" s="1">
        <v>3</v>
      </c>
      <c r="G1120" s="1" t="s">
        <v>2395</v>
      </c>
      <c r="H1120" s="1" t="s">
        <v>4960</v>
      </c>
      <c r="I1120" s="1">
        <v>2</v>
      </c>
      <c r="L1120" s="1">
        <v>2</v>
      </c>
      <c r="M1120" s="1" t="s">
        <v>11153</v>
      </c>
      <c r="N1120" s="1" t="s">
        <v>9077</v>
      </c>
      <c r="S1120" s="1" t="s">
        <v>2477</v>
      </c>
      <c r="T1120" s="1" t="s">
        <v>5015</v>
      </c>
      <c r="W1120" s="1" t="s">
        <v>79</v>
      </c>
      <c r="X1120" s="1" t="s">
        <v>11158</v>
      </c>
      <c r="Y1120" s="1" t="s">
        <v>90</v>
      </c>
      <c r="Z1120" s="1" t="s">
        <v>5302</v>
      </c>
      <c r="AC1120" s="1">
        <v>26</v>
      </c>
      <c r="AD1120" s="1" t="s">
        <v>137</v>
      </c>
      <c r="AE1120" s="1" t="s">
        <v>6669</v>
      </c>
      <c r="AJ1120" s="1" t="s">
        <v>16</v>
      </c>
      <c r="AK1120" s="1" t="s">
        <v>6856</v>
      </c>
      <c r="AL1120" s="1" t="s">
        <v>377</v>
      </c>
      <c r="AM1120" s="1" t="s">
        <v>6803</v>
      </c>
      <c r="AT1120" s="1" t="s">
        <v>63</v>
      </c>
      <c r="AU1120" s="1" t="s">
        <v>5113</v>
      </c>
      <c r="AV1120" s="1" t="s">
        <v>1476</v>
      </c>
      <c r="AW1120" s="1" t="s">
        <v>6376</v>
      </c>
      <c r="BG1120" s="1" t="s">
        <v>1209</v>
      </c>
      <c r="BH1120" s="1" t="s">
        <v>11160</v>
      </c>
      <c r="BI1120" s="1" t="s">
        <v>1467</v>
      </c>
      <c r="BJ1120" s="1" t="s">
        <v>6377</v>
      </c>
      <c r="BK1120" s="1" t="s">
        <v>110</v>
      </c>
      <c r="BL1120" s="1" t="s">
        <v>5146</v>
      </c>
      <c r="BM1120" s="1" t="s">
        <v>859</v>
      </c>
      <c r="BN1120" s="1" t="s">
        <v>7422</v>
      </c>
      <c r="BO1120" s="1" t="s">
        <v>63</v>
      </c>
      <c r="BP1120" s="1" t="s">
        <v>5113</v>
      </c>
      <c r="BQ1120" s="1" t="s">
        <v>2478</v>
      </c>
      <c r="BR1120" s="1" t="s">
        <v>8563</v>
      </c>
      <c r="BS1120" s="1" t="s">
        <v>355</v>
      </c>
      <c r="BT1120" s="1" t="s">
        <v>10549</v>
      </c>
    </row>
    <row r="1121" spans="1:72" ht="13.5" customHeight="1">
      <c r="A1121" s="8" t="str">
        <f>HYPERLINK("http://kyu.snu.ac.kr/sdhj/index.jsp?type=hj/GK14810_00IM0001_014b.jpg","1681_수남면_014b")</f>
        <v>1681_수남면_014b</v>
      </c>
      <c r="B1121" s="2">
        <v>1681</v>
      </c>
      <c r="C1121" s="2" t="s">
        <v>9769</v>
      </c>
      <c r="D1121" s="2" t="s">
        <v>9770</v>
      </c>
      <c r="E1121" s="2">
        <v>1120</v>
      </c>
      <c r="F1121" s="1">
        <v>3</v>
      </c>
      <c r="G1121" s="1" t="s">
        <v>2395</v>
      </c>
      <c r="H1121" s="1" t="s">
        <v>4960</v>
      </c>
      <c r="I1121" s="1">
        <v>2</v>
      </c>
      <c r="L1121" s="1">
        <v>2</v>
      </c>
      <c r="M1121" s="1" t="s">
        <v>11153</v>
      </c>
      <c r="N1121" s="1" t="s">
        <v>9077</v>
      </c>
      <c r="S1121" s="1" t="s">
        <v>99</v>
      </c>
      <c r="T1121" s="1" t="s">
        <v>252</v>
      </c>
      <c r="U1121" s="1" t="s">
        <v>834</v>
      </c>
      <c r="V1121" s="1" t="s">
        <v>5082</v>
      </c>
      <c r="Y1121" s="1" t="s">
        <v>2479</v>
      </c>
      <c r="Z1121" s="1" t="s">
        <v>6056</v>
      </c>
      <c r="AC1121" s="1">
        <v>16</v>
      </c>
      <c r="AD1121" s="1" t="s">
        <v>254</v>
      </c>
      <c r="AE1121" s="1" t="s">
        <v>6677</v>
      </c>
      <c r="BF1121" s="1" t="s">
        <v>78</v>
      </c>
    </row>
    <row r="1122" spans="1:72" ht="13.5" customHeight="1">
      <c r="A1122" s="8" t="str">
        <f>HYPERLINK("http://kyu.snu.ac.kr/sdhj/index.jsp?type=hj/GK14810_00IM0001_014b.jpg","1681_수남면_014b")</f>
        <v>1681_수남면_014b</v>
      </c>
      <c r="B1122" s="2">
        <v>1681</v>
      </c>
      <c r="C1122" s="2" t="s">
        <v>9625</v>
      </c>
      <c r="D1122" s="2" t="s">
        <v>9626</v>
      </c>
      <c r="E1122" s="2">
        <v>1121</v>
      </c>
      <c r="F1122" s="1">
        <v>3</v>
      </c>
      <c r="G1122" s="1" t="s">
        <v>2395</v>
      </c>
      <c r="H1122" s="1" t="s">
        <v>4960</v>
      </c>
      <c r="I1122" s="1">
        <v>2</v>
      </c>
      <c r="L1122" s="1">
        <v>2</v>
      </c>
      <c r="M1122" s="1" t="s">
        <v>11153</v>
      </c>
      <c r="N1122" s="1" t="s">
        <v>9077</v>
      </c>
      <c r="S1122" s="1" t="s">
        <v>191</v>
      </c>
      <c r="T1122" s="1" t="s">
        <v>5004</v>
      </c>
      <c r="Y1122" s="1" t="s">
        <v>90</v>
      </c>
      <c r="Z1122" s="1" t="s">
        <v>5302</v>
      </c>
      <c r="AC1122" s="1">
        <v>18</v>
      </c>
      <c r="AD1122" s="1" t="s">
        <v>73</v>
      </c>
      <c r="AE1122" s="1" t="s">
        <v>6630</v>
      </c>
      <c r="BF1122" s="1" t="s">
        <v>78</v>
      </c>
    </row>
    <row r="1123" spans="1:72" ht="13.5" customHeight="1">
      <c r="A1123" s="8" t="str">
        <f>HYPERLINK("http://kyu.snu.ac.kr/sdhj/index.jsp?type=hj/GK14810_00IM0001_014b.jpg","1681_수남면_014b")</f>
        <v>1681_수남면_014b</v>
      </c>
      <c r="B1123" s="2">
        <v>1681</v>
      </c>
      <c r="C1123" s="2" t="s">
        <v>9625</v>
      </c>
      <c r="D1123" s="2" t="s">
        <v>9626</v>
      </c>
      <c r="E1123" s="2">
        <v>1122</v>
      </c>
      <c r="F1123" s="1">
        <v>3</v>
      </c>
      <c r="G1123" s="1" t="s">
        <v>2395</v>
      </c>
      <c r="H1123" s="1" t="s">
        <v>4960</v>
      </c>
      <c r="I1123" s="1">
        <v>2</v>
      </c>
      <c r="L1123" s="1">
        <v>2</v>
      </c>
      <c r="M1123" s="1" t="s">
        <v>11153</v>
      </c>
      <c r="N1123" s="1" t="s">
        <v>9077</v>
      </c>
      <c r="S1123" s="1" t="s">
        <v>191</v>
      </c>
      <c r="T1123" s="1" t="s">
        <v>5004</v>
      </c>
      <c r="Y1123" s="1" t="s">
        <v>90</v>
      </c>
      <c r="Z1123" s="1" t="s">
        <v>5302</v>
      </c>
      <c r="AC1123" s="1">
        <v>16</v>
      </c>
      <c r="AD1123" s="1" t="s">
        <v>254</v>
      </c>
      <c r="AE1123" s="1" t="s">
        <v>6677</v>
      </c>
      <c r="BF1123" s="1" t="s">
        <v>78</v>
      </c>
    </row>
    <row r="1124" spans="1:72" ht="13.5" customHeight="1">
      <c r="A1124" s="8" t="str">
        <f>HYPERLINK("http://kyu.snu.ac.kr/sdhj/index.jsp?type=hj/GK14810_00IM0001_014b.jpg","1681_수남면_014b")</f>
        <v>1681_수남면_014b</v>
      </c>
      <c r="B1124" s="2">
        <v>1681</v>
      </c>
      <c r="C1124" s="2" t="s">
        <v>9625</v>
      </c>
      <c r="D1124" s="2" t="s">
        <v>9626</v>
      </c>
      <c r="E1124" s="2">
        <v>1123</v>
      </c>
      <c r="F1124" s="1">
        <v>3</v>
      </c>
      <c r="G1124" s="1" t="s">
        <v>2395</v>
      </c>
      <c r="H1124" s="1" t="s">
        <v>4960</v>
      </c>
      <c r="I1124" s="1">
        <v>2</v>
      </c>
      <c r="L1124" s="1">
        <v>3</v>
      </c>
      <c r="M1124" s="1" t="s">
        <v>9078</v>
      </c>
      <c r="N1124" s="1" t="s">
        <v>9079</v>
      </c>
      <c r="T1124" s="1" t="s">
        <v>9695</v>
      </c>
      <c r="U1124" s="1" t="s">
        <v>2480</v>
      </c>
      <c r="V1124" s="1" t="s">
        <v>11161</v>
      </c>
      <c r="W1124" s="1" t="s">
        <v>195</v>
      </c>
      <c r="X1124" s="1" t="s">
        <v>5257</v>
      </c>
      <c r="Y1124" s="1" t="s">
        <v>2481</v>
      </c>
      <c r="Z1124" s="1" t="s">
        <v>6119</v>
      </c>
      <c r="AC1124" s="1">
        <v>37</v>
      </c>
      <c r="AD1124" s="1" t="s">
        <v>259</v>
      </c>
      <c r="AE1124" s="1" t="s">
        <v>6674</v>
      </c>
      <c r="AJ1124" s="1" t="s">
        <v>16</v>
      </c>
      <c r="AK1124" s="1" t="s">
        <v>6856</v>
      </c>
      <c r="AL1124" s="1" t="s">
        <v>88</v>
      </c>
      <c r="AM1124" s="1" t="s">
        <v>6806</v>
      </c>
      <c r="AT1124" s="1" t="s">
        <v>1150</v>
      </c>
      <c r="AU1124" s="1" t="s">
        <v>11162</v>
      </c>
      <c r="AV1124" s="1" t="s">
        <v>2482</v>
      </c>
      <c r="AW1124" s="1" t="s">
        <v>7340</v>
      </c>
      <c r="BG1124" s="1" t="s">
        <v>2483</v>
      </c>
      <c r="BH1124" s="1" t="s">
        <v>7614</v>
      </c>
      <c r="BI1124" s="1" t="s">
        <v>11163</v>
      </c>
      <c r="BJ1124" s="1" t="s">
        <v>7232</v>
      </c>
      <c r="BK1124" s="1" t="s">
        <v>2484</v>
      </c>
      <c r="BL1124" s="1" t="s">
        <v>11164</v>
      </c>
      <c r="BM1124" s="1" t="s">
        <v>1704</v>
      </c>
      <c r="BN1124" s="1" t="s">
        <v>7102</v>
      </c>
      <c r="BO1124" s="1" t="s">
        <v>2485</v>
      </c>
      <c r="BP1124" s="1" t="s">
        <v>8307</v>
      </c>
      <c r="BQ1124" s="1" t="s">
        <v>2486</v>
      </c>
      <c r="BR1124" s="1" t="s">
        <v>8562</v>
      </c>
      <c r="BS1124" s="1" t="s">
        <v>1346</v>
      </c>
      <c r="BT1124" s="1" t="s">
        <v>6882</v>
      </c>
    </row>
    <row r="1125" spans="1:72" ht="13.5" customHeight="1">
      <c r="A1125" s="8" t="str">
        <f>HYPERLINK("http://kyu.snu.ac.kr/sdhj/index.jsp?type=hj/GK14810_00IM0001_014b.jpg","1681_수남면_014b")</f>
        <v>1681_수남면_014b</v>
      </c>
      <c r="B1125" s="2">
        <v>1681</v>
      </c>
      <c r="C1125" s="2" t="s">
        <v>10045</v>
      </c>
      <c r="D1125" s="2" t="s">
        <v>10046</v>
      </c>
      <c r="E1125" s="2">
        <v>1124</v>
      </c>
      <c r="F1125" s="1">
        <v>3</v>
      </c>
      <c r="G1125" s="1" t="s">
        <v>2395</v>
      </c>
      <c r="H1125" s="1" t="s">
        <v>4960</v>
      </c>
      <c r="I1125" s="1">
        <v>2</v>
      </c>
      <c r="L1125" s="1">
        <v>3</v>
      </c>
      <c r="M1125" s="1" t="s">
        <v>9078</v>
      </c>
      <c r="N1125" s="1" t="s">
        <v>9079</v>
      </c>
      <c r="S1125" s="1" t="s">
        <v>43</v>
      </c>
      <c r="T1125" s="1" t="s">
        <v>5000</v>
      </c>
      <c r="W1125" s="1" t="s">
        <v>1185</v>
      </c>
      <c r="X1125" s="1" t="s">
        <v>5280</v>
      </c>
      <c r="Y1125" s="1" t="s">
        <v>136</v>
      </c>
      <c r="Z1125" s="1" t="s">
        <v>5313</v>
      </c>
      <c r="AC1125" s="1">
        <v>40</v>
      </c>
      <c r="AD1125" s="1" t="s">
        <v>162</v>
      </c>
      <c r="AE1125" s="1" t="s">
        <v>6670</v>
      </c>
      <c r="AJ1125" s="1" t="s">
        <v>16</v>
      </c>
      <c r="AK1125" s="1" t="s">
        <v>6856</v>
      </c>
      <c r="AL1125" s="1" t="s">
        <v>46</v>
      </c>
      <c r="AM1125" s="1" t="s">
        <v>6816</v>
      </c>
      <c r="AT1125" s="1" t="s">
        <v>1200</v>
      </c>
      <c r="AU1125" s="1" t="s">
        <v>11165</v>
      </c>
      <c r="AV1125" s="1" t="s">
        <v>2399</v>
      </c>
      <c r="AW1125" s="1" t="s">
        <v>11166</v>
      </c>
      <c r="BG1125" s="1" t="s">
        <v>1835</v>
      </c>
      <c r="BH1125" s="1" t="s">
        <v>11167</v>
      </c>
      <c r="BI1125" s="1" t="s">
        <v>2400</v>
      </c>
      <c r="BJ1125" s="1" t="s">
        <v>5267</v>
      </c>
      <c r="BK1125" s="1" t="s">
        <v>11168</v>
      </c>
      <c r="BL1125" s="1" t="s">
        <v>7981</v>
      </c>
      <c r="BM1125" s="1" t="s">
        <v>1076</v>
      </c>
      <c r="BN1125" s="1" t="s">
        <v>5902</v>
      </c>
      <c r="BO1125" s="1" t="s">
        <v>110</v>
      </c>
      <c r="BP1125" s="1" t="s">
        <v>5146</v>
      </c>
      <c r="BQ1125" s="1" t="s">
        <v>2487</v>
      </c>
      <c r="BR1125" s="1" t="s">
        <v>8561</v>
      </c>
      <c r="BS1125" s="1" t="s">
        <v>60</v>
      </c>
      <c r="BT1125" s="1" t="s">
        <v>6863</v>
      </c>
    </row>
    <row r="1126" spans="1:72" ht="13.5" customHeight="1">
      <c r="A1126" s="8" t="str">
        <f>HYPERLINK("http://kyu.snu.ac.kr/sdhj/index.jsp?type=hj/GK14810_00IM0001_014b.jpg","1681_수남면_014b")</f>
        <v>1681_수남면_014b</v>
      </c>
      <c r="B1126" s="2">
        <v>1681</v>
      </c>
      <c r="C1126" s="2" t="s">
        <v>10070</v>
      </c>
      <c r="D1126" s="2" t="s">
        <v>10071</v>
      </c>
      <c r="E1126" s="2">
        <v>1125</v>
      </c>
      <c r="F1126" s="1">
        <v>3</v>
      </c>
      <c r="G1126" s="1" t="s">
        <v>2395</v>
      </c>
      <c r="H1126" s="1" t="s">
        <v>4960</v>
      </c>
      <c r="I1126" s="1">
        <v>2</v>
      </c>
      <c r="L1126" s="1">
        <v>3</v>
      </c>
      <c r="M1126" s="1" t="s">
        <v>9078</v>
      </c>
      <c r="N1126" s="1" t="s">
        <v>9079</v>
      </c>
      <c r="S1126" s="1" t="s">
        <v>54</v>
      </c>
      <c r="T1126" s="1" t="s">
        <v>5003</v>
      </c>
      <c r="Y1126" s="1" t="s">
        <v>2488</v>
      </c>
      <c r="Z1126" s="1" t="s">
        <v>6118</v>
      </c>
      <c r="AC1126" s="1">
        <v>7</v>
      </c>
      <c r="AD1126" s="1" t="s">
        <v>45</v>
      </c>
      <c r="AE1126" s="1" t="s">
        <v>6661</v>
      </c>
      <c r="AG1126" s="1" t="s">
        <v>11169</v>
      </c>
    </row>
    <row r="1127" spans="1:72" ht="13.5" customHeight="1">
      <c r="A1127" s="8" t="str">
        <f>HYPERLINK("http://kyu.snu.ac.kr/sdhj/index.jsp?type=hj/GK14810_00IM0001_014b.jpg","1681_수남면_014b")</f>
        <v>1681_수남면_014b</v>
      </c>
      <c r="B1127" s="2">
        <v>1681</v>
      </c>
      <c r="C1127" s="2" t="s">
        <v>9702</v>
      </c>
      <c r="D1127" s="2" t="s">
        <v>9703</v>
      </c>
      <c r="E1127" s="2">
        <v>1126</v>
      </c>
      <c r="F1127" s="1">
        <v>3</v>
      </c>
      <c r="G1127" s="1" t="s">
        <v>2395</v>
      </c>
      <c r="H1127" s="1" t="s">
        <v>4960</v>
      </c>
      <c r="I1127" s="1">
        <v>2</v>
      </c>
      <c r="L1127" s="1">
        <v>3</v>
      </c>
      <c r="M1127" s="1" t="s">
        <v>9078</v>
      </c>
      <c r="N1127" s="1" t="s">
        <v>9079</v>
      </c>
      <c r="S1127" s="1" t="s">
        <v>99</v>
      </c>
      <c r="T1127" s="1" t="s">
        <v>252</v>
      </c>
      <c r="Y1127" s="1" t="s">
        <v>2489</v>
      </c>
      <c r="Z1127" s="1" t="s">
        <v>5349</v>
      </c>
      <c r="AC1127" s="1">
        <v>3</v>
      </c>
      <c r="AD1127" s="1" t="s">
        <v>512</v>
      </c>
      <c r="AE1127" s="1" t="s">
        <v>6657</v>
      </c>
      <c r="AG1127" s="1" t="s">
        <v>11169</v>
      </c>
      <c r="BF1127" s="1" t="s">
        <v>78</v>
      </c>
    </row>
    <row r="1128" spans="1:72" ht="13.5" customHeight="1">
      <c r="A1128" s="8" t="str">
        <f>HYPERLINK("http://kyu.snu.ac.kr/sdhj/index.jsp?type=hj/GK14810_00IM0001_014b.jpg","1681_수남면_014b")</f>
        <v>1681_수남면_014b</v>
      </c>
      <c r="B1128" s="2">
        <v>1681</v>
      </c>
      <c r="C1128" s="2" t="s">
        <v>9702</v>
      </c>
      <c r="D1128" s="2" t="s">
        <v>9703</v>
      </c>
      <c r="E1128" s="2">
        <v>1127</v>
      </c>
      <c r="F1128" s="1">
        <v>3</v>
      </c>
      <c r="G1128" s="1" t="s">
        <v>2395</v>
      </c>
      <c r="H1128" s="1" t="s">
        <v>4960</v>
      </c>
      <c r="I1128" s="1">
        <v>2</v>
      </c>
      <c r="L1128" s="1">
        <v>3</v>
      </c>
      <c r="M1128" s="1" t="s">
        <v>9078</v>
      </c>
      <c r="N1128" s="1" t="s">
        <v>9079</v>
      </c>
      <c r="S1128" s="1" t="s">
        <v>191</v>
      </c>
      <c r="T1128" s="1" t="s">
        <v>5004</v>
      </c>
      <c r="AC1128" s="1">
        <v>2</v>
      </c>
      <c r="AD1128" s="1" t="s">
        <v>152</v>
      </c>
      <c r="AE1128" s="1" t="s">
        <v>5812</v>
      </c>
      <c r="AF1128" s="1" t="s">
        <v>11170</v>
      </c>
      <c r="AG1128" s="1" t="s">
        <v>11171</v>
      </c>
      <c r="BF1128" s="1" t="s">
        <v>78</v>
      </c>
    </row>
    <row r="1129" spans="1:72" ht="13.5" customHeight="1">
      <c r="A1129" s="8" t="str">
        <f>HYPERLINK("http://kyu.snu.ac.kr/sdhj/index.jsp?type=hj/GK14810_00IM0001_014b.jpg","1681_수남면_014b")</f>
        <v>1681_수남면_014b</v>
      </c>
      <c r="B1129" s="2">
        <v>1681</v>
      </c>
      <c r="C1129" s="2" t="s">
        <v>9702</v>
      </c>
      <c r="D1129" s="2" t="s">
        <v>9703</v>
      </c>
      <c r="E1129" s="2">
        <v>1128</v>
      </c>
      <c r="F1129" s="1">
        <v>3</v>
      </c>
      <c r="G1129" s="1" t="s">
        <v>2395</v>
      </c>
      <c r="H1129" s="1" t="s">
        <v>4960</v>
      </c>
      <c r="I1129" s="1">
        <v>2</v>
      </c>
      <c r="L1129" s="1">
        <v>3</v>
      </c>
      <c r="M1129" s="1" t="s">
        <v>9078</v>
      </c>
      <c r="N1129" s="1" t="s">
        <v>9079</v>
      </c>
      <c r="T1129" s="1" t="s">
        <v>9704</v>
      </c>
      <c r="U1129" s="1" t="s">
        <v>115</v>
      </c>
      <c r="V1129" s="1" t="s">
        <v>5067</v>
      </c>
      <c r="Y1129" s="1" t="s">
        <v>2490</v>
      </c>
      <c r="Z1129" s="1" t="s">
        <v>5823</v>
      </c>
      <c r="AC1129" s="1">
        <v>29</v>
      </c>
      <c r="AD1129" s="1" t="s">
        <v>104</v>
      </c>
      <c r="AE1129" s="1" t="s">
        <v>6663</v>
      </c>
      <c r="AF1129" s="1" t="s">
        <v>260</v>
      </c>
      <c r="AG1129" s="1" t="s">
        <v>6690</v>
      </c>
      <c r="BB1129" s="1" t="s">
        <v>115</v>
      </c>
      <c r="BC1129" s="1" t="s">
        <v>5067</v>
      </c>
      <c r="BD1129" s="1" t="s">
        <v>2410</v>
      </c>
      <c r="BE1129" s="1" t="s">
        <v>5941</v>
      </c>
      <c r="BF1129" s="1" t="s">
        <v>10667</v>
      </c>
    </row>
    <row r="1130" spans="1:72" ht="13.5" customHeight="1">
      <c r="A1130" s="8" t="str">
        <f>HYPERLINK("http://kyu.snu.ac.kr/sdhj/index.jsp?type=hj/GK14810_00IM0001_014b.jpg","1681_수남면_014b")</f>
        <v>1681_수남면_014b</v>
      </c>
      <c r="B1130" s="2">
        <v>1681</v>
      </c>
      <c r="C1130" s="2" t="s">
        <v>9702</v>
      </c>
      <c r="D1130" s="2" t="s">
        <v>9703</v>
      </c>
      <c r="E1130" s="2">
        <v>1129</v>
      </c>
      <c r="F1130" s="1">
        <v>3</v>
      </c>
      <c r="G1130" s="1" t="s">
        <v>2395</v>
      </c>
      <c r="H1130" s="1" t="s">
        <v>4960</v>
      </c>
      <c r="I1130" s="1">
        <v>2</v>
      </c>
      <c r="L1130" s="1">
        <v>3</v>
      </c>
      <c r="M1130" s="1" t="s">
        <v>9078</v>
      </c>
      <c r="N1130" s="1" t="s">
        <v>9079</v>
      </c>
      <c r="T1130" s="1" t="s">
        <v>9704</v>
      </c>
      <c r="U1130" s="1" t="s">
        <v>115</v>
      </c>
      <c r="V1130" s="1" t="s">
        <v>5067</v>
      </c>
      <c r="Y1130" s="1" t="s">
        <v>2491</v>
      </c>
      <c r="Z1130" s="1" t="s">
        <v>6117</v>
      </c>
      <c r="AC1130" s="1">
        <v>51</v>
      </c>
      <c r="AD1130" s="1" t="s">
        <v>965</v>
      </c>
      <c r="AE1130" s="1" t="s">
        <v>6636</v>
      </c>
      <c r="AF1130" s="1" t="s">
        <v>2492</v>
      </c>
      <c r="AG1130" s="1" t="s">
        <v>6733</v>
      </c>
      <c r="BB1130" s="1" t="s">
        <v>115</v>
      </c>
      <c r="BC1130" s="1" t="s">
        <v>5067</v>
      </c>
      <c r="BD1130" s="1" t="s">
        <v>2493</v>
      </c>
      <c r="BE1130" s="1" t="s">
        <v>5472</v>
      </c>
      <c r="BF1130" s="1" t="s">
        <v>10847</v>
      </c>
    </row>
    <row r="1131" spans="1:72" ht="13.5" customHeight="1">
      <c r="A1131" s="8" t="str">
        <f>HYPERLINK("http://kyu.snu.ac.kr/sdhj/index.jsp?type=hj/GK14810_00IM0001_014b.jpg","1681_수남면_014b")</f>
        <v>1681_수남면_014b</v>
      </c>
      <c r="B1131" s="2">
        <v>1681</v>
      </c>
      <c r="C1131" s="2" t="s">
        <v>9702</v>
      </c>
      <c r="D1131" s="2" t="s">
        <v>9703</v>
      </c>
      <c r="E1131" s="2">
        <v>1130</v>
      </c>
      <c r="F1131" s="1">
        <v>3</v>
      </c>
      <c r="G1131" s="1" t="s">
        <v>2395</v>
      </c>
      <c r="H1131" s="1" t="s">
        <v>4960</v>
      </c>
      <c r="I1131" s="1">
        <v>2</v>
      </c>
      <c r="L1131" s="1">
        <v>3</v>
      </c>
      <c r="M1131" s="1" t="s">
        <v>9078</v>
      </c>
      <c r="N1131" s="1" t="s">
        <v>9079</v>
      </c>
      <c r="T1131" s="1" t="s">
        <v>9704</v>
      </c>
      <c r="U1131" s="1" t="s">
        <v>146</v>
      </c>
      <c r="V1131" s="1" t="s">
        <v>5068</v>
      </c>
      <c r="Y1131" s="1" t="s">
        <v>2494</v>
      </c>
      <c r="Z1131" s="1" t="s">
        <v>6116</v>
      </c>
      <c r="AC1131" s="1">
        <v>48</v>
      </c>
      <c r="AD1131" s="1" t="s">
        <v>156</v>
      </c>
      <c r="AE1131" s="1" t="s">
        <v>6642</v>
      </c>
      <c r="AF1131" s="1" t="s">
        <v>902</v>
      </c>
      <c r="AG1131" s="1" t="s">
        <v>6734</v>
      </c>
      <c r="BB1131" s="1" t="s">
        <v>160</v>
      </c>
      <c r="BC1131" s="1" t="s">
        <v>5197</v>
      </c>
      <c r="BF1131" s="1" t="s">
        <v>10667</v>
      </c>
    </row>
    <row r="1132" spans="1:72" ht="13.5" customHeight="1">
      <c r="A1132" s="8" t="str">
        <f>HYPERLINK("http://kyu.snu.ac.kr/sdhj/index.jsp?type=hj/GK14810_00IM0001_014b.jpg","1681_수남면_014b")</f>
        <v>1681_수남면_014b</v>
      </c>
      <c r="B1132" s="2">
        <v>1681</v>
      </c>
      <c r="C1132" s="2" t="s">
        <v>9702</v>
      </c>
      <c r="D1132" s="2" t="s">
        <v>9703</v>
      </c>
      <c r="E1132" s="2">
        <v>1131</v>
      </c>
      <c r="F1132" s="1">
        <v>3</v>
      </c>
      <c r="G1132" s="1" t="s">
        <v>2395</v>
      </c>
      <c r="H1132" s="1" t="s">
        <v>4960</v>
      </c>
      <c r="I1132" s="1">
        <v>2</v>
      </c>
      <c r="L1132" s="1">
        <v>3</v>
      </c>
      <c r="M1132" s="1" t="s">
        <v>9078</v>
      </c>
      <c r="N1132" s="1" t="s">
        <v>9079</v>
      </c>
      <c r="T1132" s="1" t="s">
        <v>9704</v>
      </c>
      <c r="U1132" s="1" t="s">
        <v>146</v>
      </c>
      <c r="V1132" s="1" t="s">
        <v>5068</v>
      </c>
      <c r="Y1132" s="1" t="s">
        <v>2495</v>
      </c>
      <c r="Z1132" s="1" t="s">
        <v>6115</v>
      </c>
      <c r="AC1132" s="1">
        <v>18</v>
      </c>
      <c r="AD1132" s="1" t="s">
        <v>73</v>
      </c>
      <c r="AE1132" s="1" t="s">
        <v>6630</v>
      </c>
      <c r="AF1132" s="1" t="s">
        <v>260</v>
      </c>
      <c r="AG1132" s="1" t="s">
        <v>6690</v>
      </c>
      <c r="AT1132" s="1" t="s">
        <v>146</v>
      </c>
      <c r="AU1132" s="1" t="s">
        <v>5068</v>
      </c>
      <c r="AV1132" s="1" t="s">
        <v>2496</v>
      </c>
      <c r="AW1132" s="1" t="s">
        <v>7339</v>
      </c>
      <c r="BB1132" s="1" t="s">
        <v>342</v>
      </c>
      <c r="BC1132" s="1" t="s">
        <v>11172</v>
      </c>
      <c r="BF1132" s="1" t="s">
        <v>11173</v>
      </c>
    </row>
    <row r="1133" spans="1:72" ht="13.5" customHeight="1">
      <c r="A1133" s="8" t="str">
        <f>HYPERLINK("http://kyu.snu.ac.kr/sdhj/index.jsp?type=hj/GK14810_00IM0001_014b.jpg","1681_수남면_014b")</f>
        <v>1681_수남면_014b</v>
      </c>
      <c r="B1133" s="2">
        <v>1681</v>
      </c>
      <c r="C1133" s="2" t="s">
        <v>9702</v>
      </c>
      <c r="D1133" s="2" t="s">
        <v>9703</v>
      </c>
      <c r="E1133" s="2">
        <v>1132</v>
      </c>
      <c r="F1133" s="1">
        <v>3</v>
      </c>
      <c r="G1133" s="1" t="s">
        <v>2395</v>
      </c>
      <c r="H1133" s="1" t="s">
        <v>4960</v>
      </c>
      <c r="I1133" s="1">
        <v>2</v>
      </c>
      <c r="L1133" s="1">
        <v>4</v>
      </c>
      <c r="M1133" s="1" t="s">
        <v>9080</v>
      </c>
      <c r="N1133" s="1" t="s">
        <v>9081</v>
      </c>
      <c r="T1133" s="1" t="s">
        <v>11174</v>
      </c>
      <c r="U1133" s="1" t="s">
        <v>2323</v>
      </c>
      <c r="V1133" s="1" t="s">
        <v>5209</v>
      </c>
      <c r="W1133" s="1" t="s">
        <v>1117</v>
      </c>
      <c r="X1133" s="1" t="s">
        <v>5265</v>
      </c>
      <c r="Y1133" s="1" t="s">
        <v>2497</v>
      </c>
      <c r="Z1133" s="1" t="s">
        <v>6114</v>
      </c>
      <c r="AC1133" s="1">
        <v>46</v>
      </c>
      <c r="AD1133" s="1" t="s">
        <v>59</v>
      </c>
      <c r="AE1133" s="1" t="s">
        <v>6653</v>
      </c>
      <c r="AJ1133" s="1" t="s">
        <v>16</v>
      </c>
      <c r="AK1133" s="1" t="s">
        <v>6856</v>
      </c>
      <c r="AL1133" s="1" t="s">
        <v>60</v>
      </c>
      <c r="AM1133" s="1" t="s">
        <v>6863</v>
      </c>
      <c r="AT1133" s="1" t="s">
        <v>813</v>
      </c>
      <c r="AU1133" s="1" t="s">
        <v>5105</v>
      </c>
      <c r="AV1133" s="1" t="s">
        <v>2459</v>
      </c>
      <c r="AW1133" s="1" t="s">
        <v>5512</v>
      </c>
      <c r="BG1133" s="1" t="s">
        <v>1174</v>
      </c>
      <c r="BH1133" s="1" t="s">
        <v>7005</v>
      </c>
      <c r="BI1133" s="1" t="s">
        <v>2460</v>
      </c>
      <c r="BJ1133" s="1" t="s">
        <v>7336</v>
      </c>
      <c r="BK1133" s="1" t="s">
        <v>110</v>
      </c>
      <c r="BL1133" s="1" t="s">
        <v>5146</v>
      </c>
      <c r="BM1133" s="1" t="s">
        <v>2435</v>
      </c>
      <c r="BN1133" s="1" t="s">
        <v>5738</v>
      </c>
      <c r="BO1133" s="1" t="s">
        <v>2498</v>
      </c>
      <c r="BP1133" s="1" t="s">
        <v>7030</v>
      </c>
      <c r="BQ1133" s="1" t="s">
        <v>2462</v>
      </c>
      <c r="BR1133" s="1" t="s">
        <v>11151</v>
      </c>
      <c r="BS1133" s="1" t="s">
        <v>331</v>
      </c>
      <c r="BT1133" s="1" t="s">
        <v>6786</v>
      </c>
    </row>
    <row r="1134" spans="1:72" ht="13.5" customHeight="1">
      <c r="A1134" s="8" t="str">
        <f>HYPERLINK("http://kyu.snu.ac.kr/sdhj/index.jsp?type=hj/GK14810_00IM0001_014b.jpg","1681_수남면_014b")</f>
        <v>1681_수남면_014b</v>
      </c>
      <c r="B1134" s="2">
        <v>1681</v>
      </c>
      <c r="C1134" s="2" t="s">
        <v>10524</v>
      </c>
      <c r="D1134" s="2" t="s">
        <v>10525</v>
      </c>
      <c r="E1134" s="2">
        <v>1133</v>
      </c>
      <c r="F1134" s="1">
        <v>3</v>
      </c>
      <c r="G1134" s="1" t="s">
        <v>2395</v>
      </c>
      <c r="H1134" s="1" t="s">
        <v>4960</v>
      </c>
      <c r="I1134" s="1">
        <v>2</v>
      </c>
      <c r="L1134" s="1">
        <v>4</v>
      </c>
      <c r="M1134" s="1" t="s">
        <v>9080</v>
      </c>
      <c r="N1134" s="1" t="s">
        <v>9081</v>
      </c>
      <c r="S1134" s="1" t="s">
        <v>43</v>
      </c>
      <c r="T1134" s="1" t="s">
        <v>5000</v>
      </c>
      <c r="W1134" s="1" t="s">
        <v>79</v>
      </c>
      <c r="X1134" s="1" t="s">
        <v>11175</v>
      </c>
      <c r="Y1134" s="1" t="s">
        <v>90</v>
      </c>
      <c r="Z1134" s="1" t="s">
        <v>5302</v>
      </c>
      <c r="AC1134" s="1">
        <v>26</v>
      </c>
      <c r="AD1134" s="1" t="s">
        <v>137</v>
      </c>
      <c r="AE1134" s="1" t="s">
        <v>6669</v>
      </c>
      <c r="AJ1134" s="1" t="s">
        <v>16</v>
      </c>
      <c r="AK1134" s="1" t="s">
        <v>6856</v>
      </c>
      <c r="AL1134" s="1" t="s">
        <v>2499</v>
      </c>
      <c r="AM1134" s="1" t="s">
        <v>11176</v>
      </c>
      <c r="AT1134" s="1" t="s">
        <v>63</v>
      </c>
      <c r="AU1134" s="1" t="s">
        <v>5113</v>
      </c>
      <c r="AV1134" s="1" t="s">
        <v>2500</v>
      </c>
      <c r="AW1134" s="1" t="s">
        <v>7338</v>
      </c>
      <c r="BG1134" s="1" t="s">
        <v>63</v>
      </c>
      <c r="BH1134" s="1" t="s">
        <v>5113</v>
      </c>
      <c r="BI1134" s="1" t="s">
        <v>2501</v>
      </c>
      <c r="BJ1134" s="1" t="s">
        <v>7843</v>
      </c>
      <c r="BK1134" s="1" t="s">
        <v>63</v>
      </c>
      <c r="BL1134" s="1" t="s">
        <v>5113</v>
      </c>
      <c r="BM1134" s="1" t="s">
        <v>2502</v>
      </c>
      <c r="BN1134" s="1" t="s">
        <v>5692</v>
      </c>
      <c r="BO1134" s="1" t="s">
        <v>110</v>
      </c>
      <c r="BP1134" s="1" t="s">
        <v>5146</v>
      </c>
      <c r="BQ1134" s="1" t="s">
        <v>2503</v>
      </c>
      <c r="BR1134" s="1" t="s">
        <v>11177</v>
      </c>
      <c r="BS1134" s="1" t="s">
        <v>92</v>
      </c>
      <c r="BT1134" s="1" t="s">
        <v>11178</v>
      </c>
    </row>
    <row r="1135" spans="1:72" ht="13.5" customHeight="1">
      <c r="A1135" s="8" t="str">
        <f>HYPERLINK("http://kyu.snu.ac.kr/sdhj/index.jsp?type=hj/GK14810_00IM0001_014b.jpg","1681_수남면_014b")</f>
        <v>1681_수남면_014b</v>
      </c>
      <c r="B1135" s="2">
        <v>1681</v>
      </c>
      <c r="C1135" s="2" t="s">
        <v>11179</v>
      </c>
      <c r="D1135" s="2" t="s">
        <v>11180</v>
      </c>
      <c r="E1135" s="2">
        <v>1134</v>
      </c>
      <c r="F1135" s="1">
        <v>3</v>
      </c>
      <c r="G1135" s="1" t="s">
        <v>2395</v>
      </c>
      <c r="H1135" s="1" t="s">
        <v>4960</v>
      </c>
      <c r="I1135" s="1">
        <v>2</v>
      </c>
      <c r="L1135" s="1">
        <v>4</v>
      </c>
      <c r="M1135" s="1" t="s">
        <v>9080</v>
      </c>
      <c r="N1135" s="1" t="s">
        <v>9081</v>
      </c>
      <c r="S1135" s="1" t="s">
        <v>54</v>
      </c>
      <c r="T1135" s="1" t="s">
        <v>5003</v>
      </c>
      <c r="Y1135" s="1" t="s">
        <v>2504</v>
      </c>
      <c r="Z1135" s="1" t="s">
        <v>6113</v>
      </c>
      <c r="AC1135" s="1">
        <v>2</v>
      </c>
      <c r="AD1135" s="1" t="s">
        <v>152</v>
      </c>
      <c r="AE1135" s="1" t="s">
        <v>5812</v>
      </c>
      <c r="AF1135" s="1" t="s">
        <v>175</v>
      </c>
      <c r="AG1135" s="1" t="s">
        <v>6685</v>
      </c>
    </row>
    <row r="1136" spans="1:72" ht="13.5" customHeight="1">
      <c r="A1136" s="8" t="str">
        <f>HYPERLINK("http://kyu.snu.ac.kr/sdhj/index.jsp?type=hj/GK14810_00IM0001_014b.jpg","1681_수남면_014b")</f>
        <v>1681_수남면_014b</v>
      </c>
      <c r="B1136" s="2">
        <v>1681</v>
      </c>
      <c r="C1136" s="2" t="s">
        <v>9682</v>
      </c>
      <c r="D1136" s="2" t="s">
        <v>9683</v>
      </c>
      <c r="E1136" s="2">
        <v>1135</v>
      </c>
      <c r="F1136" s="1">
        <v>3</v>
      </c>
      <c r="G1136" s="1" t="s">
        <v>2395</v>
      </c>
      <c r="H1136" s="1" t="s">
        <v>4960</v>
      </c>
      <c r="I1136" s="1">
        <v>2</v>
      </c>
      <c r="L1136" s="1">
        <v>5</v>
      </c>
      <c r="M1136" s="1" t="s">
        <v>9082</v>
      </c>
      <c r="N1136" s="1" t="s">
        <v>9083</v>
      </c>
      <c r="T1136" s="1" t="s">
        <v>11181</v>
      </c>
      <c r="U1136" s="1" t="s">
        <v>2505</v>
      </c>
      <c r="V1136" s="1" t="s">
        <v>11182</v>
      </c>
      <c r="W1136" s="1" t="s">
        <v>2506</v>
      </c>
      <c r="X1136" s="1" t="s">
        <v>5281</v>
      </c>
      <c r="Y1136" s="1" t="s">
        <v>2507</v>
      </c>
      <c r="Z1136" s="1" t="s">
        <v>6112</v>
      </c>
      <c r="AC1136" s="1">
        <v>59</v>
      </c>
      <c r="AD1136" s="1" t="s">
        <v>208</v>
      </c>
      <c r="AE1136" s="1" t="s">
        <v>6672</v>
      </c>
      <c r="AJ1136" s="1" t="s">
        <v>16</v>
      </c>
      <c r="AK1136" s="1" t="s">
        <v>6856</v>
      </c>
      <c r="AL1136" s="1" t="s">
        <v>249</v>
      </c>
      <c r="AM1136" s="1" t="s">
        <v>6852</v>
      </c>
      <c r="AT1136" s="1" t="s">
        <v>125</v>
      </c>
      <c r="AU1136" s="1" t="s">
        <v>5207</v>
      </c>
      <c r="AV1136" s="1" t="s">
        <v>2508</v>
      </c>
      <c r="AW1136" s="1" t="s">
        <v>7337</v>
      </c>
      <c r="BG1136" s="1" t="s">
        <v>2509</v>
      </c>
      <c r="BH1136" s="1" t="s">
        <v>7613</v>
      </c>
      <c r="BI1136" s="1" t="s">
        <v>2510</v>
      </c>
      <c r="BJ1136" s="1" t="s">
        <v>7842</v>
      </c>
      <c r="BK1136" s="1" t="s">
        <v>2511</v>
      </c>
      <c r="BL1136" s="1" t="s">
        <v>7980</v>
      </c>
      <c r="BM1136" s="1" t="s">
        <v>2512</v>
      </c>
      <c r="BN1136" s="1" t="s">
        <v>6332</v>
      </c>
      <c r="BO1136" s="1" t="s">
        <v>1110</v>
      </c>
      <c r="BP1136" s="1" t="s">
        <v>5159</v>
      </c>
      <c r="BQ1136" s="1" t="s">
        <v>2513</v>
      </c>
      <c r="BR1136" s="1" t="s">
        <v>8560</v>
      </c>
      <c r="BS1136" s="1" t="s">
        <v>53</v>
      </c>
      <c r="BT1136" s="1" t="s">
        <v>6356</v>
      </c>
    </row>
    <row r="1137" spans="1:72" ht="13.5" customHeight="1">
      <c r="A1137" s="8" t="str">
        <f>HYPERLINK("http://kyu.snu.ac.kr/sdhj/index.jsp?type=hj/GK14810_00IM0001_014b.jpg","1681_수남면_014b")</f>
        <v>1681_수남면_014b</v>
      </c>
      <c r="B1137" s="2">
        <v>1681</v>
      </c>
      <c r="C1137" s="2" t="s">
        <v>10144</v>
      </c>
      <c r="D1137" s="2" t="s">
        <v>10145</v>
      </c>
      <c r="E1137" s="2">
        <v>1136</v>
      </c>
      <c r="F1137" s="1">
        <v>3</v>
      </c>
      <c r="G1137" s="1" t="s">
        <v>2395</v>
      </c>
      <c r="H1137" s="1" t="s">
        <v>4960</v>
      </c>
      <c r="I1137" s="1">
        <v>2</v>
      </c>
      <c r="L1137" s="1">
        <v>5</v>
      </c>
      <c r="M1137" s="1" t="s">
        <v>9082</v>
      </c>
      <c r="N1137" s="1" t="s">
        <v>9083</v>
      </c>
      <c r="S1137" s="1" t="s">
        <v>43</v>
      </c>
      <c r="T1137" s="1" t="s">
        <v>5000</v>
      </c>
      <c r="W1137" s="1" t="s">
        <v>1117</v>
      </c>
      <c r="X1137" s="1" t="s">
        <v>5265</v>
      </c>
      <c r="Y1137" s="1" t="s">
        <v>136</v>
      </c>
      <c r="Z1137" s="1" t="s">
        <v>5313</v>
      </c>
      <c r="AC1137" s="1">
        <v>52</v>
      </c>
      <c r="AD1137" s="1" t="s">
        <v>544</v>
      </c>
      <c r="AE1137" s="1" t="s">
        <v>6668</v>
      </c>
      <c r="AJ1137" s="1" t="s">
        <v>16</v>
      </c>
      <c r="AK1137" s="1" t="s">
        <v>6856</v>
      </c>
      <c r="AL1137" s="1" t="s">
        <v>60</v>
      </c>
      <c r="AM1137" s="1" t="s">
        <v>6863</v>
      </c>
      <c r="AT1137" s="1" t="s">
        <v>1174</v>
      </c>
      <c r="AU1137" s="1" t="s">
        <v>7005</v>
      </c>
      <c r="AV1137" s="1" t="s">
        <v>2460</v>
      </c>
      <c r="AW1137" s="1" t="s">
        <v>7336</v>
      </c>
      <c r="BG1137" s="1" t="s">
        <v>110</v>
      </c>
      <c r="BH1137" s="1" t="s">
        <v>5146</v>
      </c>
      <c r="BI1137" s="1" t="s">
        <v>2435</v>
      </c>
      <c r="BJ1137" s="1" t="s">
        <v>5738</v>
      </c>
      <c r="BK1137" s="1" t="s">
        <v>2514</v>
      </c>
      <c r="BL1137" s="1" t="s">
        <v>11183</v>
      </c>
      <c r="BM1137" s="1" t="s">
        <v>2515</v>
      </c>
      <c r="BN1137" s="1" t="s">
        <v>7846</v>
      </c>
      <c r="BO1137" s="1" t="s">
        <v>63</v>
      </c>
      <c r="BP1137" s="1" t="s">
        <v>5113</v>
      </c>
      <c r="BQ1137" s="1" t="s">
        <v>2516</v>
      </c>
      <c r="BR1137" s="1" t="s">
        <v>8753</v>
      </c>
      <c r="BS1137" s="1" t="s">
        <v>1474</v>
      </c>
      <c r="BT1137" s="1" t="s">
        <v>6837</v>
      </c>
    </row>
    <row r="1138" spans="1:72" ht="13.5" customHeight="1">
      <c r="A1138" s="8" t="str">
        <f>HYPERLINK("http://kyu.snu.ac.kr/sdhj/index.jsp?type=hj/GK14810_00IM0001_014b.jpg","1681_수남면_014b")</f>
        <v>1681_수남면_014b</v>
      </c>
      <c r="B1138" s="2">
        <v>1681</v>
      </c>
      <c r="C1138" s="2" t="s">
        <v>9795</v>
      </c>
      <c r="D1138" s="2" t="s">
        <v>9796</v>
      </c>
      <c r="E1138" s="2">
        <v>1137</v>
      </c>
      <c r="F1138" s="1">
        <v>3</v>
      </c>
      <c r="G1138" s="1" t="s">
        <v>2395</v>
      </c>
      <c r="H1138" s="1" t="s">
        <v>4960</v>
      </c>
      <c r="I1138" s="1">
        <v>2</v>
      </c>
      <c r="L1138" s="1">
        <v>5</v>
      </c>
      <c r="M1138" s="1" t="s">
        <v>9082</v>
      </c>
      <c r="N1138" s="1" t="s">
        <v>9083</v>
      </c>
      <c r="S1138" s="1" t="s">
        <v>54</v>
      </c>
      <c r="T1138" s="1" t="s">
        <v>5003</v>
      </c>
      <c r="U1138" s="1" t="s">
        <v>1195</v>
      </c>
      <c r="V1138" s="1" t="s">
        <v>5137</v>
      </c>
      <c r="Y1138" s="1" t="s">
        <v>2517</v>
      </c>
      <c r="Z1138" s="1" t="s">
        <v>6111</v>
      </c>
      <c r="AC1138" s="1">
        <v>26</v>
      </c>
      <c r="AD1138" s="1" t="s">
        <v>137</v>
      </c>
      <c r="AE1138" s="1" t="s">
        <v>6669</v>
      </c>
    </row>
    <row r="1139" spans="1:72" ht="13.5" customHeight="1">
      <c r="A1139" s="8" t="str">
        <f>HYPERLINK("http://kyu.snu.ac.kr/sdhj/index.jsp?type=hj/GK14810_00IM0001_014b.jpg","1681_수남면_014b")</f>
        <v>1681_수남면_014b</v>
      </c>
      <c r="B1139" s="2">
        <v>1681</v>
      </c>
      <c r="C1139" s="2" t="s">
        <v>10175</v>
      </c>
      <c r="D1139" s="2" t="s">
        <v>10176</v>
      </c>
      <c r="E1139" s="2">
        <v>1138</v>
      </c>
      <c r="F1139" s="1">
        <v>3</v>
      </c>
      <c r="G1139" s="1" t="s">
        <v>2395</v>
      </c>
      <c r="H1139" s="1" t="s">
        <v>4960</v>
      </c>
      <c r="I1139" s="1">
        <v>2</v>
      </c>
      <c r="L1139" s="1">
        <v>5</v>
      </c>
      <c r="M1139" s="1" t="s">
        <v>9082</v>
      </c>
      <c r="N1139" s="1" t="s">
        <v>9083</v>
      </c>
      <c r="S1139" s="1" t="s">
        <v>54</v>
      </c>
      <c r="T1139" s="1" t="s">
        <v>5003</v>
      </c>
      <c r="U1139" s="1" t="s">
        <v>1461</v>
      </c>
      <c r="V1139" s="1" t="s">
        <v>5092</v>
      </c>
      <c r="Y1139" s="1" t="s">
        <v>2518</v>
      </c>
      <c r="Z1139" s="1" t="s">
        <v>6110</v>
      </c>
      <c r="AC1139" s="1">
        <v>23</v>
      </c>
      <c r="AD1139" s="1" t="s">
        <v>274</v>
      </c>
      <c r="AE1139" s="1" t="s">
        <v>6680</v>
      </c>
    </row>
    <row r="1140" spans="1:72" ht="13.5" customHeight="1">
      <c r="A1140" s="8" t="str">
        <f>HYPERLINK("http://kyu.snu.ac.kr/sdhj/index.jsp?type=hj/GK14810_00IM0001_015a.jpg","1681_수남면_015a")</f>
        <v>1681_수남면_015a</v>
      </c>
      <c r="B1140" s="2">
        <v>1681</v>
      </c>
      <c r="C1140" s="2" t="s">
        <v>9943</v>
      </c>
      <c r="D1140" s="2" t="s">
        <v>9944</v>
      </c>
      <c r="E1140" s="2">
        <v>1139</v>
      </c>
      <c r="F1140" s="1">
        <v>3</v>
      </c>
      <c r="G1140" s="1" t="s">
        <v>2395</v>
      </c>
      <c r="H1140" s="1" t="s">
        <v>4960</v>
      </c>
      <c r="I1140" s="1">
        <v>3</v>
      </c>
      <c r="J1140" s="1" t="s">
        <v>2519</v>
      </c>
      <c r="K1140" s="1" t="s">
        <v>11184</v>
      </c>
      <c r="L1140" s="1">
        <v>1</v>
      </c>
      <c r="M1140" s="1" t="s">
        <v>9084</v>
      </c>
      <c r="N1140" s="1" t="s">
        <v>9085</v>
      </c>
      <c r="T1140" s="1" t="s">
        <v>11185</v>
      </c>
      <c r="U1140" s="1" t="s">
        <v>2374</v>
      </c>
      <c r="V1140" s="1" t="s">
        <v>5208</v>
      </c>
      <c r="W1140" s="1" t="s">
        <v>89</v>
      </c>
      <c r="X1140" s="1" t="s">
        <v>11186</v>
      </c>
      <c r="Y1140" s="1" t="s">
        <v>2520</v>
      </c>
      <c r="Z1140" s="1" t="s">
        <v>6109</v>
      </c>
      <c r="AC1140" s="1">
        <v>58</v>
      </c>
      <c r="AD1140" s="1" t="s">
        <v>645</v>
      </c>
      <c r="AE1140" s="1" t="s">
        <v>6655</v>
      </c>
      <c r="AJ1140" s="1" t="s">
        <v>16</v>
      </c>
      <c r="AK1140" s="1" t="s">
        <v>6856</v>
      </c>
      <c r="AL1140" s="1" t="s">
        <v>92</v>
      </c>
      <c r="AM1140" s="1" t="s">
        <v>11187</v>
      </c>
      <c r="AT1140" s="1" t="s">
        <v>63</v>
      </c>
      <c r="AU1140" s="1" t="s">
        <v>5113</v>
      </c>
      <c r="AV1140" s="1" t="s">
        <v>2521</v>
      </c>
      <c r="AW1140" s="1" t="s">
        <v>7335</v>
      </c>
      <c r="BG1140" s="1" t="s">
        <v>63</v>
      </c>
      <c r="BH1140" s="1" t="s">
        <v>5113</v>
      </c>
      <c r="BI1140" s="1" t="s">
        <v>2522</v>
      </c>
      <c r="BJ1140" s="1" t="s">
        <v>7841</v>
      </c>
      <c r="BK1140" s="1" t="s">
        <v>63</v>
      </c>
      <c r="BL1140" s="1" t="s">
        <v>5113</v>
      </c>
      <c r="BM1140" s="1" t="s">
        <v>2523</v>
      </c>
      <c r="BN1140" s="1" t="s">
        <v>7812</v>
      </c>
      <c r="BO1140" s="1" t="s">
        <v>865</v>
      </c>
      <c r="BP1140" s="1" t="s">
        <v>5160</v>
      </c>
      <c r="BQ1140" s="1" t="s">
        <v>1527</v>
      </c>
      <c r="BR1140" s="1" t="s">
        <v>10566</v>
      </c>
      <c r="BS1140" s="1" t="s">
        <v>92</v>
      </c>
      <c r="BT1140" s="1" t="s">
        <v>11188</v>
      </c>
    </row>
    <row r="1141" spans="1:72" ht="13.5" customHeight="1">
      <c r="A1141" s="8" t="str">
        <f>HYPERLINK("http://kyu.snu.ac.kr/sdhj/index.jsp?type=hj/GK14810_00IM0001_015a.jpg","1681_수남면_015a")</f>
        <v>1681_수남면_015a</v>
      </c>
      <c r="B1141" s="2">
        <v>1681</v>
      </c>
      <c r="C1141" s="2" t="s">
        <v>10567</v>
      </c>
      <c r="D1141" s="2" t="s">
        <v>10568</v>
      </c>
      <c r="E1141" s="2">
        <v>1140</v>
      </c>
      <c r="F1141" s="1">
        <v>3</v>
      </c>
      <c r="G1141" s="1" t="s">
        <v>2395</v>
      </c>
      <c r="H1141" s="1" t="s">
        <v>4960</v>
      </c>
      <c r="I1141" s="1">
        <v>3</v>
      </c>
      <c r="L1141" s="1">
        <v>1</v>
      </c>
      <c r="M1141" s="1" t="s">
        <v>9084</v>
      </c>
      <c r="N1141" s="1" t="s">
        <v>9085</v>
      </c>
      <c r="S1141" s="1" t="s">
        <v>43</v>
      </c>
      <c r="T1141" s="1" t="s">
        <v>5000</v>
      </c>
      <c r="W1141" s="1" t="s">
        <v>79</v>
      </c>
      <c r="X1141" s="1" t="s">
        <v>11189</v>
      </c>
      <c r="Y1141" s="1" t="s">
        <v>90</v>
      </c>
      <c r="Z1141" s="1" t="s">
        <v>5302</v>
      </c>
      <c r="AC1141" s="1">
        <v>49</v>
      </c>
      <c r="AD1141" s="1" t="s">
        <v>283</v>
      </c>
      <c r="AE1141" s="1" t="s">
        <v>6656</v>
      </c>
      <c r="AJ1141" s="1" t="s">
        <v>16</v>
      </c>
      <c r="AK1141" s="1" t="s">
        <v>6856</v>
      </c>
      <c r="AL1141" s="1" t="s">
        <v>53</v>
      </c>
      <c r="AM1141" s="1" t="s">
        <v>6356</v>
      </c>
      <c r="AT1141" s="1" t="s">
        <v>63</v>
      </c>
      <c r="AU1141" s="1" t="s">
        <v>5113</v>
      </c>
      <c r="AV1141" s="1" t="s">
        <v>2524</v>
      </c>
      <c r="AW1141" s="1" t="s">
        <v>7334</v>
      </c>
      <c r="BG1141" s="1" t="s">
        <v>63</v>
      </c>
      <c r="BH1141" s="1" t="s">
        <v>5113</v>
      </c>
      <c r="BI1141" s="1" t="s">
        <v>2525</v>
      </c>
      <c r="BJ1141" s="1" t="s">
        <v>5347</v>
      </c>
      <c r="BK1141" s="1" t="s">
        <v>63</v>
      </c>
      <c r="BL1141" s="1" t="s">
        <v>5113</v>
      </c>
      <c r="BM1141" s="1" t="s">
        <v>2526</v>
      </c>
      <c r="BN1141" s="1" t="s">
        <v>8193</v>
      </c>
      <c r="BO1141" s="1" t="s">
        <v>865</v>
      </c>
      <c r="BP1141" s="1" t="s">
        <v>5160</v>
      </c>
      <c r="BQ1141" s="1" t="s">
        <v>2527</v>
      </c>
      <c r="BR1141" s="1" t="s">
        <v>11190</v>
      </c>
      <c r="BS1141" s="1" t="s">
        <v>53</v>
      </c>
      <c r="BT1141" s="1" t="s">
        <v>6356</v>
      </c>
    </row>
    <row r="1142" spans="1:72" ht="13.5" customHeight="1">
      <c r="A1142" s="8" t="str">
        <f>HYPERLINK("http://kyu.snu.ac.kr/sdhj/index.jsp?type=hj/GK14810_00IM0001_015a.jpg","1681_수남면_015a")</f>
        <v>1681_수남면_015a</v>
      </c>
      <c r="B1142" s="2">
        <v>1681</v>
      </c>
      <c r="C1142" s="2" t="s">
        <v>11191</v>
      </c>
      <c r="D1142" s="2" t="s">
        <v>11192</v>
      </c>
      <c r="E1142" s="2">
        <v>1141</v>
      </c>
      <c r="F1142" s="1">
        <v>3</v>
      </c>
      <c r="G1142" s="1" t="s">
        <v>2395</v>
      </c>
      <c r="H1142" s="1" t="s">
        <v>4960</v>
      </c>
      <c r="I1142" s="1">
        <v>3</v>
      </c>
      <c r="L1142" s="1">
        <v>1</v>
      </c>
      <c r="M1142" s="1" t="s">
        <v>9084</v>
      </c>
      <c r="N1142" s="1" t="s">
        <v>9085</v>
      </c>
      <c r="S1142" s="1" t="s">
        <v>98</v>
      </c>
      <c r="T1142" s="1" t="s">
        <v>5001</v>
      </c>
      <c r="Y1142" s="1" t="s">
        <v>90</v>
      </c>
      <c r="Z1142" s="1" t="s">
        <v>5302</v>
      </c>
      <c r="AC1142" s="1">
        <v>8</v>
      </c>
      <c r="AD1142" s="1" t="s">
        <v>222</v>
      </c>
      <c r="AE1142" s="1" t="s">
        <v>6476</v>
      </c>
    </row>
    <row r="1143" spans="1:72" ht="13.5" customHeight="1">
      <c r="A1143" s="8" t="str">
        <f>HYPERLINK("http://kyu.snu.ac.kr/sdhj/index.jsp?type=hj/GK14810_00IM0001_015a.jpg","1681_수남면_015a")</f>
        <v>1681_수남면_015a</v>
      </c>
      <c r="B1143" s="2">
        <v>1681</v>
      </c>
      <c r="C1143" s="2" t="s">
        <v>11193</v>
      </c>
      <c r="D1143" s="2" t="s">
        <v>11194</v>
      </c>
      <c r="E1143" s="2">
        <v>1142</v>
      </c>
      <c r="F1143" s="1">
        <v>3</v>
      </c>
      <c r="G1143" s="1" t="s">
        <v>2395</v>
      </c>
      <c r="H1143" s="1" t="s">
        <v>4960</v>
      </c>
      <c r="I1143" s="1">
        <v>3</v>
      </c>
      <c r="L1143" s="1">
        <v>1</v>
      </c>
      <c r="M1143" s="1" t="s">
        <v>9084</v>
      </c>
      <c r="N1143" s="1" t="s">
        <v>9085</v>
      </c>
      <c r="S1143" s="1" t="s">
        <v>99</v>
      </c>
      <c r="T1143" s="1" t="s">
        <v>252</v>
      </c>
      <c r="Y1143" s="1" t="s">
        <v>2528</v>
      </c>
      <c r="Z1143" s="1" t="s">
        <v>6108</v>
      </c>
      <c r="AC1143" s="1">
        <v>5</v>
      </c>
      <c r="AD1143" s="1" t="s">
        <v>101</v>
      </c>
      <c r="AE1143" s="1" t="s">
        <v>6648</v>
      </c>
      <c r="AG1143" s="1" t="s">
        <v>11195</v>
      </c>
      <c r="BF1143" s="1" t="s">
        <v>78</v>
      </c>
    </row>
    <row r="1144" spans="1:72" ht="13.5" customHeight="1">
      <c r="A1144" s="8" t="str">
        <f>HYPERLINK("http://kyu.snu.ac.kr/sdhj/index.jsp?type=hj/GK14810_00IM0001_015a.jpg","1681_수남면_015a")</f>
        <v>1681_수남면_015a</v>
      </c>
      <c r="B1144" s="2">
        <v>1681</v>
      </c>
      <c r="C1144" s="2" t="s">
        <v>11193</v>
      </c>
      <c r="D1144" s="2" t="s">
        <v>11194</v>
      </c>
      <c r="E1144" s="2">
        <v>1143</v>
      </c>
      <c r="F1144" s="1">
        <v>3</v>
      </c>
      <c r="G1144" s="1" t="s">
        <v>2395</v>
      </c>
      <c r="H1144" s="1" t="s">
        <v>4960</v>
      </c>
      <c r="I1144" s="1">
        <v>3</v>
      </c>
      <c r="L1144" s="1">
        <v>1</v>
      </c>
      <c r="M1144" s="1" t="s">
        <v>9084</v>
      </c>
      <c r="N1144" s="1" t="s">
        <v>9085</v>
      </c>
      <c r="S1144" s="1" t="s">
        <v>191</v>
      </c>
      <c r="T1144" s="1" t="s">
        <v>5004</v>
      </c>
      <c r="Y1144" s="1" t="s">
        <v>2410</v>
      </c>
      <c r="Z1144" s="1" t="s">
        <v>5941</v>
      </c>
      <c r="AC1144" s="1">
        <v>3</v>
      </c>
      <c r="AD1144" s="1" t="s">
        <v>512</v>
      </c>
      <c r="AE1144" s="1" t="s">
        <v>6657</v>
      </c>
      <c r="AG1144" s="1" t="s">
        <v>11195</v>
      </c>
      <c r="BF1144" s="1" t="s">
        <v>78</v>
      </c>
    </row>
    <row r="1145" spans="1:72" ht="13.5" customHeight="1">
      <c r="A1145" s="8" t="str">
        <f>HYPERLINK("http://kyu.snu.ac.kr/sdhj/index.jsp?type=hj/GK14810_00IM0001_015a.jpg","1681_수남면_015a")</f>
        <v>1681_수남면_015a</v>
      </c>
      <c r="B1145" s="2">
        <v>1681</v>
      </c>
      <c r="C1145" s="2" t="s">
        <v>11193</v>
      </c>
      <c r="D1145" s="2" t="s">
        <v>11194</v>
      </c>
      <c r="E1145" s="2">
        <v>1144</v>
      </c>
      <c r="F1145" s="1">
        <v>3</v>
      </c>
      <c r="G1145" s="1" t="s">
        <v>2395</v>
      </c>
      <c r="H1145" s="1" t="s">
        <v>4960</v>
      </c>
      <c r="I1145" s="1">
        <v>3</v>
      </c>
      <c r="L1145" s="1">
        <v>1</v>
      </c>
      <c r="M1145" s="1" t="s">
        <v>9084</v>
      </c>
      <c r="N1145" s="1" t="s">
        <v>9085</v>
      </c>
      <c r="S1145" s="1" t="s">
        <v>99</v>
      </c>
      <c r="T1145" s="1" t="s">
        <v>252</v>
      </c>
      <c r="Y1145" s="1" t="s">
        <v>2529</v>
      </c>
      <c r="Z1145" s="1" t="s">
        <v>6107</v>
      </c>
      <c r="AC1145" s="1">
        <v>1</v>
      </c>
      <c r="AD1145" s="1" t="s">
        <v>408</v>
      </c>
      <c r="AE1145" s="1" t="s">
        <v>6654</v>
      </c>
      <c r="AF1145" s="1" t="s">
        <v>11196</v>
      </c>
      <c r="AG1145" s="1" t="s">
        <v>11197</v>
      </c>
      <c r="BF1145" s="1" t="s">
        <v>78</v>
      </c>
    </row>
    <row r="1146" spans="1:72" ht="13.5" customHeight="1">
      <c r="A1146" s="8" t="str">
        <f>HYPERLINK("http://kyu.snu.ac.kr/sdhj/index.jsp?type=hj/GK14810_00IM0001_015a.jpg","1681_수남면_015a")</f>
        <v>1681_수남면_015a</v>
      </c>
      <c r="B1146" s="2">
        <v>1681</v>
      </c>
      <c r="C1146" s="2" t="s">
        <v>11193</v>
      </c>
      <c r="D1146" s="2" t="s">
        <v>11194</v>
      </c>
      <c r="E1146" s="2">
        <v>1145</v>
      </c>
      <c r="F1146" s="1">
        <v>3</v>
      </c>
      <c r="G1146" s="1" t="s">
        <v>2395</v>
      </c>
      <c r="H1146" s="1" t="s">
        <v>4960</v>
      </c>
      <c r="I1146" s="1">
        <v>3</v>
      </c>
      <c r="L1146" s="1">
        <v>2</v>
      </c>
      <c r="M1146" s="1" t="s">
        <v>9086</v>
      </c>
      <c r="N1146" s="1" t="s">
        <v>9087</v>
      </c>
      <c r="T1146" s="1" t="s">
        <v>9695</v>
      </c>
      <c r="U1146" s="1" t="s">
        <v>125</v>
      </c>
      <c r="V1146" s="1" t="s">
        <v>5207</v>
      </c>
      <c r="W1146" s="1" t="s">
        <v>79</v>
      </c>
      <c r="X1146" s="1" t="s">
        <v>11198</v>
      </c>
      <c r="Y1146" s="1" t="s">
        <v>2530</v>
      </c>
      <c r="Z1146" s="1" t="s">
        <v>6106</v>
      </c>
      <c r="AC1146" s="1">
        <v>66</v>
      </c>
      <c r="AD1146" s="1" t="s">
        <v>77</v>
      </c>
      <c r="AE1146" s="1" t="s">
        <v>6659</v>
      </c>
      <c r="AJ1146" s="1" t="s">
        <v>16</v>
      </c>
      <c r="AK1146" s="1" t="s">
        <v>6856</v>
      </c>
      <c r="AL1146" s="1" t="s">
        <v>988</v>
      </c>
      <c r="AM1146" s="1" t="s">
        <v>6884</v>
      </c>
      <c r="AT1146" s="1" t="s">
        <v>130</v>
      </c>
      <c r="AU1146" s="1" t="s">
        <v>5155</v>
      </c>
      <c r="AV1146" s="1" t="s">
        <v>2531</v>
      </c>
      <c r="AW1146" s="1" t="s">
        <v>7333</v>
      </c>
      <c r="BG1146" s="1" t="s">
        <v>2532</v>
      </c>
      <c r="BH1146" s="1" t="s">
        <v>7612</v>
      </c>
      <c r="BI1146" s="1" t="s">
        <v>2533</v>
      </c>
      <c r="BJ1146" s="1" t="s">
        <v>7124</v>
      </c>
      <c r="BK1146" s="1" t="s">
        <v>123</v>
      </c>
      <c r="BL1146" s="1" t="s">
        <v>7000</v>
      </c>
      <c r="BM1146" s="1" t="s">
        <v>2534</v>
      </c>
      <c r="BN1146" s="1" t="s">
        <v>8192</v>
      </c>
      <c r="BO1146" s="1" t="s">
        <v>1110</v>
      </c>
      <c r="BP1146" s="1" t="s">
        <v>5159</v>
      </c>
      <c r="BQ1146" s="1" t="s">
        <v>2535</v>
      </c>
      <c r="BR1146" s="1" t="s">
        <v>8839</v>
      </c>
      <c r="BS1146" s="1" t="s">
        <v>53</v>
      </c>
      <c r="BT1146" s="1" t="s">
        <v>6356</v>
      </c>
    </row>
    <row r="1147" spans="1:72" ht="13.5" customHeight="1">
      <c r="A1147" s="8" t="str">
        <f>HYPERLINK("http://kyu.snu.ac.kr/sdhj/index.jsp?type=hj/GK14810_00IM0001_015a.jpg","1681_수남면_015a")</f>
        <v>1681_수남면_015a</v>
      </c>
      <c r="B1147" s="2">
        <v>1681</v>
      </c>
      <c r="C1147" s="2" t="s">
        <v>9769</v>
      </c>
      <c r="D1147" s="2" t="s">
        <v>9770</v>
      </c>
      <c r="E1147" s="2">
        <v>1146</v>
      </c>
      <c r="F1147" s="1">
        <v>3</v>
      </c>
      <c r="G1147" s="1" t="s">
        <v>2395</v>
      </c>
      <c r="H1147" s="1" t="s">
        <v>4960</v>
      </c>
      <c r="I1147" s="1">
        <v>3</v>
      </c>
      <c r="L1147" s="1">
        <v>2</v>
      </c>
      <c r="M1147" s="1" t="s">
        <v>9086</v>
      </c>
      <c r="N1147" s="1" t="s">
        <v>9087</v>
      </c>
      <c r="S1147" s="1" t="s">
        <v>43</v>
      </c>
      <c r="T1147" s="1" t="s">
        <v>5000</v>
      </c>
      <c r="W1147" s="1" t="s">
        <v>89</v>
      </c>
      <c r="X1147" s="1" t="s">
        <v>9699</v>
      </c>
      <c r="Y1147" s="1" t="s">
        <v>90</v>
      </c>
      <c r="Z1147" s="1" t="s">
        <v>5302</v>
      </c>
      <c r="AC1147" s="1">
        <v>64</v>
      </c>
      <c r="AD1147" s="1" t="s">
        <v>267</v>
      </c>
      <c r="AE1147" s="1" t="s">
        <v>6631</v>
      </c>
      <c r="AJ1147" s="1" t="s">
        <v>16</v>
      </c>
      <c r="AK1147" s="1" t="s">
        <v>6856</v>
      </c>
      <c r="AL1147" s="1" t="s">
        <v>92</v>
      </c>
      <c r="AM1147" s="1" t="s">
        <v>9701</v>
      </c>
      <c r="AT1147" s="1" t="s">
        <v>110</v>
      </c>
      <c r="AU1147" s="1" t="s">
        <v>5146</v>
      </c>
      <c r="AV1147" s="1" t="s">
        <v>2536</v>
      </c>
      <c r="AW1147" s="1" t="s">
        <v>5386</v>
      </c>
      <c r="BG1147" s="1" t="s">
        <v>130</v>
      </c>
      <c r="BH1147" s="1" t="s">
        <v>5155</v>
      </c>
      <c r="BI1147" s="1" t="s">
        <v>2537</v>
      </c>
      <c r="BJ1147" s="1" t="s">
        <v>7840</v>
      </c>
      <c r="BK1147" s="1" t="s">
        <v>86</v>
      </c>
      <c r="BL1147" s="1" t="s">
        <v>7961</v>
      </c>
      <c r="BM1147" s="1" t="s">
        <v>2538</v>
      </c>
      <c r="BN1147" s="1" t="s">
        <v>8191</v>
      </c>
      <c r="BO1147" s="1" t="s">
        <v>125</v>
      </c>
      <c r="BP1147" s="1" t="s">
        <v>5207</v>
      </c>
      <c r="BQ1147" s="1" t="s">
        <v>2539</v>
      </c>
      <c r="BR1147" s="1" t="s">
        <v>8769</v>
      </c>
      <c r="BS1147" s="1" t="s">
        <v>53</v>
      </c>
      <c r="BT1147" s="1" t="s">
        <v>6356</v>
      </c>
    </row>
    <row r="1148" spans="1:72" ht="13.5" customHeight="1">
      <c r="A1148" s="8" t="str">
        <f>HYPERLINK("http://kyu.snu.ac.kr/sdhj/index.jsp?type=hj/GK14810_00IM0001_015a.jpg","1681_수남면_015a")</f>
        <v>1681_수남면_015a</v>
      </c>
      <c r="B1148" s="2">
        <v>1681</v>
      </c>
      <c r="C1148" s="2" t="s">
        <v>9625</v>
      </c>
      <c r="D1148" s="2" t="s">
        <v>9626</v>
      </c>
      <c r="E1148" s="2">
        <v>1147</v>
      </c>
      <c r="F1148" s="1">
        <v>3</v>
      </c>
      <c r="G1148" s="1" t="s">
        <v>2395</v>
      </c>
      <c r="H1148" s="1" t="s">
        <v>4960</v>
      </c>
      <c r="I1148" s="1">
        <v>3</v>
      </c>
      <c r="L1148" s="1">
        <v>2</v>
      </c>
      <c r="M1148" s="1" t="s">
        <v>9086</v>
      </c>
      <c r="N1148" s="1" t="s">
        <v>9087</v>
      </c>
      <c r="S1148" s="1" t="s">
        <v>54</v>
      </c>
      <c r="T1148" s="1" t="s">
        <v>5003</v>
      </c>
      <c r="Y1148" s="1" t="s">
        <v>2540</v>
      </c>
      <c r="Z1148" s="1" t="s">
        <v>11199</v>
      </c>
      <c r="AF1148" s="1" t="s">
        <v>163</v>
      </c>
      <c r="AG1148" s="1" t="s">
        <v>6700</v>
      </c>
    </row>
    <row r="1149" spans="1:72" ht="13.5" customHeight="1">
      <c r="A1149" s="8" t="str">
        <f>HYPERLINK("http://kyu.snu.ac.kr/sdhj/index.jsp?type=hj/GK14810_00IM0001_015a.jpg","1681_수남면_015a")</f>
        <v>1681_수남면_015a</v>
      </c>
      <c r="B1149" s="2">
        <v>1681</v>
      </c>
      <c r="C1149" s="2" t="s">
        <v>9702</v>
      </c>
      <c r="D1149" s="2" t="s">
        <v>9703</v>
      </c>
      <c r="E1149" s="2">
        <v>1148</v>
      </c>
      <c r="F1149" s="1">
        <v>3</v>
      </c>
      <c r="G1149" s="1" t="s">
        <v>2395</v>
      </c>
      <c r="H1149" s="1" t="s">
        <v>4960</v>
      </c>
      <c r="I1149" s="1">
        <v>3</v>
      </c>
      <c r="L1149" s="1">
        <v>2</v>
      </c>
      <c r="M1149" s="1" t="s">
        <v>9086</v>
      </c>
      <c r="N1149" s="1" t="s">
        <v>9087</v>
      </c>
      <c r="S1149" s="1" t="s">
        <v>99</v>
      </c>
      <c r="T1149" s="1" t="s">
        <v>252</v>
      </c>
      <c r="U1149" s="1" t="s">
        <v>2541</v>
      </c>
      <c r="V1149" s="1" t="s">
        <v>11200</v>
      </c>
      <c r="Y1149" s="1" t="s">
        <v>2542</v>
      </c>
      <c r="Z1149" s="1" t="s">
        <v>11201</v>
      </c>
      <c r="AC1149" s="1">
        <v>24</v>
      </c>
      <c r="AD1149" s="1" t="s">
        <v>369</v>
      </c>
      <c r="AE1149" s="1" t="s">
        <v>6640</v>
      </c>
      <c r="BF1149" s="1" t="s">
        <v>78</v>
      </c>
    </row>
    <row r="1150" spans="1:72" ht="13.5" customHeight="1">
      <c r="A1150" s="8" t="str">
        <f>HYPERLINK("http://kyu.snu.ac.kr/sdhj/index.jsp?type=hj/GK14810_00IM0001_015a.jpg","1681_수남면_015a")</f>
        <v>1681_수남면_015a</v>
      </c>
      <c r="B1150" s="2">
        <v>1681</v>
      </c>
      <c r="C1150" s="2" t="s">
        <v>9702</v>
      </c>
      <c r="D1150" s="2" t="s">
        <v>9703</v>
      </c>
      <c r="E1150" s="2">
        <v>1149</v>
      </c>
      <c r="F1150" s="1">
        <v>3</v>
      </c>
      <c r="G1150" s="1" t="s">
        <v>2395</v>
      </c>
      <c r="H1150" s="1" t="s">
        <v>4960</v>
      </c>
      <c r="I1150" s="1">
        <v>3</v>
      </c>
      <c r="L1150" s="1">
        <v>2</v>
      </c>
      <c r="M1150" s="1" t="s">
        <v>9086</v>
      </c>
      <c r="N1150" s="1" t="s">
        <v>9087</v>
      </c>
      <c r="T1150" s="1" t="s">
        <v>9704</v>
      </c>
      <c r="U1150" s="1" t="s">
        <v>146</v>
      </c>
      <c r="V1150" s="1" t="s">
        <v>5068</v>
      </c>
      <c r="Y1150" s="1" t="s">
        <v>2543</v>
      </c>
      <c r="Z1150" s="1" t="s">
        <v>5929</v>
      </c>
      <c r="AC1150" s="1">
        <v>76</v>
      </c>
      <c r="AD1150" s="1" t="s">
        <v>254</v>
      </c>
      <c r="AE1150" s="1" t="s">
        <v>6677</v>
      </c>
      <c r="AG1150" s="1" t="s">
        <v>11202</v>
      </c>
      <c r="BB1150" s="1" t="s">
        <v>115</v>
      </c>
      <c r="BC1150" s="1" t="s">
        <v>5067</v>
      </c>
      <c r="BD1150" s="1" t="s">
        <v>11203</v>
      </c>
      <c r="BE1150" s="1" t="s">
        <v>11204</v>
      </c>
      <c r="BF1150" s="1" t="s">
        <v>10847</v>
      </c>
    </row>
    <row r="1151" spans="1:72" ht="13.5" customHeight="1">
      <c r="A1151" s="8" t="str">
        <f>HYPERLINK("http://kyu.snu.ac.kr/sdhj/index.jsp?type=hj/GK14810_00IM0001_015a.jpg","1681_수남면_015a")</f>
        <v>1681_수남면_015a</v>
      </c>
      <c r="B1151" s="2">
        <v>1681</v>
      </c>
      <c r="C1151" s="2" t="s">
        <v>9702</v>
      </c>
      <c r="D1151" s="2" t="s">
        <v>9703</v>
      </c>
      <c r="E1151" s="2">
        <v>1150</v>
      </c>
      <c r="F1151" s="1">
        <v>3</v>
      </c>
      <c r="G1151" s="1" t="s">
        <v>2395</v>
      </c>
      <c r="H1151" s="1" t="s">
        <v>4960</v>
      </c>
      <c r="I1151" s="1">
        <v>3</v>
      </c>
      <c r="L1151" s="1">
        <v>2</v>
      </c>
      <c r="M1151" s="1" t="s">
        <v>9086</v>
      </c>
      <c r="N1151" s="1" t="s">
        <v>9087</v>
      </c>
      <c r="T1151" s="1" t="s">
        <v>9704</v>
      </c>
      <c r="U1151" s="1" t="s">
        <v>146</v>
      </c>
      <c r="V1151" s="1" t="s">
        <v>5068</v>
      </c>
      <c r="Y1151" s="1" t="s">
        <v>2544</v>
      </c>
      <c r="Z1151" s="1" t="s">
        <v>6105</v>
      </c>
      <c r="AC1151" s="1">
        <v>64</v>
      </c>
      <c r="AD1151" s="1" t="s">
        <v>172</v>
      </c>
      <c r="AE1151" s="1" t="s">
        <v>6649</v>
      </c>
      <c r="AG1151" s="1" t="s">
        <v>11205</v>
      </c>
      <c r="BC1151" s="1" t="s">
        <v>5067</v>
      </c>
      <c r="BE1151" s="1" t="s">
        <v>11206</v>
      </c>
      <c r="BF1151" s="1" t="s">
        <v>11116</v>
      </c>
    </row>
    <row r="1152" spans="1:72" ht="13.5" customHeight="1">
      <c r="A1152" s="8" t="str">
        <f>HYPERLINK("http://kyu.snu.ac.kr/sdhj/index.jsp?type=hj/GK14810_00IM0001_015a.jpg","1681_수남면_015a")</f>
        <v>1681_수남면_015a</v>
      </c>
      <c r="B1152" s="2">
        <v>1681</v>
      </c>
      <c r="C1152" s="2" t="s">
        <v>9951</v>
      </c>
      <c r="D1152" s="2" t="s">
        <v>9952</v>
      </c>
      <c r="E1152" s="2">
        <v>1151</v>
      </c>
      <c r="F1152" s="1">
        <v>3</v>
      </c>
      <c r="G1152" s="1" t="s">
        <v>2395</v>
      </c>
      <c r="H1152" s="1" t="s">
        <v>4960</v>
      </c>
      <c r="I1152" s="1">
        <v>3</v>
      </c>
      <c r="L1152" s="1">
        <v>2</v>
      </c>
      <c r="M1152" s="1" t="s">
        <v>9086</v>
      </c>
      <c r="N1152" s="1" t="s">
        <v>9087</v>
      </c>
      <c r="T1152" s="1" t="s">
        <v>9704</v>
      </c>
      <c r="U1152" s="1" t="s">
        <v>115</v>
      </c>
      <c r="V1152" s="1" t="s">
        <v>5067</v>
      </c>
      <c r="Y1152" s="1" t="s">
        <v>1865</v>
      </c>
      <c r="Z1152" s="1" t="s">
        <v>5346</v>
      </c>
      <c r="AC1152" s="1">
        <v>72</v>
      </c>
      <c r="AD1152" s="1" t="s">
        <v>296</v>
      </c>
      <c r="AE1152" s="1" t="s">
        <v>5331</v>
      </c>
      <c r="AG1152" s="1" t="s">
        <v>11202</v>
      </c>
      <c r="BF1152" s="1" t="s">
        <v>11207</v>
      </c>
    </row>
    <row r="1153" spans="1:72" ht="13.5" customHeight="1">
      <c r="A1153" s="8" t="str">
        <f>HYPERLINK("http://kyu.snu.ac.kr/sdhj/index.jsp?type=hj/GK14810_00IM0001_015a.jpg","1681_수남면_015a")</f>
        <v>1681_수남면_015a</v>
      </c>
      <c r="B1153" s="2">
        <v>1681</v>
      </c>
      <c r="C1153" s="2" t="s">
        <v>9702</v>
      </c>
      <c r="D1153" s="2" t="s">
        <v>9703</v>
      </c>
      <c r="E1153" s="2">
        <v>1152</v>
      </c>
      <c r="F1153" s="1">
        <v>3</v>
      </c>
      <c r="G1153" s="1" t="s">
        <v>2395</v>
      </c>
      <c r="H1153" s="1" t="s">
        <v>4960</v>
      </c>
      <c r="I1153" s="1">
        <v>3</v>
      </c>
      <c r="L1153" s="1">
        <v>2</v>
      </c>
      <c r="M1153" s="1" t="s">
        <v>9086</v>
      </c>
      <c r="N1153" s="1" t="s">
        <v>9087</v>
      </c>
      <c r="T1153" s="1" t="s">
        <v>9704</v>
      </c>
      <c r="U1153" s="1" t="s">
        <v>115</v>
      </c>
      <c r="V1153" s="1" t="s">
        <v>5067</v>
      </c>
      <c r="Y1153" s="1" t="s">
        <v>2545</v>
      </c>
      <c r="Z1153" s="1" t="s">
        <v>5893</v>
      </c>
      <c r="AC1153" s="1">
        <v>55</v>
      </c>
      <c r="AD1153" s="1" t="s">
        <v>210</v>
      </c>
      <c r="AE1153" s="1" t="s">
        <v>6671</v>
      </c>
      <c r="AG1153" s="1" t="s">
        <v>11202</v>
      </c>
      <c r="BB1153" s="1" t="s">
        <v>160</v>
      </c>
      <c r="BC1153" s="1" t="s">
        <v>5197</v>
      </c>
      <c r="BF1153" s="1" t="s">
        <v>10847</v>
      </c>
    </row>
    <row r="1154" spans="1:72" ht="13.5" customHeight="1">
      <c r="A1154" s="8" t="str">
        <f>HYPERLINK("http://kyu.snu.ac.kr/sdhj/index.jsp?type=hj/GK14810_00IM0001_015a.jpg","1681_수남면_015a")</f>
        <v>1681_수남면_015a</v>
      </c>
      <c r="B1154" s="2">
        <v>1681</v>
      </c>
      <c r="C1154" s="2" t="s">
        <v>9702</v>
      </c>
      <c r="D1154" s="2" t="s">
        <v>9703</v>
      </c>
      <c r="E1154" s="2">
        <v>1153</v>
      </c>
      <c r="F1154" s="1">
        <v>3</v>
      </c>
      <c r="G1154" s="1" t="s">
        <v>2395</v>
      </c>
      <c r="H1154" s="1" t="s">
        <v>4960</v>
      </c>
      <c r="I1154" s="1">
        <v>3</v>
      </c>
      <c r="L1154" s="1">
        <v>2</v>
      </c>
      <c r="M1154" s="1" t="s">
        <v>9086</v>
      </c>
      <c r="N1154" s="1" t="s">
        <v>9087</v>
      </c>
      <c r="T1154" s="1" t="s">
        <v>9704</v>
      </c>
      <c r="U1154" s="1" t="s">
        <v>146</v>
      </c>
      <c r="V1154" s="1" t="s">
        <v>5068</v>
      </c>
      <c r="Y1154" s="1" t="s">
        <v>2341</v>
      </c>
      <c r="Z1154" s="1" t="s">
        <v>6104</v>
      </c>
      <c r="AC1154" s="1">
        <v>53</v>
      </c>
      <c r="AD1154" s="1" t="s">
        <v>1167</v>
      </c>
      <c r="AE1154" s="1" t="s">
        <v>6665</v>
      </c>
      <c r="AG1154" s="1" t="s">
        <v>11202</v>
      </c>
      <c r="BC1154" s="1" t="s">
        <v>5197</v>
      </c>
      <c r="BF1154" s="1" t="s">
        <v>10667</v>
      </c>
    </row>
    <row r="1155" spans="1:72" ht="13.5" customHeight="1">
      <c r="A1155" s="8" t="str">
        <f>HYPERLINK("http://kyu.snu.ac.kr/sdhj/index.jsp?type=hj/GK14810_00IM0001_015a.jpg","1681_수남면_015a")</f>
        <v>1681_수남면_015a</v>
      </c>
      <c r="B1155" s="2">
        <v>1681</v>
      </c>
      <c r="C1155" s="2" t="s">
        <v>9702</v>
      </c>
      <c r="D1155" s="2" t="s">
        <v>9703</v>
      </c>
      <c r="E1155" s="2">
        <v>1154</v>
      </c>
      <c r="F1155" s="1">
        <v>3</v>
      </c>
      <c r="G1155" s="1" t="s">
        <v>2395</v>
      </c>
      <c r="H1155" s="1" t="s">
        <v>4960</v>
      </c>
      <c r="I1155" s="1">
        <v>3</v>
      </c>
      <c r="L1155" s="1">
        <v>2</v>
      </c>
      <c r="M1155" s="1" t="s">
        <v>9086</v>
      </c>
      <c r="N1155" s="1" t="s">
        <v>9087</v>
      </c>
      <c r="T1155" s="1" t="s">
        <v>9704</v>
      </c>
      <c r="U1155" s="1" t="s">
        <v>146</v>
      </c>
      <c r="V1155" s="1" t="s">
        <v>5068</v>
      </c>
      <c r="Y1155" s="1" t="s">
        <v>2546</v>
      </c>
      <c r="Z1155" s="1" t="s">
        <v>5954</v>
      </c>
      <c r="AC1155" s="1">
        <v>51</v>
      </c>
      <c r="AD1155" s="1" t="s">
        <v>965</v>
      </c>
      <c r="AE1155" s="1" t="s">
        <v>6636</v>
      </c>
      <c r="AF1155" s="1" t="s">
        <v>11208</v>
      </c>
      <c r="AG1155" s="1" t="s">
        <v>11209</v>
      </c>
      <c r="BC1155" s="1" t="s">
        <v>5197</v>
      </c>
      <c r="BF1155" s="1" t="s">
        <v>11207</v>
      </c>
    </row>
    <row r="1156" spans="1:72" ht="13.5" customHeight="1">
      <c r="A1156" s="8" t="str">
        <f>HYPERLINK("http://kyu.snu.ac.kr/sdhj/index.jsp?type=hj/GK14810_00IM0001_015a.jpg","1681_수남면_015a")</f>
        <v>1681_수남면_015a</v>
      </c>
      <c r="B1156" s="2">
        <v>1681</v>
      </c>
      <c r="C1156" s="2" t="s">
        <v>9702</v>
      </c>
      <c r="D1156" s="2" t="s">
        <v>9703</v>
      </c>
      <c r="E1156" s="2">
        <v>1155</v>
      </c>
      <c r="F1156" s="1">
        <v>3</v>
      </c>
      <c r="G1156" s="1" t="s">
        <v>2395</v>
      </c>
      <c r="H1156" s="1" t="s">
        <v>4960</v>
      </c>
      <c r="I1156" s="1">
        <v>3</v>
      </c>
      <c r="L1156" s="1">
        <v>2</v>
      </c>
      <c r="M1156" s="1" t="s">
        <v>9086</v>
      </c>
      <c r="N1156" s="1" t="s">
        <v>9087</v>
      </c>
      <c r="T1156" s="1" t="s">
        <v>9704</v>
      </c>
      <c r="U1156" s="1" t="s">
        <v>115</v>
      </c>
      <c r="V1156" s="1" t="s">
        <v>5067</v>
      </c>
      <c r="Y1156" s="1" t="s">
        <v>2547</v>
      </c>
      <c r="Z1156" s="1" t="s">
        <v>5710</v>
      </c>
      <c r="AF1156" s="1" t="s">
        <v>2492</v>
      </c>
      <c r="AG1156" s="1" t="s">
        <v>6733</v>
      </c>
      <c r="BD1156" s="1" t="s">
        <v>2548</v>
      </c>
      <c r="BE1156" s="1" t="s">
        <v>7527</v>
      </c>
      <c r="BF1156" s="1" t="s">
        <v>10667</v>
      </c>
    </row>
    <row r="1157" spans="1:72" ht="13.5" customHeight="1">
      <c r="A1157" s="8" t="str">
        <f>HYPERLINK("http://kyu.snu.ac.kr/sdhj/index.jsp?type=hj/GK14810_00IM0001_015a.jpg","1681_수남면_015a")</f>
        <v>1681_수남면_015a</v>
      </c>
      <c r="B1157" s="2">
        <v>1681</v>
      </c>
      <c r="C1157" s="2" t="s">
        <v>9702</v>
      </c>
      <c r="D1157" s="2" t="s">
        <v>9703</v>
      </c>
      <c r="E1157" s="2">
        <v>1156</v>
      </c>
      <c r="F1157" s="1">
        <v>3</v>
      </c>
      <c r="G1157" s="1" t="s">
        <v>2395</v>
      </c>
      <c r="H1157" s="1" t="s">
        <v>4960</v>
      </c>
      <c r="I1157" s="1">
        <v>3</v>
      </c>
      <c r="L1157" s="1">
        <v>2</v>
      </c>
      <c r="M1157" s="1" t="s">
        <v>9086</v>
      </c>
      <c r="N1157" s="1" t="s">
        <v>9087</v>
      </c>
      <c r="T1157" s="1" t="s">
        <v>9704</v>
      </c>
      <c r="U1157" s="1" t="s">
        <v>115</v>
      </c>
      <c r="V1157" s="1" t="s">
        <v>5067</v>
      </c>
      <c r="Y1157" s="1" t="s">
        <v>2549</v>
      </c>
      <c r="Z1157" s="1" t="s">
        <v>5898</v>
      </c>
      <c r="AC1157" s="1">
        <v>24</v>
      </c>
      <c r="AD1157" s="1" t="s">
        <v>369</v>
      </c>
      <c r="AE1157" s="1" t="s">
        <v>6640</v>
      </c>
      <c r="AF1157" s="1" t="s">
        <v>2550</v>
      </c>
      <c r="AG1157" s="1" t="s">
        <v>6732</v>
      </c>
      <c r="BE1157" s="1" t="s">
        <v>7527</v>
      </c>
      <c r="BF1157" s="1" t="s">
        <v>11207</v>
      </c>
    </row>
    <row r="1158" spans="1:72" ht="13.5" customHeight="1">
      <c r="A1158" s="8" t="str">
        <f>HYPERLINK("http://kyu.snu.ac.kr/sdhj/index.jsp?type=hj/GK14810_00IM0001_015a.jpg","1681_수남면_015a")</f>
        <v>1681_수남면_015a</v>
      </c>
      <c r="B1158" s="2">
        <v>1681</v>
      </c>
      <c r="C1158" s="2" t="s">
        <v>9702</v>
      </c>
      <c r="D1158" s="2" t="s">
        <v>9703</v>
      </c>
      <c r="E1158" s="2">
        <v>1157</v>
      </c>
      <c r="F1158" s="1">
        <v>3</v>
      </c>
      <c r="G1158" s="1" t="s">
        <v>2395</v>
      </c>
      <c r="H1158" s="1" t="s">
        <v>4960</v>
      </c>
      <c r="I1158" s="1">
        <v>3</v>
      </c>
      <c r="L1158" s="1">
        <v>3</v>
      </c>
      <c r="M1158" s="1" t="s">
        <v>9088</v>
      </c>
      <c r="N1158" s="1" t="s">
        <v>11210</v>
      </c>
      <c r="O1158" s="1" t="s">
        <v>5</v>
      </c>
      <c r="P1158" s="1" t="s">
        <v>4992</v>
      </c>
      <c r="T1158" s="1" t="s">
        <v>11211</v>
      </c>
      <c r="U1158" s="1" t="s">
        <v>2541</v>
      </c>
      <c r="V1158" s="1" t="s">
        <v>5189</v>
      </c>
      <c r="W1158" s="1" t="s">
        <v>79</v>
      </c>
      <c r="X1158" s="1" t="s">
        <v>11212</v>
      </c>
      <c r="Y1158" s="1" t="s">
        <v>2540</v>
      </c>
      <c r="Z1158" s="1" t="s">
        <v>11213</v>
      </c>
      <c r="AC1158" s="1">
        <v>29</v>
      </c>
      <c r="AD1158" s="1" t="s">
        <v>104</v>
      </c>
      <c r="AE1158" s="1" t="s">
        <v>6663</v>
      </c>
      <c r="AJ1158" s="1" t="s">
        <v>16</v>
      </c>
      <c r="AK1158" s="1" t="s">
        <v>6856</v>
      </c>
      <c r="AL1158" s="1" t="s">
        <v>988</v>
      </c>
      <c r="AM1158" s="1" t="s">
        <v>6884</v>
      </c>
      <c r="AT1158" s="1" t="s">
        <v>125</v>
      </c>
      <c r="AU1158" s="1" t="s">
        <v>5207</v>
      </c>
      <c r="AV1158" s="1" t="s">
        <v>2530</v>
      </c>
      <c r="AW1158" s="1" t="s">
        <v>6106</v>
      </c>
      <c r="BG1158" s="1" t="s">
        <v>130</v>
      </c>
      <c r="BH1158" s="1" t="s">
        <v>5155</v>
      </c>
      <c r="BI1158" s="1" t="s">
        <v>2551</v>
      </c>
      <c r="BJ1158" s="1" t="s">
        <v>7333</v>
      </c>
      <c r="BK1158" s="1" t="s">
        <v>2532</v>
      </c>
      <c r="BL1158" s="1" t="s">
        <v>7612</v>
      </c>
      <c r="BM1158" s="1" t="s">
        <v>2533</v>
      </c>
      <c r="BN1158" s="1" t="s">
        <v>7124</v>
      </c>
      <c r="BO1158" s="1" t="s">
        <v>110</v>
      </c>
      <c r="BP1158" s="1" t="s">
        <v>5146</v>
      </c>
      <c r="BQ1158" s="1" t="s">
        <v>2552</v>
      </c>
      <c r="BR1158" s="1" t="s">
        <v>11214</v>
      </c>
      <c r="BS1158" s="1" t="s">
        <v>92</v>
      </c>
      <c r="BT1158" s="1" t="s">
        <v>11215</v>
      </c>
    </row>
    <row r="1159" spans="1:72" ht="13.5" customHeight="1">
      <c r="A1159" s="8" t="str">
        <f>HYPERLINK("http://kyu.snu.ac.kr/sdhj/index.jsp?type=hj/GK14810_00IM0001_015a.jpg","1681_수남면_015a")</f>
        <v>1681_수남면_015a</v>
      </c>
      <c r="B1159" s="2">
        <v>1681</v>
      </c>
      <c r="C1159" s="2" t="s">
        <v>11216</v>
      </c>
      <c r="D1159" s="2" t="s">
        <v>11217</v>
      </c>
      <c r="E1159" s="2">
        <v>1158</v>
      </c>
      <c r="F1159" s="1">
        <v>3</v>
      </c>
      <c r="G1159" s="1" t="s">
        <v>2395</v>
      </c>
      <c r="H1159" s="1" t="s">
        <v>4960</v>
      </c>
      <c r="I1159" s="1">
        <v>3</v>
      </c>
      <c r="L1159" s="1">
        <v>3</v>
      </c>
      <c r="M1159" s="1" t="s">
        <v>9088</v>
      </c>
      <c r="N1159" s="1" t="s">
        <v>11210</v>
      </c>
      <c r="S1159" s="1" t="s">
        <v>43</v>
      </c>
      <c r="T1159" s="1" t="s">
        <v>5000</v>
      </c>
      <c r="W1159" s="1" t="s">
        <v>393</v>
      </c>
      <c r="X1159" s="1" t="s">
        <v>5259</v>
      </c>
      <c r="Y1159" s="1" t="s">
        <v>90</v>
      </c>
      <c r="Z1159" s="1" t="s">
        <v>5302</v>
      </c>
      <c r="AC1159" s="1">
        <v>30</v>
      </c>
      <c r="AD1159" s="1" t="s">
        <v>106</v>
      </c>
      <c r="AE1159" s="1" t="s">
        <v>5531</v>
      </c>
      <c r="AJ1159" s="1" t="s">
        <v>16</v>
      </c>
      <c r="AK1159" s="1" t="s">
        <v>6856</v>
      </c>
      <c r="AL1159" s="1" t="s">
        <v>138</v>
      </c>
      <c r="AM1159" s="1" t="s">
        <v>6794</v>
      </c>
      <c r="AT1159" s="1" t="s">
        <v>815</v>
      </c>
      <c r="AU1159" s="1" t="s">
        <v>5077</v>
      </c>
      <c r="AV1159" s="1" t="s">
        <v>2553</v>
      </c>
      <c r="AW1159" s="1" t="s">
        <v>7297</v>
      </c>
      <c r="BG1159" s="1" t="s">
        <v>110</v>
      </c>
      <c r="BH1159" s="1" t="s">
        <v>5146</v>
      </c>
      <c r="BI1159" s="1" t="s">
        <v>2554</v>
      </c>
      <c r="BJ1159" s="1" t="s">
        <v>5546</v>
      </c>
      <c r="BK1159" s="1" t="s">
        <v>2555</v>
      </c>
      <c r="BL1159" s="1" t="s">
        <v>7979</v>
      </c>
      <c r="BM1159" s="1" t="s">
        <v>2556</v>
      </c>
      <c r="BN1159" s="1" t="s">
        <v>7821</v>
      </c>
      <c r="BO1159" s="1" t="s">
        <v>2557</v>
      </c>
      <c r="BP1159" s="1" t="s">
        <v>5203</v>
      </c>
      <c r="BQ1159" s="1" t="s">
        <v>2558</v>
      </c>
      <c r="BR1159" s="1" t="s">
        <v>11218</v>
      </c>
      <c r="BS1159" s="1" t="s">
        <v>92</v>
      </c>
      <c r="BT1159" s="1" t="s">
        <v>11219</v>
      </c>
    </row>
    <row r="1160" spans="1:72" ht="13.5" customHeight="1">
      <c r="A1160" s="8" t="str">
        <f>HYPERLINK("http://kyu.snu.ac.kr/sdhj/index.jsp?type=hj/GK14810_00IM0001_015a.jpg","1681_수남면_015a")</f>
        <v>1681_수남면_015a</v>
      </c>
      <c r="B1160" s="2">
        <v>1681</v>
      </c>
      <c r="C1160" s="2" t="s">
        <v>11220</v>
      </c>
      <c r="D1160" s="2" t="s">
        <v>11221</v>
      </c>
      <c r="E1160" s="2">
        <v>1159</v>
      </c>
      <c r="F1160" s="1">
        <v>3</v>
      </c>
      <c r="G1160" s="1" t="s">
        <v>2395</v>
      </c>
      <c r="H1160" s="1" t="s">
        <v>4960</v>
      </c>
      <c r="I1160" s="1">
        <v>3</v>
      </c>
      <c r="L1160" s="1">
        <v>3</v>
      </c>
      <c r="M1160" s="1" t="s">
        <v>9088</v>
      </c>
      <c r="N1160" s="1" t="s">
        <v>11210</v>
      </c>
      <c r="S1160" s="1" t="s">
        <v>98</v>
      </c>
      <c r="T1160" s="1" t="s">
        <v>5001</v>
      </c>
      <c r="Y1160" s="1" t="s">
        <v>90</v>
      </c>
      <c r="Z1160" s="1" t="s">
        <v>5302</v>
      </c>
      <c r="AC1160" s="1">
        <v>4</v>
      </c>
      <c r="AD1160" s="1" t="s">
        <v>267</v>
      </c>
      <c r="AE1160" s="1" t="s">
        <v>6631</v>
      </c>
      <c r="AF1160" s="1" t="s">
        <v>175</v>
      </c>
      <c r="AG1160" s="1" t="s">
        <v>6685</v>
      </c>
    </row>
    <row r="1161" spans="1:72" ht="13.5" customHeight="1">
      <c r="A1161" s="8" t="str">
        <f>HYPERLINK("http://kyu.snu.ac.kr/sdhj/index.jsp?type=hj/GK14810_00IM0001_015a.jpg","1681_수남면_015a")</f>
        <v>1681_수남면_015a</v>
      </c>
      <c r="B1161" s="2">
        <v>1681</v>
      </c>
      <c r="C1161" s="2" t="s">
        <v>9682</v>
      </c>
      <c r="D1161" s="2" t="s">
        <v>9683</v>
      </c>
      <c r="E1161" s="2">
        <v>1160</v>
      </c>
      <c r="F1161" s="1">
        <v>3</v>
      </c>
      <c r="G1161" s="1" t="s">
        <v>2395</v>
      </c>
      <c r="H1161" s="1" t="s">
        <v>4960</v>
      </c>
      <c r="I1161" s="1">
        <v>3</v>
      </c>
      <c r="L1161" s="1">
        <v>4</v>
      </c>
      <c r="M1161" s="1" t="s">
        <v>9089</v>
      </c>
      <c r="N1161" s="1" t="s">
        <v>9090</v>
      </c>
      <c r="T1161" s="1" t="s">
        <v>10966</v>
      </c>
      <c r="U1161" s="1" t="s">
        <v>2559</v>
      </c>
      <c r="V1161" s="1" t="s">
        <v>11222</v>
      </c>
      <c r="W1161" s="1" t="s">
        <v>79</v>
      </c>
      <c r="X1161" s="1" t="s">
        <v>11223</v>
      </c>
      <c r="Y1161" s="1" t="s">
        <v>2560</v>
      </c>
      <c r="Z1161" s="1" t="s">
        <v>6103</v>
      </c>
      <c r="AC1161" s="1">
        <v>31</v>
      </c>
      <c r="AD1161" s="1" t="s">
        <v>57</v>
      </c>
      <c r="AE1161" s="1" t="s">
        <v>6650</v>
      </c>
      <c r="AJ1161" s="1" t="s">
        <v>16</v>
      </c>
      <c r="AK1161" s="1" t="s">
        <v>6856</v>
      </c>
      <c r="AL1161" s="1" t="s">
        <v>988</v>
      </c>
      <c r="AM1161" s="1" t="s">
        <v>6884</v>
      </c>
      <c r="AT1161" s="1" t="s">
        <v>2441</v>
      </c>
      <c r="AU1161" s="1" t="s">
        <v>5210</v>
      </c>
      <c r="AV1161" s="1" t="s">
        <v>2561</v>
      </c>
      <c r="AW1161" s="1" t="s">
        <v>7332</v>
      </c>
      <c r="BG1161" s="1" t="s">
        <v>2323</v>
      </c>
      <c r="BH1161" s="1" t="s">
        <v>5209</v>
      </c>
      <c r="BI1161" s="1" t="s">
        <v>2562</v>
      </c>
      <c r="BJ1161" s="1" t="s">
        <v>11224</v>
      </c>
      <c r="BK1161" s="1" t="s">
        <v>130</v>
      </c>
      <c r="BL1161" s="1" t="s">
        <v>5155</v>
      </c>
      <c r="BM1161" s="1" t="s">
        <v>2531</v>
      </c>
      <c r="BN1161" s="1" t="s">
        <v>7333</v>
      </c>
      <c r="BO1161" s="1" t="s">
        <v>2323</v>
      </c>
      <c r="BP1161" s="1" t="s">
        <v>5209</v>
      </c>
      <c r="BQ1161" s="1" t="s">
        <v>2563</v>
      </c>
      <c r="BR1161" s="1" t="s">
        <v>11225</v>
      </c>
      <c r="BS1161" s="1" t="s">
        <v>92</v>
      </c>
      <c r="BT1161" s="1" t="s">
        <v>9654</v>
      </c>
    </row>
    <row r="1162" spans="1:72" ht="13.5" customHeight="1">
      <c r="A1162" s="8" t="str">
        <f>HYPERLINK("http://kyu.snu.ac.kr/sdhj/index.jsp?type=hj/GK14810_00IM0001_015a.jpg","1681_수남면_015a")</f>
        <v>1681_수남면_015a</v>
      </c>
      <c r="B1162" s="2">
        <v>1681</v>
      </c>
      <c r="C1162" s="2" t="s">
        <v>9655</v>
      </c>
      <c r="D1162" s="2" t="s">
        <v>9656</v>
      </c>
      <c r="E1162" s="2">
        <v>1161</v>
      </c>
      <c r="F1162" s="1">
        <v>3</v>
      </c>
      <c r="G1162" s="1" t="s">
        <v>2395</v>
      </c>
      <c r="H1162" s="1" t="s">
        <v>4960</v>
      </c>
      <c r="I1162" s="1">
        <v>3</v>
      </c>
      <c r="L1162" s="1">
        <v>4</v>
      </c>
      <c r="M1162" s="1" t="s">
        <v>9089</v>
      </c>
      <c r="N1162" s="1" t="s">
        <v>9090</v>
      </c>
      <c r="S1162" s="1" t="s">
        <v>43</v>
      </c>
      <c r="T1162" s="1" t="s">
        <v>5000</v>
      </c>
      <c r="W1162" s="1" t="s">
        <v>79</v>
      </c>
      <c r="X1162" s="1" t="s">
        <v>11223</v>
      </c>
      <c r="Y1162" s="1" t="s">
        <v>90</v>
      </c>
      <c r="Z1162" s="1" t="s">
        <v>5302</v>
      </c>
      <c r="AC1162" s="1">
        <v>31</v>
      </c>
      <c r="AD1162" s="1" t="s">
        <v>57</v>
      </c>
      <c r="AE1162" s="1" t="s">
        <v>6650</v>
      </c>
      <c r="AJ1162" s="1" t="s">
        <v>16</v>
      </c>
      <c r="AK1162" s="1" t="s">
        <v>6856</v>
      </c>
      <c r="AL1162" s="1" t="s">
        <v>60</v>
      </c>
      <c r="AM1162" s="1" t="s">
        <v>6863</v>
      </c>
      <c r="AT1162" s="1" t="s">
        <v>139</v>
      </c>
      <c r="AU1162" s="1" t="s">
        <v>5164</v>
      </c>
      <c r="AV1162" s="1" t="s">
        <v>2564</v>
      </c>
      <c r="AW1162" s="1" t="s">
        <v>7331</v>
      </c>
      <c r="BG1162" s="1" t="s">
        <v>130</v>
      </c>
      <c r="BH1162" s="1" t="s">
        <v>5155</v>
      </c>
      <c r="BI1162" s="1" t="s">
        <v>368</v>
      </c>
      <c r="BJ1162" s="1" t="s">
        <v>6588</v>
      </c>
      <c r="BK1162" s="1" t="s">
        <v>220</v>
      </c>
      <c r="BL1162" s="1" t="s">
        <v>7015</v>
      </c>
      <c r="BM1162" s="1" t="s">
        <v>2565</v>
      </c>
      <c r="BN1162" s="1" t="s">
        <v>8190</v>
      </c>
      <c r="BO1162" s="1" t="s">
        <v>2323</v>
      </c>
      <c r="BP1162" s="1" t="s">
        <v>5209</v>
      </c>
      <c r="BQ1162" s="1" t="s">
        <v>2566</v>
      </c>
      <c r="BR1162" s="1" t="s">
        <v>8553</v>
      </c>
      <c r="BS1162" s="1" t="s">
        <v>2448</v>
      </c>
      <c r="BT1162" s="1" t="s">
        <v>6899</v>
      </c>
    </row>
    <row r="1163" spans="1:72" ht="13.5" customHeight="1">
      <c r="A1163" s="8" t="str">
        <f>HYPERLINK("http://kyu.snu.ac.kr/sdhj/index.jsp?type=hj/GK14810_00IM0001_015a.jpg","1681_수남면_015a")</f>
        <v>1681_수남면_015a</v>
      </c>
      <c r="B1163" s="2">
        <v>1681</v>
      </c>
      <c r="C1163" s="2" t="s">
        <v>9838</v>
      </c>
      <c r="D1163" s="2" t="s">
        <v>9839</v>
      </c>
      <c r="E1163" s="2">
        <v>1162</v>
      </c>
      <c r="F1163" s="1">
        <v>3</v>
      </c>
      <c r="G1163" s="1" t="s">
        <v>2395</v>
      </c>
      <c r="H1163" s="1" t="s">
        <v>4960</v>
      </c>
      <c r="I1163" s="1">
        <v>3</v>
      </c>
      <c r="L1163" s="1">
        <v>4</v>
      </c>
      <c r="M1163" s="1" t="s">
        <v>9089</v>
      </c>
      <c r="N1163" s="1" t="s">
        <v>9090</v>
      </c>
      <c r="S1163" s="1" t="s">
        <v>206</v>
      </c>
      <c r="T1163" s="1" t="s">
        <v>5008</v>
      </c>
      <c r="W1163" s="1" t="s">
        <v>89</v>
      </c>
      <c r="X1163" s="1" t="s">
        <v>10969</v>
      </c>
      <c r="Y1163" s="1" t="s">
        <v>90</v>
      </c>
      <c r="Z1163" s="1" t="s">
        <v>5302</v>
      </c>
      <c r="AC1163" s="1">
        <v>51</v>
      </c>
      <c r="AD1163" s="1" t="s">
        <v>965</v>
      </c>
      <c r="AE1163" s="1" t="s">
        <v>6636</v>
      </c>
    </row>
    <row r="1164" spans="1:72" ht="13.5" customHeight="1">
      <c r="A1164" s="8" t="str">
        <f>HYPERLINK("http://kyu.snu.ac.kr/sdhj/index.jsp?type=hj/GK14810_00IM0001_015a.jpg","1681_수남면_015a")</f>
        <v>1681_수남면_015a</v>
      </c>
      <c r="B1164" s="2">
        <v>1681</v>
      </c>
      <c r="C1164" s="2" t="s">
        <v>10309</v>
      </c>
      <c r="D1164" s="2" t="s">
        <v>10310</v>
      </c>
      <c r="E1164" s="2">
        <v>1163</v>
      </c>
      <c r="F1164" s="1">
        <v>3</v>
      </c>
      <c r="G1164" s="1" t="s">
        <v>2395</v>
      </c>
      <c r="H1164" s="1" t="s">
        <v>4960</v>
      </c>
      <c r="I1164" s="1">
        <v>3</v>
      </c>
      <c r="L1164" s="1">
        <v>4</v>
      </c>
      <c r="M1164" s="1" t="s">
        <v>9089</v>
      </c>
      <c r="N1164" s="1" t="s">
        <v>9090</v>
      </c>
      <c r="S1164" s="1" t="s">
        <v>513</v>
      </c>
      <c r="T1164" s="1" t="s">
        <v>5002</v>
      </c>
      <c r="U1164" s="1" t="s">
        <v>139</v>
      </c>
      <c r="V1164" s="1" t="s">
        <v>5164</v>
      </c>
      <c r="Y1164" s="1" t="s">
        <v>2567</v>
      </c>
      <c r="Z1164" s="1" t="s">
        <v>6102</v>
      </c>
      <c r="AC1164" s="1">
        <v>28</v>
      </c>
      <c r="AD1164" s="1" t="s">
        <v>165</v>
      </c>
      <c r="AE1164" s="1" t="s">
        <v>6678</v>
      </c>
    </row>
    <row r="1165" spans="1:72" ht="13.5" customHeight="1">
      <c r="A1165" s="8" t="str">
        <f>HYPERLINK("http://kyu.snu.ac.kr/sdhj/index.jsp?type=hj/GK14810_00IM0001_015a.jpg","1681_수남면_015a")</f>
        <v>1681_수남면_015a</v>
      </c>
      <c r="B1165" s="2">
        <v>1681</v>
      </c>
      <c r="C1165" s="2" t="s">
        <v>10309</v>
      </c>
      <c r="D1165" s="2" t="s">
        <v>10310</v>
      </c>
      <c r="E1165" s="2">
        <v>1164</v>
      </c>
      <c r="F1165" s="1">
        <v>3</v>
      </c>
      <c r="G1165" s="1" t="s">
        <v>2395</v>
      </c>
      <c r="H1165" s="1" t="s">
        <v>4960</v>
      </c>
      <c r="I1165" s="1">
        <v>3</v>
      </c>
      <c r="L1165" s="1">
        <v>4</v>
      </c>
      <c r="M1165" s="1" t="s">
        <v>9089</v>
      </c>
      <c r="N1165" s="1" t="s">
        <v>9090</v>
      </c>
      <c r="S1165" s="1" t="s">
        <v>98</v>
      </c>
      <c r="T1165" s="1" t="s">
        <v>5001</v>
      </c>
      <c r="Y1165" s="1" t="s">
        <v>2568</v>
      </c>
      <c r="Z1165" s="1" t="s">
        <v>6101</v>
      </c>
      <c r="AF1165" s="1" t="s">
        <v>1227</v>
      </c>
      <c r="AG1165" s="1" t="s">
        <v>6695</v>
      </c>
    </row>
    <row r="1166" spans="1:72" ht="13.5" customHeight="1">
      <c r="A1166" s="8" t="str">
        <f>HYPERLINK("http://kyu.snu.ac.kr/sdhj/index.jsp?type=hj/GK14810_00IM0001_015a.jpg","1681_수남면_015a")</f>
        <v>1681_수남면_015a</v>
      </c>
      <c r="B1166" s="2">
        <v>1681</v>
      </c>
      <c r="C1166" s="2" t="s">
        <v>9658</v>
      </c>
      <c r="D1166" s="2" t="s">
        <v>9659</v>
      </c>
      <c r="E1166" s="2">
        <v>1165</v>
      </c>
      <c r="F1166" s="1">
        <v>3</v>
      </c>
      <c r="G1166" s="1" t="s">
        <v>2395</v>
      </c>
      <c r="H1166" s="1" t="s">
        <v>4960</v>
      </c>
      <c r="I1166" s="1">
        <v>3</v>
      </c>
      <c r="L1166" s="1">
        <v>5</v>
      </c>
      <c r="M1166" s="1" t="s">
        <v>9091</v>
      </c>
      <c r="N1166" s="1" t="s">
        <v>9092</v>
      </c>
      <c r="T1166" s="1" t="s">
        <v>11226</v>
      </c>
      <c r="U1166" s="1" t="s">
        <v>660</v>
      </c>
      <c r="V1166" s="1" t="s">
        <v>5083</v>
      </c>
      <c r="W1166" s="1" t="s">
        <v>183</v>
      </c>
      <c r="X1166" s="1" t="s">
        <v>5278</v>
      </c>
      <c r="Y1166" s="1" t="s">
        <v>2569</v>
      </c>
      <c r="Z1166" s="1" t="s">
        <v>6100</v>
      </c>
      <c r="AC1166" s="1">
        <v>44</v>
      </c>
      <c r="AD1166" s="1" t="s">
        <v>683</v>
      </c>
      <c r="AE1166" s="1" t="s">
        <v>6643</v>
      </c>
      <c r="AJ1166" s="1" t="s">
        <v>16</v>
      </c>
      <c r="AK1166" s="1" t="s">
        <v>6856</v>
      </c>
      <c r="AL1166" s="1" t="s">
        <v>36</v>
      </c>
      <c r="AM1166" s="1" t="s">
        <v>6885</v>
      </c>
      <c r="AT1166" s="1" t="s">
        <v>2570</v>
      </c>
      <c r="AU1166" s="1" t="s">
        <v>7035</v>
      </c>
      <c r="AV1166" s="1" t="s">
        <v>2571</v>
      </c>
      <c r="AW1166" s="1" t="s">
        <v>7330</v>
      </c>
      <c r="BG1166" s="1" t="s">
        <v>2572</v>
      </c>
      <c r="BH1166" s="1" t="s">
        <v>7611</v>
      </c>
      <c r="BI1166" s="1" t="s">
        <v>2573</v>
      </c>
      <c r="BJ1166" s="1" t="s">
        <v>7839</v>
      </c>
      <c r="BK1166" s="1" t="s">
        <v>1708</v>
      </c>
      <c r="BL1166" s="1" t="s">
        <v>7624</v>
      </c>
      <c r="BM1166" s="1" t="s">
        <v>2574</v>
      </c>
      <c r="BN1166" s="1" t="s">
        <v>7698</v>
      </c>
      <c r="BO1166" s="1" t="s">
        <v>2575</v>
      </c>
      <c r="BP1166" s="1" t="s">
        <v>8306</v>
      </c>
      <c r="BQ1166" s="1" t="s">
        <v>2576</v>
      </c>
      <c r="BR1166" s="1" t="s">
        <v>8815</v>
      </c>
      <c r="BS1166" s="1" t="s">
        <v>377</v>
      </c>
      <c r="BT1166" s="1" t="s">
        <v>6803</v>
      </c>
    </row>
    <row r="1167" spans="1:72" ht="13.5" customHeight="1">
      <c r="A1167" s="8" t="str">
        <f>HYPERLINK("http://kyu.snu.ac.kr/sdhj/index.jsp?type=hj/GK14810_00IM0001_015a.jpg","1681_수남면_015a")</f>
        <v>1681_수남면_015a</v>
      </c>
      <c r="B1167" s="2">
        <v>1681</v>
      </c>
      <c r="C1167" s="2" t="s">
        <v>11227</v>
      </c>
      <c r="D1167" s="2" t="s">
        <v>11228</v>
      </c>
      <c r="E1167" s="2">
        <v>1166</v>
      </c>
      <c r="F1167" s="1">
        <v>3</v>
      </c>
      <c r="G1167" s="1" t="s">
        <v>2395</v>
      </c>
      <c r="H1167" s="1" t="s">
        <v>4960</v>
      </c>
      <c r="I1167" s="1">
        <v>3</v>
      </c>
      <c r="L1167" s="1">
        <v>5</v>
      </c>
      <c r="M1167" s="1" t="s">
        <v>9091</v>
      </c>
      <c r="N1167" s="1" t="s">
        <v>9092</v>
      </c>
      <c r="S1167" s="1" t="s">
        <v>43</v>
      </c>
      <c r="T1167" s="1" t="s">
        <v>5000</v>
      </c>
      <c r="W1167" s="1" t="s">
        <v>79</v>
      </c>
      <c r="X1167" s="1" t="s">
        <v>11229</v>
      </c>
      <c r="Y1167" s="1" t="s">
        <v>136</v>
      </c>
      <c r="Z1167" s="1" t="s">
        <v>5313</v>
      </c>
      <c r="AC1167" s="1">
        <v>44</v>
      </c>
      <c r="AD1167" s="1" t="s">
        <v>683</v>
      </c>
      <c r="AE1167" s="1" t="s">
        <v>6643</v>
      </c>
      <c r="AJ1167" s="1" t="s">
        <v>16</v>
      </c>
      <c r="AK1167" s="1" t="s">
        <v>6856</v>
      </c>
      <c r="AL1167" s="1" t="s">
        <v>988</v>
      </c>
      <c r="AM1167" s="1" t="s">
        <v>6884</v>
      </c>
      <c r="AT1167" s="1" t="s">
        <v>125</v>
      </c>
      <c r="AU1167" s="1" t="s">
        <v>5207</v>
      </c>
      <c r="AV1167" s="1" t="s">
        <v>2530</v>
      </c>
      <c r="AW1167" s="1" t="s">
        <v>6106</v>
      </c>
      <c r="BG1167" s="1" t="s">
        <v>130</v>
      </c>
      <c r="BH1167" s="1" t="s">
        <v>5155</v>
      </c>
      <c r="BI1167" s="1" t="s">
        <v>2531</v>
      </c>
      <c r="BJ1167" s="1" t="s">
        <v>7333</v>
      </c>
      <c r="BK1167" s="1" t="s">
        <v>2532</v>
      </c>
      <c r="BL1167" s="1" t="s">
        <v>7612</v>
      </c>
      <c r="BM1167" s="1" t="s">
        <v>2533</v>
      </c>
      <c r="BN1167" s="1" t="s">
        <v>7124</v>
      </c>
      <c r="BO1167" s="1" t="s">
        <v>110</v>
      </c>
      <c r="BP1167" s="1" t="s">
        <v>5146</v>
      </c>
      <c r="BQ1167" s="1" t="s">
        <v>2552</v>
      </c>
      <c r="BR1167" s="1" t="s">
        <v>11214</v>
      </c>
      <c r="BS1167" s="1" t="s">
        <v>92</v>
      </c>
      <c r="BT1167" s="1" t="s">
        <v>11215</v>
      </c>
    </row>
    <row r="1168" spans="1:72" ht="13.5" customHeight="1">
      <c r="A1168" s="8" t="str">
        <f>HYPERLINK("http://kyu.snu.ac.kr/sdhj/index.jsp?type=hj/GK14810_00IM0001_015a.jpg","1681_수남면_015a")</f>
        <v>1681_수남면_015a</v>
      </c>
      <c r="B1168" s="2">
        <v>1681</v>
      </c>
      <c r="C1168" s="2" t="s">
        <v>11216</v>
      </c>
      <c r="D1168" s="2" t="s">
        <v>11217</v>
      </c>
      <c r="E1168" s="2">
        <v>1167</v>
      </c>
      <c r="F1168" s="1">
        <v>3</v>
      </c>
      <c r="G1168" s="1" t="s">
        <v>2395</v>
      </c>
      <c r="H1168" s="1" t="s">
        <v>4960</v>
      </c>
      <c r="I1168" s="1">
        <v>3</v>
      </c>
      <c r="L1168" s="1">
        <v>5</v>
      </c>
      <c r="M1168" s="1" t="s">
        <v>9091</v>
      </c>
      <c r="N1168" s="1" t="s">
        <v>9092</v>
      </c>
      <c r="S1168" s="1" t="s">
        <v>98</v>
      </c>
      <c r="T1168" s="1" t="s">
        <v>5001</v>
      </c>
      <c r="Y1168" s="1" t="s">
        <v>90</v>
      </c>
      <c r="Z1168" s="1" t="s">
        <v>5302</v>
      </c>
      <c r="AC1168" s="1">
        <v>10</v>
      </c>
      <c r="AD1168" s="1" t="s">
        <v>35</v>
      </c>
      <c r="AE1168" s="1" t="s">
        <v>6681</v>
      </c>
    </row>
    <row r="1169" spans="1:72" ht="13.5" customHeight="1">
      <c r="A1169" s="8" t="str">
        <f>HYPERLINK("http://kyu.snu.ac.kr/sdhj/index.jsp?type=hj/GK14810_00IM0001_015a.jpg","1681_수남면_015a")</f>
        <v>1681_수남면_015a</v>
      </c>
      <c r="B1169" s="2">
        <v>1681</v>
      </c>
      <c r="C1169" s="2" t="s">
        <v>11230</v>
      </c>
      <c r="D1169" s="2" t="s">
        <v>11231</v>
      </c>
      <c r="E1169" s="2">
        <v>1168</v>
      </c>
      <c r="F1169" s="1">
        <v>3</v>
      </c>
      <c r="G1169" s="1" t="s">
        <v>2395</v>
      </c>
      <c r="H1169" s="1" t="s">
        <v>4960</v>
      </c>
      <c r="I1169" s="1">
        <v>3</v>
      </c>
      <c r="L1169" s="1">
        <v>5</v>
      </c>
      <c r="M1169" s="1" t="s">
        <v>9091</v>
      </c>
      <c r="N1169" s="1" t="s">
        <v>9092</v>
      </c>
      <c r="S1169" s="1" t="s">
        <v>191</v>
      </c>
      <c r="T1169" s="1" t="s">
        <v>5004</v>
      </c>
      <c r="Y1169" s="1" t="s">
        <v>90</v>
      </c>
      <c r="Z1169" s="1" t="s">
        <v>5302</v>
      </c>
      <c r="AC1169" s="1">
        <v>8</v>
      </c>
      <c r="AD1169" s="1" t="s">
        <v>222</v>
      </c>
      <c r="AE1169" s="1" t="s">
        <v>6476</v>
      </c>
      <c r="BF1169" s="1" t="s">
        <v>78</v>
      </c>
    </row>
    <row r="1170" spans="1:72" ht="13.5" customHeight="1">
      <c r="A1170" s="8" t="str">
        <f>HYPERLINK("http://kyu.snu.ac.kr/sdhj/index.jsp?type=hj/GK14810_00IM0001_015a.jpg","1681_수남면_015a")</f>
        <v>1681_수남면_015a</v>
      </c>
      <c r="B1170" s="2">
        <v>1681</v>
      </c>
      <c r="C1170" s="2" t="s">
        <v>11230</v>
      </c>
      <c r="D1170" s="2" t="s">
        <v>11231</v>
      </c>
      <c r="E1170" s="2">
        <v>1169</v>
      </c>
      <c r="F1170" s="1">
        <v>3</v>
      </c>
      <c r="G1170" s="1" t="s">
        <v>2395</v>
      </c>
      <c r="H1170" s="1" t="s">
        <v>4960</v>
      </c>
      <c r="I1170" s="1">
        <v>4</v>
      </c>
      <c r="J1170" s="1" t="s">
        <v>2577</v>
      </c>
      <c r="K1170" s="1" t="s">
        <v>11232</v>
      </c>
      <c r="L1170" s="1">
        <v>1</v>
      </c>
      <c r="M1170" s="1" t="s">
        <v>9093</v>
      </c>
      <c r="N1170" s="1" t="s">
        <v>9094</v>
      </c>
      <c r="O1170" s="1" t="s">
        <v>5</v>
      </c>
      <c r="P1170" s="1" t="s">
        <v>4992</v>
      </c>
      <c r="T1170" s="1" t="s">
        <v>11233</v>
      </c>
      <c r="U1170" s="1" t="s">
        <v>1461</v>
      </c>
      <c r="V1170" s="1" t="s">
        <v>5092</v>
      </c>
      <c r="W1170" s="1" t="s">
        <v>89</v>
      </c>
      <c r="X1170" s="1" t="s">
        <v>11234</v>
      </c>
      <c r="Y1170" s="1" t="s">
        <v>2578</v>
      </c>
      <c r="Z1170" s="1" t="s">
        <v>6099</v>
      </c>
      <c r="AC1170" s="1">
        <v>23</v>
      </c>
      <c r="AD1170" s="1" t="s">
        <v>224</v>
      </c>
      <c r="AE1170" s="1" t="s">
        <v>6658</v>
      </c>
      <c r="AJ1170" s="1" t="s">
        <v>16</v>
      </c>
      <c r="AK1170" s="1" t="s">
        <v>6856</v>
      </c>
      <c r="AL1170" s="1" t="s">
        <v>92</v>
      </c>
      <c r="AM1170" s="1" t="s">
        <v>11235</v>
      </c>
      <c r="AT1170" s="1" t="s">
        <v>63</v>
      </c>
      <c r="AU1170" s="1" t="s">
        <v>5113</v>
      </c>
      <c r="AV1170" s="1" t="s">
        <v>2579</v>
      </c>
      <c r="AW1170" s="1" t="s">
        <v>7326</v>
      </c>
      <c r="BG1170" s="1" t="s">
        <v>2397</v>
      </c>
      <c r="BH1170" s="1" t="s">
        <v>5105</v>
      </c>
      <c r="BI1170" s="1" t="s">
        <v>1659</v>
      </c>
      <c r="BJ1170" s="1" t="s">
        <v>6180</v>
      </c>
      <c r="BK1170" s="1" t="s">
        <v>2580</v>
      </c>
      <c r="BL1170" s="1" t="s">
        <v>7978</v>
      </c>
      <c r="BM1170" s="1" t="s">
        <v>2581</v>
      </c>
      <c r="BN1170" s="1" t="s">
        <v>7199</v>
      </c>
      <c r="BO1170" s="1" t="s">
        <v>110</v>
      </c>
      <c r="BP1170" s="1" t="s">
        <v>5146</v>
      </c>
      <c r="BQ1170" s="1" t="s">
        <v>2582</v>
      </c>
      <c r="BR1170" s="1" t="s">
        <v>8807</v>
      </c>
      <c r="BS1170" s="1" t="s">
        <v>53</v>
      </c>
      <c r="BT1170" s="1" t="s">
        <v>6356</v>
      </c>
    </row>
    <row r="1171" spans="1:72" ht="13.5" customHeight="1">
      <c r="A1171" s="8" t="str">
        <f>HYPERLINK("http://kyu.snu.ac.kr/sdhj/index.jsp?type=hj/GK14810_00IM0001_015a.jpg","1681_수남면_015a")</f>
        <v>1681_수남면_015a</v>
      </c>
      <c r="B1171" s="2">
        <v>1681</v>
      </c>
      <c r="C1171" s="2" t="s">
        <v>9727</v>
      </c>
      <c r="D1171" s="2" t="s">
        <v>9728</v>
      </c>
      <c r="E1171" s="2">
        <v>1170</v>
      </c>
      <c r="F1171" s="1">
        <v>3</v>
      </c>
      <c r="G1171" s="1" t="s">
        <v>2395</v>
      </c>
      <c r="H1171" s="1" t="s">
        <v>4960</v>
      </c>
      <c r="I1171" s="1">
        <v>4</v>
      </c>
      <c r="L1171" s="1">
        <v>1</v>
      </c>
      <c r="M1171" s="1" t="s">
        <v>9093</v>
      </c>
      <c r="N1171" s="1" t="s">
        <v>9094</v>
      </c>
      <c r="S1171" s="1" t="s">
        <v>43</v>
      </c>
      <c r="T1171" s="1" t="s">
        <v>5000</v>
      </c>
      <c r="W1171" s="1" t="s">
        <v>869</v>
      </c>
      <c r="X1171" s="1" t="s">
        <v>5269</v>
      </c>
      <c r="Y1171" s="1" t="s">
        <v>90</v>
      </c>
      <c r="Z1171" s="1" t="s">
        <v>5302</v>
      </c>
      <c r="AC1171" s="1">
        <v>25</v>
      </c>
      <c r="AD1171" s="1" t="s">
        <v>288</v>
      </c>
      <c r="AE1171" s="1" t="s">
        <v>6647</v>
      </c>
      <c r="AJ1171" s="1" t="s">
        <v>16</v>
      </c>
      <c r="AK1171" s="1" t="s">
        <v>6856</v>
      </c>
      <c r="AL1171" s="1" t="s">
        <v>377</v>
      </c>
      <c r="AM1171" s="1" t="s">
        <v>6803</v>
      </c>
      <c r="AT1171" s="1" t="s">
        <v>2397</v>
      </c>
      <c r="AU1171" s="1" t="s">
        <v>5105</v>
      </c>
      <c r="AV1171" s="1" t="s">
        <v>2583</v>
      </c>
      <c r="AW1171" s="1" t="s">
        <v>7329</v>
      </c>
      <c r="BG1171" s="1" t="s">
        <v>110</v>
      </c>
      <c r="BH1171" s="1" t="s">
        <v>5146</v>
      </c>
      <c r="BI1171" s="1" t="s">
        <v>2584</v>
      </c>
      <c r="BJ1171" s="1" t="s">
        <v>7105</v>
      </c>
      <c r="BM1171" s="1" t="s">
        <v>1636</v>
      </c>
      <c r="BN1171" s="1" t="s">
        <v>6336</v>
      </c>
      <c r="BO1171" s="1" t="s">
        <v>118</v>
      </c>
      <c r="BP1171" s="1" t="s">
        <v>5094</v>
      </c>
      <c r="BQ1171" s="1" t="s">
        <v>2585</v>
      </c>
      <c r="BR1171" s="1" t="s">
        <v>7271</v>
      </c>
      <c r="BS1171" s="1" t="s">
        <v>927</v>
      </c>
      <c r="BT1171" s="1" t="s">
        <v>6865</v>
      </c>
    </row>
    <row r="1172" spans="1:72" ht="13.5" customHeight="1">
      <c r="A1172" s="8" t="str">
        <f>HYPERLINK("http://kyu.snu.ac.kr/sdhj/index.jsp?type=hj/GK14810_00IM0001_015a.jpg","1681_수남면_015a")</f>
        <v>1681_수남면_015a</v>
      </c>
      <c r="B1172" s="2">
        <v>1681</v>
      </c>
      <c r="C1172" s="2" t="s">
        <v>10133</v>
      </c>
      <c r="D1172" s="2" t="s">
        <v>10134</v>
      </c>
      <c r="E1172" s="2">
        <v>1171</v>
      </c>
      <c r="F1172" s="1">
        <v>3</v>
      </c>
      <c r="G1172" s="1" t="s">
        <v>2395</v>
      </c>
      <c r="H1172" s="1" t="s">
        <v>4960</v>
      </c>
      <c r="I1172" s="1">
        <v>4</v>
      </c>
      <c r="L1172" s="1">
        <v>1</v>
      </c>
      <c r="M1172" s="1" t="s">
        <v>9093</v>
      </c>
      <c r="N1172" s="1" t="s">
        <v>9094</v>
      </c>
      <c r="S1172" s="1" t="s">
        <v>98</v>
      </c>
      <c r="T1172" s="1" t="s">
        <v>5001</v>
      </c>
      <c r="Y1172" s="1" t="s">
        <v>2407</v>
      </c>
      <c r="Z1172" s="1" t="s">
        <v>6098</v>
      </c>
      <c r="AC1172" s="1">
        <v>2</v>
      </c>
      <c r="AD1172" s="1" t="s">
        <v>152</v>
      </c>
      <c r="AE1172" s="1" t="s">
        <v>5812</v>
      </c>
      <c r="AF1172" s="1" t="s">
        <v>2586</v>
      </c>
      <c r="AG1172" s="1" t="s">
        <v>6696</v>
      </c>
    </row>
    <row r="1173" spans="1:72" ht="13.5" customHeight="1">
      <c r="A1173" s="8" t="str">
        <f>HYPERLINK("http://kyu.snu.ac.kr/sdhj/index.jsp?type=hj/GK14810_00IM0001_015a.jpg","1681_수남면_015a")</f>
        <v>1681_수남면_015a</v>
      </c>
      <c r="B1173" s="2">
        <v>1681</v>
      </c>
      <c r="C1173" s="2" t="s">
        <v>11236</v>
      </c>
      <c r="D1173" s="2" t="s">
        <v>11237</v>
      </c>
      <c r="E1173" s="2">
        <v>1172</v>
      </c>
      <c r="F1173" s="1">
        <v>3</v>
      </c>
      <c r="G1173" s="1" t="s">
        <v>2395</v>
      </c>
      <c r="H1173" s="1" t="s">
        <v>4960</v>
      </c>
      <c r="I1173" s="1">
        <v>4</v>
      </c>
      <c r="L1173" s="1">
        <v>2</v>
      </c>
      <c r="M1173" s="1" t="s">
        <v>9095</v>
      </c>
      <c r="N1173" s="1" t="s">
        <v>9096</v>
      </c>
      <c r="T1173" s="1" t="s">
        <v>11238</v>
      </c>
      <c r="U1173" s="1" t="s">
        <v>820</v>
      </c>
      <c r="V1173" s="1" t="s">
        <v>5087</v>
      </c>
      <c r="W1173" s="1" t="s">
        <v>89</v>
      </c>
      <c r="X1173" s="1" t="s">
        <v>11239</v>
      </c>
      <c r="Y1173" s="1" t="s">
        <v>2276</v>
      </c>
      <c r="Z1173" s="1" t="s">
        <v>6097</v>
      </c>
      <c r="AC1173" s="1">
        <v>58</v>
      </c>
      <c r="AD1173" s="1" t="s">
        <v>645</v>
      </c>
      <c r="AE1173" s="1" t="s">
        <v>6655</v>
      </c>
      <c r="AJ1173" s="1" t="s">
        <v>16</v>
      </c>
      <c r="AK1173" s="1" t="s">
        <v>6856</v>
      </c>
      <c r="AL1173" s="1" t="s">
        <v>92</v>
      </c>
      <c r="AM1173" s="1" t="s">
        <v>11240</v>
      </c>
      <c r="AT1173" s="1" t="s">
        <v>2397</v>
      </c>
      <c r="AU1173" s="1" t="s">
        <v>5105</v>
      </c>
      <c r="AV1173" s="1" t="s">
        <v>1659</v>
      </c>
      <c r="AW1173" s="1" t="s">
        <v>6180</v>
      </c>
      <c r="BG1173" s="1" t="s">
        <v>110</v>
      </c>
      <c r="BH1173" s="1" t="s">
        <v>5146</v>
      </c>
      <c r="BI1173" s="1" t="s">
        <v>2581</v>
      </c>
      <c r="BJ1173" s="1" t="s">
        <v>7199</v>
      </c>
      <c r="BM1173" s="1" t="s">
        <v>959</v>
      </c>
      <c r="BN1173" s="1" t="s">
        <v>7125</v>
      </c>
      <c r="BO1173" s="1" t="s">
        <v>63</v>
      </c>
      <c r="BP1173" s="1" t="s">
        <v>5113</v>
      </c>
      <c r="BQ1173" s="1" t="s">
        <v>4915</v>
      </c>
      <c r="BR1173" s="1" t="s">
        <v>8840</v>
      </c>
      <c r="BS1173" s="1" t="s">
        <v>958</v>
      </c>
      <c r="BT1173" s="1" t="s">
        <v>6844</v>
      </c>
    </row>
    <row r="1174" spans="1:72" ht="13.5" customHeight="1">
      <c r="A1174" s="8" t="str">
        <f>HYPERLINK("http://kyu.snu.ac.kr/sdhj/index.jsp?type=hj/GK14810_00IM0001_015a.jpg","1681_수남면_015a")</f>
        <v>1681_수남면_015a</v>
      </c>
      <c r="B1174" s="2">
        <v>1681</v>
      </c>
      <c r="C1174" s="2" t="s">
        <v>11241</v>
      </c>
      <c r="D1174" s="2" t="s">
        <v>11242</v>
      </c>
      <c r="E1174" s="2">
        <v>1173</v>
      </c>
      <c r="F1174" s="1">
        <v>3</v>
      </c>
      <c r="G1174" s="1" t="s">
        <v>2395</v>
      </c>
      <c r="H1174" s="1" t="s">
        <v>4960</v>
      </c>
      <c r="I1174" s="1">
        <v>4</v>
      </c>
      <c r="L1174" s="1">
        <v>2</v>
      </c>
      <c r="M1174" s="1" t="s">
        <v>9095</v>
      </c>
      <c r="N1174" s="1" t="s">
        <v>9096</v>
      </c>
      <c r="S1174" s="1" t="s">
        <v>2587</v>
      </c>
      <c r="T1174" s="1" t="s">
        <v>5030</v>
      </c>
      <c r="U1174" s="1" t="s">
        <v>2588</v>
      </c>
      <c r="V1174" s="1" t="s">
        <v>5112</v>
      </c>
      <c r="W1174" s="1" t="s">
        <v>89</v>
      </c>
      <c r="X1174" s="1" t="s">
        <v>11239</v>
      </c>
      <c r="Y1174" s="1" t="s">
        <v>90</v>
      </c>
      <c r="Z1174" s="1" t="s">
        <v>5302</v>
      </c>
      <c r="AC1174" s="1">
        <v>52</v>
      </c>
      <c r="AD1174" s="1" t="s">
        <v>544</v>
      </c>
      <c r="AE1174" s="1" t="s">
        <v>6668</v>
      </c>
    </row>
    <row r="1175" spans="1:72" ht="13.5" customHeight="1">
      <c r="A1175" s="8" t="str">
        <f>HYPERLINK("http://kyu.snu.ac.kr/sdhj/index.jsp?type=hj/GK14810_00IM0001_015a.jpg","1681_수남면_015a")</f>
        <v>1681_수남면_015a</v>
      </c>
      <c r="B1175" s="2">
        <v>1681</v>
      </c>
      <c r="C1175" s="2" t="s">
        <v>9863</v>
      </c>
      <c r="D1175" s="2" t="s">
        <v>9864</v>
      </c>
      <c r="E1175" s="2">
        <v>1174</v>
      </c>
      <c r="F1175" s="1">
        <v>3</v>
      </c>
      <c r="G1175" s="1" t="s">
        <v>2395</v>
      </c>
      <c r="H1175" s="1" t="s">
        <v>4960</v>
      </c>
      <c r="I1175" s="1">
        <v>4</v>
      </c>
      <c r="L1175" s="1">
        <v>3</v>
      </c>
      <c r="M1175" s="1" t="s">
        <v>9097</v>
      </c>
      <c r="N1175" s="1" t="s">
        <v>11243</v>
      </c>
      <c r="T1175" s="1" t="s">
        <v>11211</v>
      </c>
      <c r="U1175" s="1" t="s">
        <v>2589</v>
      </c>
      <c r="V1175" s="1" t="s">
        <v>11244</v>
      </c>
      <c r="W1175" s="1" t="s">
        <v>79</v>
      </c>
      <c r="X1175" s="1" t="s">
        <v>11212</v>
      </c>
      <c r="Y1175" s="1" t="s">
        <v>2590</v>
      </c>
      <c r="Z1175" s="1" t="s">
        <v>11245</v>
      </c>
      <c r="AC1175" s="1">
        <v>32</v>
      </c>
      <c r="AD1175" s="1" t="s">
        <v>134</v>
      </c>
      <c r="AE1175" s="1" t="s">
        <v>6632</v>
      </c>
      <c r="AJ1175" s="1" t="s">
        <v>16</v>
      </c>
      <c r="AK1175" s="1" t="s">
        <v>6856</v>
      </c>
      <c r="AL1175" s="1" t="s">
        <v>988</v>
      </c>
      <c r="AM1175" s="1" t="s">
        <v>6884</v>
      </c>
      <c r="AT1175" s="1" t="s">
        <v>125</v>
      </c>
      <c r="AU1175" s="1" t="s">
        <v>5207</v>
      </c>
      <c r="AV1175" s="1" t="s">
        <v>2591</v>
      </c>
      <c r="AW1175" s="1" t="s">
        <v>7328</v>
      </c>
      <c r="BG1175" s="1" t="s">
        <v>130</v>
      </c>
      <c r="BH1175" s="1" t="s">
        <v>5155</v>
      </c>
      <c r="BI1175" s="1" t="s">
        <v>2531</v>
      </c>
      <c r="BJ1175" s="1" t="s">
        <v>7333</v>
      </c>
      <c r="BK1175" s="1" t="s">
        <v>2532</v>
      </c>
      <c r="BL1175" s="1" t="s">
        <v>7612</v>
      </c>
      <c r="BM1175" s="1" t="s">
        <v>2533</v>
      </c>
      <c r="BN1175" s="1" t="s">
        <v>7124</v>
      </c>
      <c r="BO1175" s="1" t="s">
        <v>1200</v>
      </c>
      <c r="BP1175" s="1" t="s">
        <v>11246</v>
      </c>
      <c r="BQ1175" s="1" t="s">
        <v>2552</v>
      </c>
      <c r="BR1175" s="1" t="s">
        <v>11214</v>
      </c>
      <c r="BS1175" s="1" t="s">
        <v>92</v>
      </c>
      <c r="BT1175" s="1" t="s">
        <v>11215</v>
      </c>
    </row>
    <row r="1176" spans="1:72" ht="13.5" customHeight="1">
      <c r="A1176" s="8" t="str">
        <f>HYPERLINK("http://kyu.snu.ac.kr/sdhj/index.jsp?type=hj/GK14810_00IM0001_015a.jpg","1681_수남면_015a")</f>
        <v>1681_수남면_015a</v>
      </c>
      <c r="B1176" s="2">
        <v>1681</v>
      </c>
      <c r="C1176" s="2" t="s">
        <v>11216</v>
      </c>
      <c r="D1176" s="2" t="s">
        <v>11217</v>
      </c>
      <c r="E1176" s="2">
        <v>1175</v>
      </c>
      <c r="F1176" s="1">
        <v>3</v>
      </c>
      <c r="G1176" s="1" t="s">
        <v>2395</v>
      </c>
      <c r="H1176" s="1" t="s">
        <v>4960</v>
      </c>
      <c r="I1176" s="1">
        <v>4</v>
      </c>
      <c r="L1176" s="1">
        <v>3</v>
      </c>
      <c r="M1176" s="1" t="s">
        <v>9097</v>
      </c>
      <c r="N1176" s="1" t="s">
        <v>9596</v>
      </c>
      <c r="S1176" s="1" t="s">
        <v>43</v>
      </c>
      <c r="T1176" s="1" t="s">
        <v>5000</v>
      </c>
      <c r="W1176" s="1" t="s">
        <v>393</v>
      </c>
      <c r="X1176" s="1" t="s">
        <v>5259</v>
      </c>
      <c r="Y1176" s="1" t="s">
        <v>90</v>
      </c>
      <c r="Z1176" s="1" t="s">
        <v>5302</v>
      </c>
      <c r="AC1176" s="1">
        <v>35</v>
      </c>
      <c r="AD1176" s="1" t="s">
        <v>167</v>
      </c>
      <c r="AE1176" s="1" t="s">
        <v>6644</v>
      </c>
      <c r="AJ1176" s="1" t="s">
        <v>16</v>
      </c>
      <c r="AK1176" s="1" t="s">
        <v>6856</v>
      </c>
      <c r="AL1176" s="1" t="s">
        <v>138</v>
      </c>
      <c r="AM1176" s="1" t="s">
        <v>6794</v>
      </c>
      <c r="AT1176" s="1" t="s">
        <v>139</v>
      </c>
      <c r="AU1176" s="1" t="s">
        <v>5164</v>
      </c>
      <c r="AV1176" s="1" t="s">
        <v>2592</v>
      </c>
      <c r="AW1176" s="1" t="s">
        <v>7327</v>
      </c>
      <c r="BG1176" s="1" t="s">
        <v>110</v>
      </c>
      <c r="BH1176" s="1" t="s">
        <v>5146</v>
      </c>
      <c r="BI1176" s="1" t="s">
        <v>2554</v>
      </c>
      <c r="BJ1176" s="1" t="s">
        <v>5546</v>
      </c>
      <c r="BK1176" s="1" t="s">
        <v>2593</v>
      </c>
      <c r="BL1176" s="1" t="s">
        <v>7977</v>
      </c>
      <c r="BM1176" s="1" t="s">
        <v>2556</v>
      </c>
      <c r="BN1176" s="1" t="s">
        <v>7821</v>
      </c>
      <c r="BO1176" s="1" t="s">
        <v>139</v>
      </c>
      <c r="BP1176" s="1" t="s">
        <v>5164</v>
      </c>
      <c r="BQ1176" s="1" t="s">
        <v>2594</v>
      </c>
      <c r="BR1176" s="1" t="s">
        <v>11247</v>
      </c>
      <c r="BS1176" s="1" t="s">
        <v>92</v>
      </c>
      <c r="BT1176" s="1" t="s">
        <v>9654</v>
      </c>
    </row>
    <row r="1177" spans="1:72" ht="13.5" customHeight="1">
      <c r="A1177" s="8" t="str">
        <f>HYPERLINK("http://kyu.snu.ac.kr/sdhj/index.jsp?type=hj/GK14810_00IM0001_015b.jpg","1681_수남면_015b")</f>
        <v>1681_수남면_015b</v>
      </c>
      <c r="B1177" s="2">
        <v>1681</v>
      </c>
      <c r="C1177" s="2" t="s">
        <v>9655</v>
      </c>
      <c r="D1177" s="2" t="s">
        <v>9656</v>
      </c>
      <c r="E1177" s="2">
        <v>1176</v>
      </c>
      <c r="F1177" s="1">
        <v>3</v>
      </c>
      <c r="G1177" s="1" t="s">
        <v>2395</v>
      </c>
      <c r="H1177" s="1" t="s">
        <v>4960</v>
      </c>
      <c r="I1177" s="1">
        <v>4</v>
      </c>
      <c r="L1177" s="1">
        <v>3</v>
      </c>
      <c r="M1177" s="1" t="s">
        <v>9097</v>
      </c>
      <c r="N1177" s="1" t="s">
        <v>9596</v>
      </c>
      <c r="S1177" s="1" t="s">
        <v>98</v>
      </c>
      <c r="T1177" s="1" t="s">
        <v>5001</v>
      </c>
      <c r="Y1177" s="1" t="s">
        <v>90</v>
      </c>
      <c r="Z1177" s="1" t="s">
        <v>5302</v>
      </c>
      <c r="AC1177" s="1">
        <v>8</v>
      </c>
      <c r="AD1177" s="1" t="s">
        <v>222</v>
      </c>
      <c r="AE1177" s="1" t="s">
        <v>6476</v>
      </c>
      <c r="AF1177" s="1" t="s">
        <v>1227</v>
      </c>
      <c r="AG1177" s="1" t="s">
        <v>6695</v>
      </c>
    </row>
    <row r="1178" spans="1:72" ht="13.5" customHeight="1">
      <c r="A1178" s="8" t="str">
        <f>HYPERLINK("http://kyu.snu.ac.kr/sdhj/index.jsp?type=hj/GK14810_00IM0001_015b.jpg","1681_수남면_015b")</f>
        <v>1681_수남면_015b</v>
      </c>
      <c r="B1178" s="2">
        <v>1681</v>
      </c>
      <c r="C1178" s="2" t="s">
        <v>9658</v>
      </c>
      <c r="D1178" s="2" t="s">
        <v>9659</v>
      </c>
      <c r="E1178" s="2">
        <v>1177</v>
      </c>
      <c r="F1178" s="1">
        <v>3</v>
      </c>
      <c r="G1178" s="1" t="s">
        <v>2395</v>
      </c>
      <c r="H1178" s="1" t="s">
        <v>4960</v>
      </c>
      <c r="I1178" s="1">
        <v>4</v>
      </c>
      <c r="L1178" s="1">
        <v>3</v>
      </c>
      <c r="M1178" s="1" t="s">
        <v>9097</v>
      </c>
      <c r="N1178" s="1" t="s">
        <v>9596</v>
      </c>
      <c r="S1178" s="1" t="s">
        <v>99</v>
      </c>
      <c r="T1178" s="1" t="s">
        <v>252</v>
      </c>
      <c r="Y1178" s="1" t="s">
        <v>2595</v>
      </c>
      <c r="Z1178" s="1" t="s">
        <v>6096</v>
      </c>
      <c r="AC1178" s="1">
        <v>3</v>
      </c>
      <c r="AD1178" s="1" t="s">
        <v>512</v>
      </c>
      <c r="AE1178" s="1" t="s">
        <v>6657</v>
      </c>
      <c r="AF1178" s="1" t="s">
        <v>175</v>
      </c>
      <c r="AG1178" s="1" t="s">
        <v>6685</v>
      </c>
      <c r="BF1178" s="1" t="s">
        <v>78</v>
      </c>
    </row>
    <row r="1179" spans="1:72" ht="13.5" customHeight="1">
      <c r="A1179" s="8" t="str">
        <f>HYPERLINK("http://kyu.snu.ac.kr/sdhj/index.jsp?type=hj/GK14810_00IM0001_015b.jpg","1681_수남면_015b")</f>
        <v>1681_수남면_015b</v>
      </c>
      <c r="B1179" s="2">
        <v>1681</v>
      </c>
      <c r="C1179" s="2" t="s">
        <v>9682</v>
      </c>
      <c r="D1179" s="2" t="s">
        <v>9683</v>
      </c>
      <c r="E1179" s="2">
        <v>1178</v>
      </c>
      <c r="F1179" s="1">
        <v>3</v>
      </c>
      <c r="G1179" s="1" t="s">
        <v>2395</v>
      </c>
      <c r="H1179" s="1" t="s">
        <v>4960</v>
      </c>
      <c r="I1179" s="1">
        <v>4</v>
      </c>
      <c r="L1179" s="1">
        <v>4</v>
      </c>
      <c r="M1179" s="1" t="s">
        <v>9098</v>
      </c>
      <c r="N1179" s="1" t="s">
        <v>9099</v>
      </c>
      <c r="T1179" s="1" t="s">
        <v>11233</v>
      </c>
      <c r="U1179" s="1" t="s">
        <v>2596</v>
      </c>
      <c r="V1179" s="1" t="s">
        <v>11248</v>
      </c>
      <c r="W1179" s="1" t="s">
        <v>89</v>
      </c>
      <c r="X1179" s="1" t="s">
        <v>11249</v>
      </c>
      <c r="Y1179" s="1" t="s">
        <v>2597</v>
      </c>
      <c r="Z1179" s="1" t="s">
        <v>6095</v>
      </c>
      <c r="AC1179" s="1">
        <v>32</v>
      </c>
      <c r="AD1179" s="1" t="s">
        <v>134</v>
      </c>
      <c r="AE1179" s="1" t="s">
        <v>6632</v>
      </c>
      <c r="AJ1179" s="1" t="s">
        <v>16</v>
      </c>
      <c r="AK1179" s="1" t="s">
        <v>6856</v>
      </c>
      <c r="AL1179" s="1" t="s">
        <v>92</v>
      </c>
      <c r="AM1179" s="1" t="s">
        <v>11250</v>
      </c>
      <c r="AT1179" s="1" t="s">
        <v>63</v>
      </c>
      <c r="AU1179" s="1" t="s">
        <v>5113</v>
      </c>
      <c r="AV1179" s="1" t="s">
        <v>2579</v>
      </c>
      <c r="AW1179" s="1" t="s">
        <v>7326</v>
      </c>
      <c r="BG1179" s="1" t="s">
        <v>813</v>
      </c>
      <c r="BH1179" s="1" t="s">
        <v>5105</v>
      </c>
      <c r="BI1179" s="1" t="s">
        <v>1659</v>
      </c>
      <c r="BJ1179" s="1" t="s">
        <v>6180</v>
      </c>
      <c r="BK1179" s="1" t="s">
        <v>110</v>
      </c>
      <c r="BL1179" s="1" t="s">
        <v>5146</v>
      </c>
      <c r="BM1179" s="1" t="s">
        <v>2581</v>
      </c>
      <c r="BN1179" s="1" t="s">
        <v>7199</v>
      </c>
      <c r="BO1179" s="1" t="s">
        <v>110</v>
      </c>
      <c r="BP1179" s="1" t="s">
        <v>5146</v>
      </c>
      <c r="BQ1179" s="1" t="s">
        <v>2582</v>
      </c>
      <c r="BR1179" s="1" t="s">
        <v>8807</v>
      </c>
      <c r="BS1179" s="1" t="s">
        <v>53</v>
      </c>
      <c r="BT1179" s="1" t="s">
        <v>6356</v>
      </c>
    </row>
    <row r="1180" spans="1:72" ht="13.5" customHeight="1">
      <c r="A1180" s="8" t="str">
        <f>HYPERLINK("http://kyu.snu.ac.kr/sdhj/index.jsp?type=hj/GK14810_00IM0001_015b.jpg","1681_수남면_015b")</f>
        <v>1681_수남면_015b</v>
      </c>
      <c r="B1180" s="2">
        <v>1681</v>
      </c>
      <c r="C1180" s="2" t="s">
        <v>10133</v>
      </c>
      <c r="D1180" s="2" t="s">
        <v>10134</v>
      </c>
      <c r="E1180" s="2">
        <v>1179</v>
      </c>
      <c r="F1180" s="1">
        <v>3</v>
      </c>
      <c r="G1180" s="1" t="s">
        <v>2395</v>
      </c>
      <c r="H1180" s="1" t="s">
        <v>4960</v>
      </c>
      <c r="I1180" s="1">
        <v>4</v>
      </c>
      <c r="L1180" s="1">
        <v>4</v>
      </c>
      <c r="M1180" s="1" t="s">
        <v>9098</v>
      </c>
      <c r="N1180" s="1" t="s">
        <v>9099</v>
      </c>
      <c r="S1180" s="1" t="s">
        <v>43</v>
      </c>
      <c r="T1180" s="1" t="s">
        <v>5000</v>
      </c>
      <c r="W1180" s="1" t="s">
        <v>89</v>
      </c>
      <c r="X1180" s="1" t="s">
        <v>11249</v>
      </c>
      <c r="Y1180" s="1" t="s">
        <v>90</v>
      </c>
      <c r="Z1180" s="1" t="s">
        <v>5302</v>
      </c>
      <c r="AC1180" s="1">
        <v>44</v>
      </c>
      <c r="AD1180" s="1" t="s">
        <v>683</v>
      </c>
      <c r="AE1180" s="1" t="s">
        <v>6643</v>
      </c>
      <c r="AJ1180" s="1" t="s">
        <v>16</v>
      </c>
      <c r="AK1180" s="1" t="s">
        <v>6856</v>
      </c>
      <c r="AL1180" s="1" t="s">
        <v>114</v>
      </c>
      <c r="AM1180" s="1" t="s">
        <v>6877</v>
      </c>
      <c r="AT1180" s="1" t="s">
        <v>63</v>
      </c>
      <c r="AU1180" s="1" t="s">
        <v>5113</v>
      </c>
      <c r="AV1180" s="1" t="s">
        <v>1516</v>
      </c>
      <c r="AW1180" s="1" t="s">
        <v>7325</v>
      </c>
      <c r="BG1180" s="1" t="s">
        <v>63</v>
      </c>
      <c r="BH1180" s="1" t="s">
        <v>5113</v>
      </c>
      <c r="BI1180" s="1" t="s">
        <v>2598</v>
      </c>
      <c r="BJ1180" s="1" t="s">
        <v>7838</v>
      </c>
      <c r="BK1180" s="1" t="s">
        <v>63</v>
      </c>
      <c r="BL1180" s="1" t="s">
        <v>5113</v>
      </c>
      <c r="BM1180" s="1" t="s">
        <v>2599</v>
      </c>
      <c r="BN1180" s="1" t="s">
        <v>8189</v>
      </c>
      <c r="BQ1180" s="1" t="s">
        <v>2600</v>
      </c>
      <c r="BR1180" s="1" t="s">
        <v>11251</v>
      </c>
      <c r="BS1180" s="1" t="s">
        <v>92</v>
      </c>
      <c r="BT1180" s="1" t="s">
        <v>11252</v>
      </c>
    </row>
    <row r="1181" spans="1:72" ht="13.5" customHeight="1">
      <c r="A1181" s="8" t="str">
        <f>HYPERLINK("http://kyu.snu.ac.kr/sdhj/index.jsp?type=hj/GK14810_00IM0001_015b.jpg","1681_수남면_015b")</f>
        <v>1681_수남면_015b</v>
      </c>
      <c r="B1181" s="2">
        <v>1681</v>
      </c>
      <c r="C1181" s="2" t="s">
        <v>10401</v>
      </c>
      <c r="D1181" s="2" t="s">
        <v>10402</v>
      </c>
      <c r="E1181" s="2">
        <v>1180</v>
      </c>
      <c r="F1181" s="1">
        <v>3</v>
      </c>
      <c r="G1181" s="1" t="s">
        <v>2395</v>
      </c>
      <c r="H1181" s="1" t="s">
        <v>4960</v>
      </c>
      <c r="I1181" s="1">
        <v>4</v>
      </c>
      <c r="L1181" s="1">
        <v>4</v>
      </c>
      <c r="M1181" s="1" t="s">
        <v>9098</v>
      </c>
      <c r="N1181" s="1" t="s">
        <v>9099</v>
      </c>
      <c r="S1181" s="1" t="s">
        <v>513</v>
      </c>
      <c r="T1181" s="1" t="s">
        <v>5002</v>
      </c>
      <c r="U1181" s="1" t="s">
        <v>834</v>
      </c>
      <c r="V1181" s="1" t="s">
        <v>5082</v>
      </c>
      <c r="Y1181" s="1" t="s">
        <v>2601</v>
      </c>
      <c r="Z1181" s="1" t="s">
        <v>5304</v>
      </c>
      <c r="AF1181" s="1" t="s">
        <v>2450</v>
      </c>
      <c r="AG1181" s="1" t="s">
        <v>11253</v>
      </c>
    </row>
    <row r="1182" spans="1:72" ht="13.5" customHeight="1">
      <c r="A1182" s="8" t="str">
        <f>HYPERLINK("http://kyu.snu.ac.kr/sdhj/index.jsp?type=hj/GK14810_00IM0001_015b.jpg","1681_수남면_015b")</f>
        <v>1681_수남면_015b</v>
      </c>
      <c r="B1182" s="2">
        <v>1681</v>
      </c>
      <c r="C1182" s="2" t="s">
        <v>11236</v>
      </c>
      <c r="D1182" s="2" t="s">
        <v>11237</v>
      </c>
      <c r="E1182" s="2">
        <v>1181</v>
      </c>
      <c r="F1182" s="1">
        <v>3</v>
      </c>
      <c r="G1182" s="1" t="s">
        <v>2395</v>
      </c>
      <c r="H1182" s="1" t="s">
        <v>4960</v>
      </c>
      <c r="I1182" s="1">
        <v>4</v>
      </c>
      <c r="L1182" s="1">
        <v>4</v>
      </c>
      <c r="M1182" s="1" t="s">
        <v>9098</v>
      </c>
      <c r="N1182" s="1" t="s">
        <v>9099</v>
      </c>
      <c r="S1182" s="1" t="s">
        <v>98</v>
      </c>
      <c r="T1182" s="1" t="s">
        <v>5001</v>
      </c>
      <c r="Y1182" s="1" t="s">
        <v>90</v>
      </c>
      <c r="Z1182" s="1" t="s">
        <v>5302</v>
      </c>
      <c r="AC1182" s="1">
        <v>5</v>
      </c>
      <c r="AD1182" s="1" t="s">
        <v>101</v>
      </c>
      <c r="AE1182" s="1" t="s">
        <v>6648</v>
      </c>
    </row>
    <row r="1183" spans="1:72" ht="13.5" customHeight="1">
      <c r="A1183" s="8" t="str">
        <f>HYPERLINK("http://kyu.snu.ac.kr/sdhj/index.jsp?type=hj/GK14810_00IM0001_015b.jpg","1681_수남면_015b")</f>
        <v>1681_수남면_015b</v>
      </c>
      <c r="B1183" s="2">
        <v>1681</v>
      </c>
      <c r="C1183" s="2" t="s">
        <v>11236</v>
      </c>
      <c r="D1183" s="2" t="s">
        <v>11237</v>
      </c>
      <c r="E1183" s="2">
        <v>1182</v>
      </c>
      <c r="F1183" s="1">
        <v>3</v>
      </c>
      <c r="G1183" s="1" t="s">
        <v>2395</v>
      </c>
      <c r="H1183" s="1" t="s">
        <v>4960</v>
      </c>
      <c r="I1183" s="1">
        <v>4</v>
      </c>
      <c r="L1183" s="1">
        <v>4</v>
      </c>
      <c r="M1183" s="1" t="s">
        <v>9098</v>
      </c>
      <c r="N1183" s="1" t="s">
        <v>9099</v>
      </c>
      <c r="S1183" s="1" t="s">
        <v>54</v>
      </c>
      <c r="T1183" s="1" t="s">
        <v>5003</v>
      </c>
      <c r="Y1183" s="1" t="s">
        <v>2602</v>
      </c>
      <c r="Z1183" s="1" t="s">
        <v>6094</v>
      </c>
      <c r="AC1183" s="1">
        <v>4</v>
      </c>
      <c r="AD1183" s="1" t="s">
        <v>267</v>
      </c>
      <c r="AE1183" s="1" t="s">
        <v>6631</v>
      </c>
    </row>
    <row r="1184" spans="1:72" ht="13.5" customHeight="1">
      <c r="A1184" s="8" t="str">
        <f>HYPERLINK("http://kyu.snu.ac.kr/sdhj/index.jsp?type=hj/GK14810_00IM0001_015b.jpg","1681_수남면_015b")</f>
        <v>1681_수남면_015b</v>
      </c>
      <c r="B1184" s="2">
        <v>1681</v>
      </c>
      <c r="C1184" s="2" t="s">
        <v>11236</v>
      </c>
      <c r="D1184" s="2" t="s">
        <v>11237</v>
      </c>
      <c r="E1184" s="2">
        <v>1183</v>
      </c>
      <c r="F1184" s="1">
        <v>3</v>
      </c>
      <c r="G1184" s="1" t="s">
        <v>2395</v>
      </c>
      <c r="H1184" s="1" t="s">
        <v>4960</v>
      </c>
      <c r="I1184" s="1">
        <v>4</v>
      </c>
      <c r="L1184" s="1">
        <v>4</v>
      </c>
      <c r="M1184" s="1" t="s">
        <v>9098</v>
      </c>
      <c r="N1184" s="1" t="s">
        <v>9099</v>
      </c>
      <c r="S1184" s="1" t="s">
        <v>191</v>
      </c>
      <c r="T1184" s="1" t="s">
        <v>5004</v>
      </c>
      <c r="Y1184" s="1" t="s">
        <v>2603</v>
      </c>
      <c r="Z1184" s="1" t="s">
        <v>5462</v>
      </c>
      <c r="AC1184" s="1">
        <v>1</v>
      </c>
      <c r="AD1184" s="1" t="s">
        <v>408</v>
      </c>
      <c r="AE1184" s="1" t="s">
        <v>6654</v>
      </c>
      <c r="AF1184" s="1" t="s">
        <v>175</v>
      </c>
      <c r="AG1184" s="1" t="s">
        <v>6685</v>
      </c>
      <c r="BF1184" s="1" t="s">
        <v>78</v>
      </c>
    </row>
    <row r="1185" spans="1:73" ht="13.5" customHeight="1">
      <c r="A1185" s="8" t="str">
        <f>HYPERLINK("http://kyu.snu.ac.kr/sdhj/index.jsp?type=hj/GK14810_00IM0001_015b.jpg","1681_수남면_015b")</f>
        <v>1681_수남면_015b</v>
      </c>
      <c r="B1185" s="2">
        <v>1681</v>
      </c>
      <c r="C1185" s="2" t="s">
        <v>9682</v>
      </c>
      <c r="D1185" s="2" t="s">
        <v>9683</v>
      </c>
      <c r="E1185" s="2">
        <v>1184</v>
      </c>
      <c r="F1185" s="1">
        <v>3</v>
      </c>
      <c r="G1185" s="1" t="s">
        <v>2395</v>
      </c>
      <c r="H1185" s="1" t="s">
        <v>4960</v>
      </c>
      <c r="I1185" s="1">
        <v>4</v>
      </c>
      <c r="L1185" s="1">
        <v>5</v>
      </c>
      <c r="M1185" s="1" t="s">
        <v>9100</v>
      </c>
      <c r="N1185" s="1" t="s">
        <v>9101</v>
      </c>
      <c r="T1185" s="1" t="s">
        <v>11254</v>
      </c>
      <c r="U1185" s="1" t="s">
        <v>121</v>
      </c>
      <c r="V1185" s="1" t="s">
        <v>11255</v>
      </c>
      <c r="W1185" s="1" t="s">
        <v>666</v>
      </c>
      <c r="X1185" s="1" t="s">
        <v>5275</v>
      </c>
      <c r="Y1185" s="1" t="s">
        <v>2604</v>
      </c>
      <c r="Z1185" s="1" t="s">
        <v>6093</v>
      </c>
      <c r="AC1185" s="1">
        <v>56</v>
      </c>
      <c r="AD1185" s="1" t="s">
        <v>376</v>
      </c>
      <c r="AE1185" s="1" t="s">
        <v>5083</v>
      </c>
      <c r="AJ1185" s="1" t="s">
        <v>16</v>
      </c>
      <c r="AK1185" s="1" t="s">
        <v>6856</v>
      </c>
      <c r="AL1185" s="1" t="s">
        <v>92</v>
      </c>
      <c r="AM1185" s="1" t="s">
        <v>11256</v>
      </c>
      <c r="AT1185" s="1" t="s">
        <v>2605</v>
      </c>
      <c r="AU1185" s="1" t="s">
        <v>7034</v>
      </c>
      <c r="AV1185" s="1" t="s">
        <v>2606</v>
      </c>
      <c r="AW1185" s="1" t="s">
        <v>5794</v>
      </c>
      <c r="BG1185" s="1" t="s">
        <v>668</v>
      </c>
      <c r="BH1185" s="1" t="s">
        <v>7002</v>
      </c>
      <c r="BI1185" s="1" t="s">
        <v>1603</v>
      </c>
      <c r="BJ1185" s="1" t="s">
        <v>7836</v>
      </c>
      <c r="BM1185" s="1" t="s">
        <v>2607</v>
      </c>
      <c r="BN1185" s="1" t="s">
        <v>5842</v>
      </c>
      <c r="BO1185" s="1" t="s">
        <v>1075</v>
      </c>
      <c r="BP1185" s="1" t="s">
        <v>7989</v>
      </c>
      <c r="BQ1185" s="1" t="s">
        <v>2608</v>
      </c>
      <c r="BR1185" s="1" t="s">
        <v>8757</v>
      </c>
      <c r="BS1185" s="1" t="s">
        <v>2609</v>
      </c>
      <c r="BT1185" s="1" t="s">
        <v>8695</v>
      </c>
    </row>
    <row r="1186" spans="1:73" ht="13.5" customHeight="1">
      <c r="A1186" s="8" t="str">
        <f>HYPERLINK("http://kyu.snu.ac.kr/sdhj/index.jsp?type=hj/GK14810_00IM0001_015b.jpg","1681_수남면_015b")</f>
        <v>1681_수남면_015b</v>
      </c>
      <c r="B1186" s="2">
        <v>1681</v>
      </c>
      <c r="C1186" s="2" t="s">
        <v>11257</v>
      </c>
      <c r="D1186" s="2" t="s">
        <v>11258</v>
      </c>
      <c r="E1186" s="2">
        <v>1185</v>
      </c>
      <c r="F1186" s="1">
        <v>3</v>
      </c>
      <c r="G1186" s="1" t="s">
        <v>2395</v>
      </c>
      <c r="H1186" s="1" t="s">
        <v>4960</v>
      </c>
      <c r="I1186" s="1">
        <v>4</v>
      </c>
      <c r="L1186" s="1">
        <v>5</v>
      </c>
      <c r="M1186" s="1" t="s">
        <v>9100</v>
      </c>
      <c r="N1186" s="1" t="s">
        <v>9101</v>
      </c>
      <c r="S1186" s="1" t="s">
        <v>43</v>
      </c>
      <c r="T1186" s="1" t="s">
        <v>5000</v>
      </c>
      <c r="W1186" s="1" t="s">
        <v>79</v>
      </c>
      <c r="X1186" s="1" t="s">
        <v>11259</v>
      </c>
      <c r="Y1186" s="1" t="s">
        <v>136</v>
      </c>
      <c r="Z1186" s="1" t="s">
        <v>5313</v>
      </c>
      <c r="AC1186" s="1">
        <v>58</v>
      </c>
      <c r="AD1186" s="1" t="s">
        <v>645</v>
      </c>
      <c r="AE1186" s="1" t="s">
        <v>6655</v>
      </c>
      <c r="AJ1186" s="1" t="s">
        <v>16</v>
      </c>
      <c r="AK1186" s="1" t="s">
        <v>6856</v>
      </c>
      <c r="AL1186" s="1" t="s">
        <v>60</v>
      </c>
      <c r="AM1186" s="1" t="s">
        <v>6863</v>
      </c>
      <c r="AT1186" s="1" t="s">
        <v>139</v>
      </c>
      <c r="AU1186" s="1" t="s">
        <v>5164</v>
      </c>
      <c r="AV1186" s="1" t="s">
        <v>2610</v>
      </c>
      <c r="AW1186" s="1" t="s">
        <v>7324</v>
      </c>
      <c r="BG1186" s="1" t="s">
        <v>123</v>
      </c>
      <c r="BH1186" s="1" t="s">
        <v>7000</v>
      </c>
      <c r="BI1186" s="1" t="s">
        <v>2445</v>
      </c>
      <c r="BJ1186" s="1" t="s">
        <v>7837</v>
      </c>
      <c r="BK1186" s="1" t="s">
        <v>1326</v>
      </c>
      <c r="BL1186" s="1" t="s">
        <v>7956</v>
      </c>
      <c r="BM1186" s="1" t="s">
        <v>2446</v>
      </c>
      <c r="BN1186" s="1" t="s">
        <v>8188</v>
      </c>
      <c r="BO1186" s="1" t="s">
        <v>110</v>
      </c>
      <c r="BP1186" s="1" t="s">
        <v>5146</v>
      </c>
      <c r="BQ1186" s="1" t="s">
        <v>2611</v>
      </c>
      <c r="BR1186" s="1" t="s">
        <v>8559</v>
      </c>
      <c r="BS1186" s="1" t="s">
        <v>88</v>
      </c>
      <c r="BT1186" s="1" t="s">
        <v>6806</v>
      </c>
    </row>
    <row r="1187" spans="1:73" ht="13.5" customHeight="1">
      <c r="A1187" s="8" t="str">
        <f>HYPERLINK("http://kyu.snu.ac.kr/sdhj/index.jsp?type=hj/GK14810_00IM0001_015b.jpg","1681_수남면_015b")</f>
        <v>1681_수남면_015b</v>
      </c>
      <c r="B1187" s="2">
        <v>1681</v>
      </c>
      <c r="C1187" s="2" t="s">
        <v>10285</v>
      </c>
      <c r="D1187" s="2" t="s">
        <v>10286</v>
      </c>
      <c r="E1187" s="2">
        <v>1186</v>
      </c>
      <c r="F1187" s="1">
        <v>3</v>
      </c>
      <c r="G1187" s="1" t="s">
        <v>2395</v>
      </c>
      <c r="H1187" s="1" t="s">
        <v>4960</v>
      </c>
      <c r="I1187" s="1">
        <v>4</v>
      </c>
      <c r="L1187" s="1">
        <v>5</v>
      </c>
      <c r="M1187" s="1" t="s">
        <v>9100</v>
      </c>
      <c r="N1187" s="1" t="s">
        <v>9101</v>
      </c>
      <c r="S1187" s="1" t="s">
        <v>54</v>
      </c>
      <c r="T1187" s="1" t="s">
        <v>5003</v>
      </c>
      <c r="U1187" s="1" t="s">
        <v>815</v>
      </c>
      <c r="V1187" s="1" t="s">
        <v>5077</v>
      </c>
      <c r="Y1187" s="1" t="s">
        <v>2612</v>
      </c>
      <c r="Z1187" s="1" t="s">
        <v>6092</v>
      </c>
      <c r="AC1187" s="1">
        <v>17</v>
      </c>
      <c r="AD1187" s="1" t="s">
        <v>311</v>
      </c>
      <c r="AE1187" s="1" t="s">
        <v>6645</v>
      </c>
    </row>
    <row r="1188" spans="1:73" ht="13.5" customHeight="1">
      <c r="A1188" s="8" t="str">
        <f>HYPERLINK("http://kyu.snu.ac.kr/sdhj/index.jsp?type=hj/GK14810_00IM0001_015b.jpg","1681_수남면_015b")</f>
        <v>1681_수남면_015b</v>
      </c>
      <c r="B1188" s="2">
        <v>1681</v>
      </c>
      <c r="C1188" s="2" t="s">
        <v>11260</v>
      </c>
      <c r="D1188" s="2" t="s">
        <v>11261</v>
      </c>
      <c r="E1188" s="2">
        <v>1187</v>
      </c>
      <c r="F1188" s="1">
        <v>3</v>
      </c>
      <c r="G1188" s="1" t="s">
        <v>2395</v>
      </c>
      <c r="H1188" s="1" t="s">
        <v>4960</v>
      </c>
      <c r="I1188" s="1">
        <v>4</v>
      </c>
      <c r="L1188" s="1">
        <v>5</v>
      </c>
      <c r="M1188" s="1" t="s">
        <v>9100</v>
      </c>
      <c r="N1188" s="1" t="s">
        <v>9101</v>
      </c>
      <c r="S1188" s="1" t="s">
        <v>99</v>
      </c>
      <c r="T1188" s="1" t="s">
        <v>252</v>
      </c>
      <c r="U1188" s="1" t="s">
        <v>1503</v>
      </c>
      <c r="V1188" s="1" t="s">
        <v>5078</v>
      </c>
      <c r="Y1188" s="1" t="s">
        <v>2613</v>
      </c>
      <c r="Z1188" s="1" t="s">
        <v>6091</v>
      </c>
      <c r="AC1188" s="1">
        <v>15</v>
      </c>
      <c r="AD1188" s="1" t="s">
        <v>179</v>
      </c>
      <c r="AE1188" s="1" t="s">
        <v>6664</v>
      </c>
      <c r="BF1188" s="1" t="s">
        <v>78</v>
      </c>
    </row>
    <row r="1189" spans="1:73" ht="13.5" customHeight="1">
      <c r="A1189" s="8" t="str">
        <f>HYPERLINK("http://kyu.snu.ac.kr/sdhj/index.jsp?type=hj/GK14810_00IM0001_015b.jpg","1681_수남면_015b")</f>
        <v>1681_수남면_015b</v>
      </c>
      <c r="B1189" s="2">
        <v>1681</v>
      </c>
      <c r="C1189" s="2" t="s">
        <v>11260</v>
      </c>
      <c r="D1189" s="2" t="s">
        <v>11261</v>
      </c>
      <c r="E1189" s="2">
        <v>1188</v>
      </c>
      <c r="F1189" s="1">
        <v>3</v>
      </c>
      <c r="G1189" s="1" t="s">
        <v>2395</v>
      </c>
      <c r="H1189" s="1" t="s">
        <v>4960</v>
      </c>
      <c r="I1189" s="1">
        <v>4</v>
      </c>
      <c r="L1189" s="1">
        <v>5</v>
      </c>
      <c r="M1189" s="1" t="s">
        <v>9100</v>
      </c>
      <c r="N1189" s="1" t="s">
        <v>9101</v>
      </c>
      <c r="S1189" s="1" t="s">
        <v>99</v>
      </c>
      <c r="T1189" s="1" t="s">
        <v>252</v>
      </c>
      <c r="U1189" s="1" t="s">
        <v>660</v>
      </c>
      <c r="V1189" s="1" t="s">
        <v>5083</v>
      </c>
      <c r="Y1189" s="1" t="s">
        <v>2614</v>
      </c>
      <c r="Z1189" s="1" t="s">
        <v>6090</v>
      </c>
      <c r="AC1189" s="1">
        <v>27</v>
      </c>
      <c r="AD1189" s="1" t="s">
        <v>165</v>
      </c>
      <c r="AE1189" s="1" t="s">
        <v>6678</v>
      </c>
      <c r="BF1189" s="1" t="s">
        <v>78</v>
      </c>
    </row>
    <row r="1190" spans="1:73" ht="13.5" customHeight="1">
      <c r="A1190" s="8" t="str">
        <f>HYPERLINK("http://kyu.snu.ac.kr/sdhj/index.jsp?type=hj/GK14810_00IM0001_015b.jpg","1681_수남면_015b")</f>
        <v>1681_수남면_015b</v>
      </c>
      <c r="B1190" s="2">
        <v>1681</v>
      </c>
      <c r="C1190" s="2" t="s">
        <v>11260</v>
      </c>
      <c r="D1190" s="2" t="s">
        <v>11261</v>
      </c>
      <c r="E1190" s="2">
        <v>1189</v>
      </c>
      <c r="F1190" s="1">
        <v>3</v>
      </c>
      <c r="G1190" s="1" t="s">
        <v>2395</v>
      </c>
      <c r="H1190" s="1" t="s">
        <v>4960</v>
      </c>
      <c r="I1190" s="1">
        <v>4</v>
      </c>
      <c r="L1190" s="1">
        <v>5</v>
      </c>
      <c r="M1190" s="1" t="s">
        <v>9100</v>
      </c>
      <c r="N1190" s="1" t="s">
        <v>9101</v>
      </c>
      <c r="S1190" s="1" t="s">
        <v>2477</v>
      </c>
      <c r="T1190" s="1" t="s">
        <v>5015</v>
      </c>
      <c r="W1190" s="1" t="s">
        <v>79</v>
      </c>
      <c r="X1190" s="1" t="s">
        <v>11259</v>
      </c>
      <c r="Y1190" s="1" t="s">
        <v>90</v>
      </c>
      <c r="Z1190" s="1" t="s">
        <v>5302</v>
      </c>
      <c r="AC1190" s="1">
        <v>26</v>
      </c>
      <c r="AD1190" s="1" t="s">
        <v>137</v>
      </c>
      <c r="AE1190" s="1" t="s">
        <v>6669</v>
      </c>
      <c r="AF1190" s="1" t="s">
        <v>175</v>
      </c>
      <c r="AG1190" s="1" t="s">
        <v>6685</v>
      </c>
      <c r="AJ1190" s="1" t="s">
        <v>16</v>
      </c>
      <c r="AK1190" s="1" t="s">
        <v>6856</v>
      </c>
      <c r="AL1190" s="1" t="s">
        <v>53</v>
      </c>
      <c r="AM1190" s="1" t="s">
        <v>6356</v>
      </c>
    </row>
    <row r="1191" spans="1:73" ht="13.5" customHeight="1">
      <c r="A1191" s="8" t="str">
        <f>HYPERLINK("http://kyu.snu.ac.kr/sdhj/index.jsp?type=hj/GK14810_00IM0001_015b.jpg","1681_수남면_015b")</f>
        <v>1681_수남면_015b</v>
      </c>
      <c r="B1191" s="2">
        <v>1681</v>
      </c>
      <c r="C1191" s="2" t="s">
        <v>9682</v>
      </c>
      <c r="D1191" s="2" t="s">
        <v>9683</v>
      </c>
      <c r="E1191" s="2">
        <v>1190</v>
      </c>
      <c r="F1191" s="1">
        <v>3</v>
      </c>
      <c r="G1191" s="1" t="s">
        <v>2395</v>
      </c>
      <c r="H1191" s="1" t="s">
        <v>4960</v>
      </c>
      <c r="I1191" s="1">
        <v>4</v>
      </c>
      <c r="L1191" s="1">
        <v>5</v>
      </c>
      <c r="M1191" s="1" t="s">
        <v>9100</v>
      </c>
      <c r="N1191" s="1" t="s">
        <v>9101</v>
      </c>
      <c r="T1191" s="1" t="s">
        <v>11262</v>
      </c>
      <c r="U1191" s="1" t="s">
        <v>115</v>
      </c>
      <c r="V1191" s="1" t="s">
        <v>5067</v>
      </c>
      <c r="Y1191" s="1" t="s">
        <v>2615</v>
      </c>
      <c r="Z1191" s="1" t="s">
        <v>5834</v>
      </c>
      <c r="AC1191" s="1">
        <v>13</v>
      </c>
      <c r="AD1191" s="1" t="s">
        <v>174</v>
      </c>
      <c r="AE1191" s="1" t="s">
        <v>6676</v>
      </c>
      <c r="AF1191" s="1" t="s">
        <v>260</v>
      </c>
      <c r="AG1191" s="1" t="s">
        <v>6690</v>
      </c>
      <c r="BB1191" s="1" t="s">
        <v>115</v>
      </c>
      <c r="BC1191" s="1" t="s">
        <v>5067</v>
      </c>
      <c r="BD1191" s="1" t="s">
        <v>2616</v>
      </c>
      <c r="BE1191" s="1" t="s">
        <v>7526</v>
      </c>
      <c r="BF1191" s="1" t="s">
        <v>11263</v>
      </c>
    </row>
    <row r="1192" spans="1:73" ht="13.5" customHeight="1">
      <c r="A1192" s="8" t="str">
        <f>HYPERLINK("http://kyu.snu.ac.kr/sdhj/index.jsp?type=hj/GK14810_00IM0001_015b.jpg","1681_수남면_015b")</f>
        <v>1681_수남면_015b</v>
      </c>
      <c r="B1192" s="2">
        <v>1681</v>
      </c>
      <c r="C1192" s="2" t="s">
        <v>11260</v>
      </c>
      <c r="D1192" s="2" t="s">
        <v>11261</v>
      </c>
      <c r="E1192" s="2">
        <v>1191</v>
      </c>
      <c r="F1192" s="1">
        <v>3</v>
      </c>
      <c r="G1192" s="1" t="s">
        <v>2395</v>
      </c>
      <c r="H1192" s="1" t="s">
        <v>4960</v>
      </c>
      <c r="I1192" s="1">
        <v>4</v>
      </c>
      <c r="L1192" s="1">
        <v>5</v>
      </c>
      <c r="M1192" s="1" t="s">
        <v>9100</v>
      </c>
      <c r="N1192" s="1" t="s">
        <v>9101</v>
      </c>
      <c r="T1192" s="1" t="s">
        <v>11262</v>
      </c>
      <c r="U1192" s="1" t="s">
        <v>115</v>
      </c>
      <c r="V1192" s="1" t="s">
        <v>5067</v>
      </c>
      <c r="Y1192" s="1" t="s">
        <v>1169</v>
      </c>
      <c r="Z1192" s="1" t="s">
        <v>5990</v>
      </c>
      <c r="AC1192" s="1">
        <v>55</v>
      </c>
      <c r="AD1192" s="1" t="s">
        <v>214</v>
      </c>
      <c r="AE1192" s="1" t="s">
        <v>6633</v>
      </c>
      <c r="AF1192" s="1" t="s">
        <v>319</v>
      </c>
      <c r="AG1192" s="1" t="s">
        <v>6687</v>
      </c>
      <c r="BB1192" s="1" t="s">
        <v>115</v>
      </c>
      <c r="BC1192" s="1" t="s">
        <v>5067</v>
      </c>
      <c r="BD1192" s="1" t="s">
        <v>2617</v>
      </c>
      <c r="BE1192" s="1" t="s">
        <v>7525</v>
      </c>
      <c r="BF1192" s="1" t="s">
        <v>11264</v>
      </c>
    </row>
    <row r="1193" spans="1:73" ht="13.5" customHeight="1">
      <c r="A1193" s="8" t="str">
        <f>HYPERLINK("http://kyu.snu.ac.kr/sdhj/index.jsp?type=hj/GK14810_00IM0001_015b.jpg","1681_수남면_015b")</f>
        <v>1681_수남면_015b</v>
      </c>
      <c r="B1193" s="2">
        <v>1681</v>
      </c>
      <c r="C1193" s="2" t="s">
        <v>11260</v>
      </c>
      <c r="D1193" s="2" t="s">
        <v>11261</v>
      </c>
      <c r="E1193" s="2">
        <v>1192</v>
      </c>
      <c r="F1193" s="1">
        <v>3</v>
      </c>
      <c r="G1193" s="1" t="s">
        <v>2395</v>
      </c>
      <c r="H1193" s="1" t="s">
        <v>4960</v>
      </c>
      <c r="I1193" s="1">
        <v>4</v>
      </c>
      <c r="L1193" s="1">
        <v>5</v>
      </c>
      <c r="M1193" s="1" t="s">
        <v>9100</v>
      </c>
      <c r="N1193" s="1" t="s">
        <v>9101</v>
      </c>
      <c r="T1193" s="1" t="s">
        <v>11262</v>
      </c>
      <c r="U1193" s="1" t="s">
        <v>115</v>
      </c>
      <c r="V1193" s="1" t="s">
        <v>5067</v>
      </c>
      <c r="Y1193" s="1" t="s">
        <v>1991</v>
      </c>
      <c r="Z1193" s="1" t="s">
        <v>11265</v>
      </c>
      <c r="AC1193" s="1">
        <v>49</v>
      </c>
      <c r="AD1193" s="1" t="s">
        <v>283</v>
      </c>
      <c r="AE1193" s="1" t="s">
        <v>6656</v>
      </c>
      <c r="AF1193" s="1" t="s">
        <v>2618</v>
      </c>
      <c r="AG1193" s="1" t="s">
        <v>6731</v>
      </c>
      <c r="AT1193" s="1" t="s">
        <v>146</v>
      </c>
      <c r="AU1193" s="1" t="s">
        <v>5068</v>
      </c>
      <c r="AV1193" s="1" t="s">
        <v>2298</v>
      </c>
      <c r="AW1193" s="1" t="s">
        <v>11266</v>
      </c>
      <c r="BF1193" s="1" t="s">
        <v>11267</v>
      </c>
    </row>
    <row r="1194" spans="1:73" ht="13.5" customHeight="1">
      <c r="A1194" s="8" t="str">
        <f>HYPERLINK("http://kyu.snu.ac.kr/sdhj/index.jsp?type=hj/GK14810_00IM0001_015b.jpg","1681_수남면_015b")</f>
        <v>1681_수남면_015b</v>
      </c>
      <c r="B1194" s="2">
        <v>1681</v>
      </c>
      <c r="C1194" s="2" t="s">
        <v>10104</v>
      </c>
      <c r="D1194" s="2" t="s">
        <v>10105</v>
      </c>
      <c r="E1194" s="2">
        <v>1193</v>
      </c>
      <c r="F1194" s="1">
        <v>3</v>
      </c>
      <c r="G1194" s="1" t="s">
        <v>2395</v>
      </c>
      <c r="H1194" s="1" t="s">
        <v>4960</v>
      </c>
      <c r="I1194" s="1">
        <v>5</v>
      </c>
      <c r="J1194" s="1" t="s">
        <v>2619</v>
      </c>
      <c r="K1194" s="1" t="s">
        <v>11268</v>
      </c>
      <c r="L1194" s="1">
        <v>1</v>
      </c>
      <c r="M1194" s="1" t="s">
        <v>9102</v>
      </c>
      <c r="N1194" s="1" t="s">
        <v>9103</v>
      </c>
      <c r="T1194" s="1" t="s">
        <v>10012</v>
      </c>
      <c r="U1194" s="1" t="s">
        <v>2620</v>
      </c>
      <c r="V1194" s="1" t="s">
        <v>5205</v>
      </c>
      <c r="W1194" s="1" t="s">
        <v>79</v>
      </c>
      <c r="X1194" s="1" t="s">
        <v>11269</v>
      </c>
      <c r="Y1194" s="1" t="s">
        <v>2621</v>
      </c>
      <c r="Z1194" s="1" t="s">
        <v>6089</v>
      </c>
      <c r="AC1194" s="1">
        <v>41</v>
      </c>
      <c r="AD1194" s="1" t="s">
        <v>214</v>
      </c>
      <c r="AE1194" s="1" t="s">
        <v>6633</v>
      </c>
      <c r="AJ1194" s="1" t="s">
        <v>16</v>
      </c>
      <c r="AK1194" s="1" t="s">
        <v>6856</v>
      </c>
      <c r="AL1194" s="1" t="s">
        <v>377</v>
      </c>
      <c r="AM1194" s="1" t="s">
        <v>6803</v>
      </c>
      <c r="AT1194" s="1" t="s">
        <v>123</v>
      </c>
      <c r="AU1194" s="1" t="s">
        <v>7000</v>
      </c>
      <c r="AV1194" s="1" t="s">
        <v>4916</v>
      </c>
      <c r="AW1194" s="1" t="s">
        <v>7323</v>
      </c>
      <c r="BG1194" s="1" t="s">
        <v>2622</v>
      </c>
      <c r="BH1194" s="1" t="s">
        <v>7610</v>
      </c>
      <c r="BI1194" s="1" t="s">
        <v>2244</v>
      </c>
      <c r="BJ1194" s="1" t="s">
        <v>7321</v>
      </c>
      <c r="BK1194" s="1" t="s">
        <v>2623</v>
      </c>
      <c r="BL1194" s="1" t="s">
        <v>7976</v>
      </c>
      <c r="BM1194" s="1" t="s">
        <v>197</v>
      </c>
      <c r="BN1194" s="1" t="s">
        <v>7492</v>
      </c>
      <c r="BO1194" s="1" t="s">
        <v>185</v>
      </c>
      <c r="BP1194" s="1" t="s">
        <v>7001</v>
      </c>
      <c r="BQ1194" s="1" t="s">
        <v>2624</v>
      </c>
      <c r="BR1194" s="1" t="s">
        <v>11270</v>
      </c>
      <c r="BS1194" s="1" t="s">
        <v>53</v>
      </c>
      <c r="BT1194" s="1" t="s">
        <v>6356</v>
      </c>
    </row>
    <row r="1195" spans="1:73" ht="13.5" customHeight="1">
      <c r="A1195" s="8" t="str">
        <f>HYPERLINK("http://kyu.snu.ac.kr/sdhj/index.jsp?type=hj/GK14810_00IM0001_015b.jpg","1681_수남면_015b")</f>
        <v>1681_수남면_015b</v>
      </c>
      <c r="B1195" s="2">
        <v>1681</v>
      </c>
      <c r="C1195" s="2" t="s">
        <v>11271</v>
      </c>
      <c r="D1195" s="2" t="s">
        <v>11272</v>
      </c>
      <c r="E1195" s="2">
        <v>1194</v>
      </c>
      <c r="F1195" s="1">
        <v>3</v>
      </c>
      <c r="G1195" s="1" t="s">
        <v>2395</v>
      </c>
      <c r="H1195" s="1" t="s">
        <v>4960</v>
      </c>
      <c r="I1195" s="1">
        <v>5</v>
      </c>
      <c r="L1195" s="1">
        <v>1</v>
      </c>
      <c r="M1195" s="1" t="s">
        <v>9102</v>
      </c>
      <c r="N1195" s="1" t="s">
        <v>9103</v>
      </c>
      <c r="S1195" s="1" t="s">
        <v>43</v>
      </c>
      <c r="T1195" s="1" t="s">
        <v>5000</v>
      </c>
      <c r="W1195" s="1" t="s">
        <v>79</v>
      </c>
      <c r="X1195" s="1" t="s">
        <v>11269</v>
      </c>
      <c r="Y1195" s="1" t="s">
        <v>136</v>
      </c>
      <c r="Z1195" s="1" t="s">
        <v>5313</v>
      </c>
      <c r="AC1195" s="1">
        <v>44</v>
      </c>
      <c r="AD1195" s="1" t="s">
        <v>683</v>
      </c>
      <c r="AE1195" s="1" t="s">
        <v>6643</v>
      </c>
      <c r="AJ1195" s="1" t="s">
        <v>16</v>
      </c>
      <c r="AK1195" s="1" t="s">
        <v>6856</v>
      </c>
      <c r="AL1195" s="1" t="s">
        <v>988</v>
      </c>
      <c r="AM1195" s="1" t="s">
        <v>6884</v>
      </c>
      <c r="AT1195" s="1" t="s">
        <v>125</v>
      </c>
      <c r="AU1195" s="1" t="s">
        <v>5207</v>
      </c>
      <c r="AV1195" s="1" t="s">
        <v>2530</v>
      </c>
      <c r="AW1195" s="1" t="s">
        <v>6106</v>
      </c>
      <c r="BG1195" s="1" t="s">
        <v>130</v>
      </c>
      <c r="BH1195" s="1" t="s">
        <v>5155</v>
      </c>
      <c r="BI1195" s="1" t="s">
        <v>2531</v>
      </c>
      <c r="BJ1195" s="1" t="s">
        <v>7333</v>
      </c>
      <c r="BK1195" s="1" t="s">
        <v>2532</v>
      </c>
      <c r="BL1195" s="1" t="s">
        <v>7612</v>
      </c>
      <c r="BM1195" s="1" t="s">
        <v>2533</v>
      </c>
      <c r="BN1195" s="1" t="s">
        <v>7124</v>
      </c>
      <c r="BO1195" s="1" t="s">
        <v>110</v>
      </c>
      <c r="BP1195" s="1" t="s">
        <v>5146</v>
      </c>
      <c r="BQ1195" s="1" t="s">
        <v>2625</v>
      </c>
      <c r="BR1195" s="1" t="s">
        <v>11273</v>
      </c>
      <c r="BS1195" s="1" t="s">
        <v>92</v>
      </c>
      <c r="BT1195" s="1" t="s">
        <v>11060</v>
      </c>
    </row>
    <row r="1196" spans="1:73" ht="13.5" customHeight="1">
      <c r="A1196" s="8" t="str">
        <f>HYPERLINK("http://kyu.snu.ac.kr/sdhj/index.jsp?type=hj/GK14810_00IM0001_015b.jpg","1681_수남면_015b")</f>
        <v>1681_수남면_015b</v>
      </c>
      <c r="B1196" s="2">
        <v>1681</v>
      </c>
      <c r="C1196" s="2" t="s">
        <v>11061</v>
      </c>
      <c r="D1196" s="2" t="s">
        <v>11062</v>
      </c>
      <c r="E1196" s="2">
        <v>1195</v>
      </c>
      <c r="F1196" s="1">
        <v>3</v>
      </c>
      <c r="G1196" s="1" t="s">
        <v>2395</v>
      </c>
      <c r="H1196" s="1" t="s">
        <v>4960</v>
      </c>
      <c r="I1196" s="1">
        <v>5</v>
      </c>
      <c r="L1196" s="1">
        <v>1</v>
      </c>
      <c r="M1196" s="1" t="s">
        <v>9102</v>
      </c>
      <c r="N1196" s="1" t="s">
        <v>9103</v>
      </c>
      <c r="S1196" s="1" t="s">
        <v>2626</v>
      </c>
      <c r="T1196" s="1" t="s">
        <v>5042</v>
      </c>
      <c r="W1196" s="1" t="s">
        <v>74</v>
      </c>
      <c r="X1196" s="1" t="s">
        <v>5062</v>
      </c>
      <c r="Y1196" s="1" t="s">
        <v>90</v>
      </c>
      <c r="Z1196" s="1" t="s">
        <v>5302</v>
      </c>
      <c r="AF1196" s="1" t="s">
        <v>1227</v>
      </c>
      <c r="AG1196" s="1" t="s">
        <v>6695</v>
      </c>
    </row>
    <row r="1197" spans="1:73" ht="13.5" customHeight="1">
      <c r="A1197" s="8" t="str">
        <f>HYPERLINK("http://kyu.snu.ac.kr/sdhj/index.jsp?type=hj/GK14810_00IM0001_015b.jpg","1681_수남면_015b")</f>
        <v>1681_수남면_015b</v>
      </c>
      <c r="B1197" s="2">
        <v>1681</v>
      </c>
      <c r="C1197" s="2" t="s">
        <v>9658</v>
      </c>
      <c r="D1197" s="2" t="s">
        <v>9659</v>
      </c>
      <c r="E1197" s="2">
        <v>1196</v>
      </c>
      <c r="F1197" s="1">
        <v>3</v>
      </c>
      <c r="G1197" s="1" t="s">
        <v>2395</v>
      </c>
      <c r="H1197" s="1" t="s">
        <v>4960</v>
      </c>
      <c r="I1197" s="1">
        <v>5</v>
      </c>
      <c r="L1197" s="1">
        <v>1</v>
      </c>
      <c r="M1197" s="1" t="s">
        <v>9102</v>
      </c>
      <c r="N1197" s="1" t="s">
        <v>9103</v>
      </c>
      <c r="S1197" s="1" t="s">
        <v>54</v>
      </c>
      <c r="T1197" s="1" t="s">
        <v>5003</v>
      </c>
      <c r="U1197" s="1" t="s">
        <v>139</v>
      </c>
      <c r="V1197" s="1" t="s">
        <v>5164</v>
      </c>
      <c r="Y1197" s="1" t="s">
        <v>2627</v>
      </c>
      <c r="Z1197" s="1" t="s">
        <v>6088</v>
      </c>
      <c r="AC1197" s="1">
        <v>19</v>
      </c>
      <c r="AD1197" s="1" t="s">
        <v>177</v>
      </c>
      <c r="AE1197" s="1" t="s">
        <v>6639</v>
      </c>
    </row>
    <row r="1198" spans="1:73" ht="13.5" customHeight="1">
      <c r="A1198" s="8" t="str">
        <f>HYPERLINK("http://kyu.snu.ac.kr/sdhj/index.jsp?type=hj/GK14810_00IM0001_015b.jpg","1681_수남면_015b")</f>
        <v>1681_수남면_015b</v>
      </c>
      <c r="B1198" s="2">
        <v>1681</v>
      </c>
      <c r="C1198" s="2" t="s">
        <v>10016</v>
      </c>
      <c r="D1198" s="2" t="s">
        <v>10017</v>
      </c>
      <c r="E1198" s="2">
        <v>1197</v>
      </c>
      <c r="F1198" s="1">
        <v>3</v>
      </c>
      <c r="G1198" s="1" t="s">
        <v>2395</v>
      </c>
      <c r="H1198" s="1" t="s">
        <v>4960</v>
      </c>
      <c r="I1198" s="1">
        <v>5</v>
      </c>
      <c r="L1198" s="1">
        <v>1</v>
      </c>
      <c r="M1198" s="1" t="s">
        <v>9102</v>
      </c>
      <c r="N1198" s="1" t="s">
        <v>9103</v>
      </c>
      <c r="S1198" s="1" t="s">
        <v>191</v>
      </c>
      <c r="T1198" s="1" t="s">
        <v>5004</v>
      </c>
      <c r="Y1198" s="1" t="s">
        <v>90</v>
      </c>
      <c r="Z1198" s="1" t="s">
        <v>5302</v>
      </c>
      <c r="AC1198" s="1">
        <v>8</v>
      </c>
      <c r="AD1198" s="1" t="s">
        <v>222</v>
      </c>
      <c r="AE1198" s="1" t="s">
        <v>6476</v>
      </c>
      <c r="BF1198" s="1" t="s">
        <v>78</v>
      </c>
    </row>
    <row r="1199" spans="1:73" ht="13.5" customHeight="1">
      <c r="A1199" s="8" t="str">
        <f>HYPERLINK("http://kyu.snu.ac.kr/sdhj/index.jsp?type=hj/GK14810_00IM0001_015b.jpg","1681_수남면_015b")</f>
        <v>1681_수남면_015b</v>
      </c>
      <c r="B1199" s="2">
        <v>1681</v>
      </c>
      <c r="C1199" s="2" t="s">
        <v>10016</v>
      </c>
      <c r="D1199" s="2" t="s">
        <v>10017</v>
      </c>
      <c r="E1199" s="2">
        <v>1198</v>
      </c>
      <c r="F1199" s="1">
        <v>3</v>
      </c>
      <c r="G1199" s="1" t="s">
        <v>2395</v>
      </c>
      <c r="H1199" s="1" t="s">
        <v>4960</v>
      </c>
      <c r="I1199" s="1">
        <v>5</v>
      </c>
      <c r="L1199" s="1">
        <v>1</v>
      </c>
      <c r="M1199" s="1" t="s">
        <v>9102</v>
      </c>
      <c r="N1199" s="1" t="s">
        <v>9103</v>
      </c>
      <c r="S1199" s="1" t="s">
        <v>191</v>
      </c>
      <c r="T1199" s="1" t="s">
        <v>5004</v>
      </c>
      <c r="Y1199" s="1" t="s">
        <v>2628</v>
      </c>
      <c r="Z1199" s="1" t="s">
        <v>6087</v>
      </c>
      <c r="AC1199" s="1">
        <v>2</v>
      </c>
      <c r="AD1199" s="1" t="s">
        <v>152</v>
      </c>
      <c r="AE1199" s="1" t="s">
        <v>5812</v>
      </c>
      <c r="AF1199" s="1" t="s">
        <v>175</v>
      </c>
      <c r="AG1199" s="1" t="s">
        <v>6685</v>
      </c>
      <c r="BF1199" s="1" t="s">
        <v>78</v>
      </c>
      <c r="BU1199" s="1" t="s">
        <v>2629</v>
      </c>
    </row>
    <row r="1200" spans="1:73" ht="13.5" customHeight="1">
      <c r="A1200" s="8" t="str">
        <f>HYPERLINK("http://kyu.snu.ac.kr/sdhj/index.jsp?type=hj/GK14810_00IM0001_015b.jpg","1681_수남면_015b")</f>
        <v>1681_수남면_015b</v>
      </c>
      <c r="B1200" s="2">
        <v>1681</v>
      </c>
      <c r="C1200" s="2" t="s">
        <v>9682</v>
      </c>
      <c r="D1200" s="2" t="s">
        <v>9683</v>
      </c>
      <c r="E1200" s="2">
        <v>1199</v>
      </c>
      <c r="F1200" s="1">
        <v>3</v>
      </c>
      <c r="G1200" s="1" t="s">
        <v>2395</v>
      </c>
      <c r="H1200" s="1" t="s">
        <v>4960</v>
      </c>
      <c r="I1200" s="1">
        <v>5</v>
      </c>
      <c r="L1200" s="1">
        <v>1</v>
      </c>
      <c r="M1200" s="1" t="s">
        <v>9102</v>
      </c>
      <c r="N1200" s="1" t="s">
        <v>9103</v>
      </c>
      <c r="T1200" s="1" t="s">
        <v>10018</v>
      </c>
      <c r="U1200" s="1" t="s">
        <v>115</v>
      </c>
      <c r="V1200" s="1" t="s">
        <v>5067</v>
      </c>
      <c r="Y1200" s="1" t="s">
        <v>555</v>
      </c>
      <c r="Z1200" s="1" t="s">
        <v>8728</v>
      </c>
      <c r="AC1200" s="1">
        <v>21</v>
      </c>
      <c r="AD1200" s="1" t="s">
        <v>129</v>
      </c>
      <c r="AE1200" s="1" t="s">
        <v>6638</v>
      </c>
      <c r="AF1200" s="1" t="s">
        <v>319</v>
      </c>
      <c r="AG1200" s="1" t="s">
        <v>6687</v>
      </c>
    </row>
    <row r="1201" spans="1:73" ht="13.5" customHeight="1">
      <c r="A1201" s="8" t="str">
        <f>HYPERLINK("http://kyu.snu.ac.kr/sdhj/index.jsp?type=hj/GK14810_00IM0001_015b.jpg","1681_수남면_015b")</f>
        <v>1681_수남면_015b</v>
      </c>
      <c r="B1201" s="2">
        <v>1681</v>
      </c>
      <c r="C1201" s="2" t="s">
        <v>9916</v>
      </c>
      <c r="D1201" s="2" t="s">
        <v>9917</v>
      </c>
      <c r="E1201" s="2">
        <v>1200</v>
      </c>
      <c r="F1201" s="1">
        <v>3</v>
      </c>
      <c r="G1201" s="1" t="s">
        <v>2395</v>
      </c>
      <c r="H1201" s="1" t="s">
        <v>4960</v>
      </c>
      <c r="I1201" s="1">
        <v>5</v>
      </c>
      <c r="L1201" s="1">
        <v>1</v>
      </c>
      <c r="M1201" s="1" t="s">
        <v>9102</v>
      </c>
      <c r="N1201" s="1" t="s">
        <v>9103</v>
      </c>
      <c r="T1201" s="1" t="s">
        <v>10018</v>
      </c>
      <c r="U1201" s="1" t="s">
        <v>115</v>
      </c>
      <c r="V1201" s="1" t="s">
        <v>5067</v>
      </c>
      <c r="Y1201" s="1" t="s">
        <v>734</v>
      </c>
      <c r="Z1201" s="1" t="s">
        <v>6086</v>
      </c>
      <c r="AC1201" s="1">
        <v>36</v>
      </c>
      <c r="AD1201" s="1" t="s">
        <v>59</v>
      </c>
      <c r="AE1201" s="1" t="s">
        <v>6653</v>
      </c>
      <c r="AF1201" s="1" t="s">
        <v>319</v>
      </c>
      <c r="AG1201" s="1" t="s">
        <v>6687</v>
      </c>
    </row>
    <row r="1202" spans="1:73" ht="13.5" customHeight="1">
      <c r="A1202" s="8" t="str">
        <f>HYPERLINK("http://kyu.snu.ac.kr/sdhj/index.jsp?type=hj/GK14810_00IM0001_015b.jpg","1681_수남면_015b")</f>
        <v>1681_수남면_015b</v>
      </c>
      <c r="B1202" s="2">
        <v>1681</v>
      </c>
      <c r="C1202" s="2" t="s">
        <v>10016</v>
      </c>
      <c r="D1202" s="2" t="s">
        <v>10017</v>
      </c>
      <c r="E1202" s="2">
        <v>1201</v>
      </c>
      <c r="F1202" s="1">
        <v>3</v>
      </c>
      <c r="G1202" s="1" t="s">
        <v>2395</v>
      </c>
      <c r="H1202" s="1" t="s">
        <v>4960</v>
      </c>
      <c r="I1202" s="1">
        <v>5</v>
      </c>
      <c r="L1202" s="1">
        <v>2</v>
      </c>
      <c r="M1202" s="1" t="s">
        <v>9104</v>
      </c>
      <c r="N1202" s="1" t="s">
        <v>9105</v>
      </c>
      <c r="T1202" s="1" t="s">
        <v>9687</v>
      </c>
      <c r="U1202" s="1" t="s">
        <v>194</v>
      </c>
      <c r="V1202" s="1" t="s">
        <v>5087</v>
      </c>
      <c r="W1202" s="1" t="s">
        <v>89</v>
      </c>
      <c r="X1202" s="1" t="s">
        <v>10987</v>
      </c>
      <c r="Y1202" s="1" t="s">
        <v>2630</v>
      </c>
      <c r="Z1202" s="1" t="s">
        <v>6085</v>
      </c>
      <c r="AC1202" s="1">
        <v>55</v>
      </c>
      <c r="AD1202" s="1" t="s">
        <v>210</v>
      </c>
      <c r="AE1202" s="1" t="s">
        <v>6671</v>
      </c>
      <c r="AJ1202" s="1" t="s">
        <v>16</v>
      </c>
      <c r="AK1202" s="1" t="s">
        <v>6856</v>
      </c>
      <c r="AL1202" s="1" t="s">
        <v>53</v>
      </c>
      <c r="AM1202" s="1" t="s">
        <v>6356</v>
      </c>
      <c r="AT1202" s="1" t="s">
        <v>130</v>
      </c>
      <c r="AU1202" s="1" t="s">
        <v>5155</v>
      </c>
      <c r="AV1202" s="1" t="s">
        <v>2631</v>
      </c>
      <c r="AW1202" s="1" t="s">
        <v>7322</v>
      </c>
      <c r="BG1202" s="1" t="s">
        <v>110</v>
      </c>
      <c r="BH1202" s="1" t="s">
        <v>5146</v>
      </c>
      <c r="BI1202" s="1" t="s">
        <v>2153</v>
      </c>
      <c r="BJ1202" s="1" t="s">
        <v>7747</v>
      </c>
      <c r="BK1202" s="1" t="s">
        <v>130</v>
      </c>
      <c r="BL1202" s="1" t="s">
        <v>5155</v>
      </c>
      <c r="BM1202" s="1" t="s">
        <v>2632</v>
      </c>
      <c r="BN1202" s="1" t="s">
        <v>8146</v>
      </c>
      <c r="BO1202" s="1" t="s">
        <v>110</v>
      </c>
      <c r="BP1202" s="1" t="s">
        <v>5146</v>
      </c>
      <c r="BQ1202" s="1" t="s">
        <v>2369</v>
      </c>
      <c r="BR1202" s="1" t="s">
        <v>8558</v>
      </c>
      <c r="BS1202" s="1" t="s">
        <v>138</v>
      </c>
      <c r="BT1202" s="1" t="s">
        <v>6794</v>
      </c>
    </row>
    <row r="1203" spans="1:73" ht="13.5" customHeight="1">
      <c r="A1203" s="8" t="str">
        <f>HYPERLINK("http://kyu.snu.ac.kr/sdhj/index.jsp?type=hj/GK14810_00IM0001_015b.jpg","1681_수남면_015b")</f>
        <v>1681_수남면_015b</v>
      </c>
      <c r="B1203" s="2">
        <v>1681</v>
      </c>
      <c r="C1203" s="2" t="s">
        <v>10309</v>
      </c>
      <c r="D1203" s="2" t="s">
        <v>10310</v>
      </c>
      <c r="E1203" s="2">
        <v>1202</v>
      </c>
      <c r="F1203" s="1">
        <v>3</v>
      </c>
      <c r="G1203" s="1" t="s">
        <v>2395</v>
      </c>
      <c r="H1203" s="1" t="s">
        <v>4960</v>
      </c>
      <c r="I1203" s="1">
        <v>5</v>
      </c>
      <c r="L1203" s="1">
        <v>2</v>
      </c>
      <c r="M1203" s="1" t="s">
        <v>9104</v>
      </c>
      <c r="N1203" s="1" t="s">
        <v>9105</v>
      </c>
      <c r="S1203" s="1" t="s">
        <v>43</v>
      </c>
      <c r="T1203" s="1" t="s">
        <v>5000</v>
      </c>
      <c r="W1203" s="1" t="s">
        <v>1508</v>
      </c>
      <c r="X1203" s="1" t="s">
        <v>5272</v>
      </c>
      <c r="Y1203" s="1" t="s">
        <v>90</v>
      </c>
      <c r="Z1203" s="1" t="s">
        <v>5302</v>
      </c>
      <c r="AC1203" s="1">
        <v>48</v>
      </c>
      <c r="AD1203" s="1" t="s">
        <v>156</v>
      </c>
      <c r="AE1203" s="1" t="s">
        <v>6642</v>
      </c>
      <c r="AJ1203" s="1" t="s">
        <v>16</v>
      </c>
      <c r="AK1203" s="1" t="s">
        <v>6856</v>
      </c>
      <c r="AL1203" s="1" t="s">
        <v>2249</v>
      </c>
      <c r="AM1203" s="1" t="s">
        <v>6904</v>
      </c>
      <c r="AT1203" s="1" t="s">
        <v>110</v>
      </c>
      <c r="AU1203" s="1" t="s">
        <v>5146</v>
      </c>
      <c r="AV1203" s="1" t="s">
        <v>2244</v>
      </c>
      <c r="AW1203" s="1" t="s">
        <v>7321</v>
      </c>
      <c r="BG1203" s="1" t="s">
        <v>118</v>
      </c>
      <c r="BH1203" s="1" t="s">
        <v>5094</v>
      </c>
      <c r="BI1203" s="1" t="s">
        <v>2633</v>
      </c>
      <c r="BJ1203" s="1" t="s">
        <v>11274</v>
      </c>
      <c r="BK1203" s="1" t="s">
        <v>110</v>
      </c>
      <c r="BL1203" s="1" t="s">
        <v>5146</v>
      </c>
      <c r="BM1203" s="1" t="s">
        <v>2251</v>
      </c>
      <c r="BN1203" s="1" t="s">
        <v>8187</v>
      </c>
      <c r="BO1203" s="1" t="s">
        <v>2252</v>
      </c>
      <c r="BP1203" s="1" t="s">
        <v>7022</v>
      </c>
      <c r="BQ1203" s="1" t="s">
        <v>2634</v>
      </c>
      <c r="BR1203" s="1" t="s">
        <v>8557</v>
      </c>
      <c r="BS1203" s="1" t="s">
        <v>138</v>
      </c>
      <c r="BT1203" s="1" t="s">
        <v>6794</v>
      </c>
    </row>
    <row r="1204" spans="1:73" ht="13.5" customHeight="1">
      <c r="A1204" s="8" t="str">
        <f>HYPERLINK("http://kyu.snu.ac.kr/sdhj/index.jsp?type=hj/GK14810_00IM0001_015b.jpg","1681_수남면_015b")</f>
        <v>1681_수남면_015b</v>
      </c>
      <c r="B1204" s="2">
        <v>1681</v>
      </c>
      <c r="C1204" s="2" t="s">
        <v>9838</v>
      </c>
      <c r="D1204" s="2" t="s">
        <v>9839</v>
      </c>
      <c r="E1204" s="2">
        <v>1203</v>
      </c>
      <c r="F1204" s="1">
        <v>3</v>
      </c>
      <c r="G1204" s="1" t="s">
        <v>2395</v>
      </c>
      <c r="H1204" s="1" t="s">
        <v>4960</v>
      </c>
      <c r="I1204" s="1">
        <v>5</v>
      </c>
      <c r="L1204" s="1">
        <v>2</v>
      </c>
      <c r="M1204" s="1" t="s">
        <v>9104</v>
      </c>
      <c r="N1204" s="1" t="s">
        <v>9105</v>
      </c>
      <c r="S1204" s="1" t="s">
        <v>54</v>
      </c>
      <c r="T1204" s="1" t="s">
        <v>5003</v>
      </c>
      <c r="U1204" s="1" t="s">
        <v>194</v>
      </c>
      <c r="V1204" s="1" t="s">
        <v>5087</v>
      </c>
      <c r="Y1204" s="1" t="s">
        <v>2635</v>
      </c>
      <c r="Z1204" s="1" t="s">
        <v>5674</v>
      </c>
      <c r="AC1204" s="1">
        <v>29</v>
      </c>
      <c r="AD1204" s="1" t="s">
        <v>104</v>
      </c>
      <c r="AE1204" s="1" t="s">
        <v>6663</v>
      </c>
    </row>
    <row r="1205" spans="1:73" ht="13.5" customHeight="1">
      <c r="A1205" s="8" t="str">
        <f>HYPERLINK("http://kyu.snu.ac.kr/sdhj/index.jsp?type=hj/GK14810_00IM0001_015b.jpg","1681_수남면_015b")</f>
        <v>1681_수남면_015b</v>
      </c>
      <c r="B1205" s="2">
        <v>1681</v>
      </c>
      <c r="C1205" s="2" t="s">
        <v>9692</v>
      </c>
      <c r="D1205" s="2" t="s">
        <v>9693</v>
      </c>
      <c r="E1205" s="2">
        <v>1204</v>
      </c>
      <c r="F1205" s="1">
        <v>3</v>
      </c>
      <c r="G1205" s="1" t="s">
        <v>2395</v>
      </c>
      <c r="H1205" s="1" t="s">
        <v>4960</v>
      </c>
      <c r="I1205" s="1">
        <v>5</v>
      </c>
      <c r="L1205" s="1">
        <v>2</v>
      </c>
      <c r="M1205" s="1" t="s">
        <v>9104</v>
      </c>
      <c r="N1205" s="1" t="s">
        <v>9105</v>
      </c>
      <c r="S1205" s="1" t="s">
        <v>98</v>
      </c>
      <c r="T1205" s="1" t="s">
        <v>5001</v>
      </c>
      <c r="Y1205" s="1" t="s">
        <v>90</v>
      </c>
      <c r="Z1205" s="1" t="s">
        <v>5302</v>
      </c>
      <c r="AC1205" s="1">
        <v>20</v>
      </c>
      <c r="AD1205" s="1" t="s">
        <v>870</v>
      </c>
      <c r="AE1205" s="1" t="s">
        <v>6646</v>
      </c>
      <c r="AF1205" s="1" t="s">
        <v>1135</v>
      </c>
      <c r="AG1205" s="1" t="s">
        <v>6693</v>
      </c>
      <c r="AH1205" s="1" t="s">
        <v>2636</v>
      </c>
      <c r="AI1205" s="1" t="s">
        <v>6822</v>
      </c>
    </row>
    <row r="1206" spans="1:73" ht="13.5" customHeight="1">
      <c r="A1206" s="8" t="str">
        <f>HYPERLINK("http://kyu.snu.ac.kr/sdhj/index.jsp?type=hj/GK14810_00IM0001_015b.jpg","1681_수남면_015b")</f>
        <v>1681_수남면_015b</v>
      </c>
      <c r="B1206" s="2">
        <v>1681</v>
      </c>
      <c r="C1206" s="2" t="s">
        <v>9769</v>
      </c>
      <c r="D1206" s="2" t="s">
        <v>9770</v>
      </c>
      <c r="E1206" s="2">
        <v>1205</v>
      </c>
      <c r="F1206" s="1">
        <v>3</v>
      </c>
      <c r="G1206" s="1" t="s">
        <v>2395</v>
      </c>
      <c r="H1206" s="1" t="s">
        <v>4960</v>
      </c>
      <c r="I1206" s="1">
        <v>5</v>
      </c>
      <c r="L1206" s="1">
        <v>2</v>
      </c>
      <c r="M1206" s="1" t="s">
        <v>9104</v>
      </c>
      <c r="N1206" s="1" t="s">
        <v>9105</v>
      </c>
      <c r="S1206" s="1" t="s">
        <v>191</v>
      </c>
      <c r="T1206" s="1" t="s">
        <v>5004</v>
      </c>
      <c r="Y1206" s="1" t="s">
        <v>2637</v>
      </c>
      <c r="Z1206" s="1" t="s">
        <v>6084</v>
      </c>
      <c r="AC1206" s="1">
        <v>3</v>
      </c>
      <c r="AD1206" s="1" t="s">
        <v>512</v>
      </c>
      <c r="AE1206" s="1" t="s">
        <v>6657</v>
      </c>
      <c r="AF1206" s="1" t="s">
        <v>175</v>
      </c>
      <c r="AG1206" s="1" t="s">
        <v>6685</v>
      </c>
      <c r="BF1206" s="1" t="s">
        <v>78</v>
      </c>
    </row>
    <row r="1207" spans="1:73" ht="13.5" customHeight="1">
      <c r="A1207" s="8" t="str">
        <f>HYPERLINK("http://kyu.snu.ac.kr/sdhj/index.jsp?type=hj/GK14810_00IM0001_015b.jpg","1681_수남면_015b")</f>
        <v>1681_수남면_015b</v>
      </c>
      <c r="B1207" s="2">
        <v>1681</v>
      </c>
      <c r="C1207" s="2" t="s">
        <v>9682</v>
      </c>
      <c r="D1207" s="2" t="s">
        <v>9683</v>
      </c>
      <c r="E1207" s="2">
        <v>1206</v>
      </c>
      <c r="F1207" s="1">
        <v>3</v>
      </c>
      <c r="G1207" s="1" t="s">
        <v>2395</v>
      </c>
      <c r="H1207" s="1" t="s">
        <v>4960</v>
      </c>
      <c r="I1207" s="1">
        <v>5</v>
      </c>
      <c r="L1207" s="1">
        <v>3</v>
      </c>
      <c r="M1207" s="1" t="s">
        <v>9106</v>
      </c>
      <c r="N1207" s="1" t="s">
        <v>9107</v>
      </c>
      <c r="T1207" s="1" t="s">
        <v>10851</v>
      </c>
      <c r="U1207" s="1" t="s">
        <v>2638</v>
      </c>
      <c r="V1207" s="1" t="s">
        <v>11275</v>
      </c>
      <c r="W1207" s="1" t="s">
        <v>1149</v>
      </c>
      <c r="X1207" s="1" t="s">
        <v>5287</v>
      </c>
      <c r="Y1207" s="1" t="s">
        <v>2639</v>
      </c>
      <c r="Z1207" s="1" t="s">
        <v>6083</v>
      </c>
      <c r="AC1207" s="1">
        <v>30</v>
      </c>
      <c r="AD1207" s="1" t="s">
        <v>106</v>
      </c>
      <c r="AE1207" s="1" t="s">
        <v>5531</v>
      </c>
      <c r="AJ1207" s="1" t="s">
        <v>16</v>
      </c>
      <c r="AK1207" s="1" t="s">
        <v>6856</v>
      </c>
      <c r="AL1207" s="1" t="s">
        <v>1346</v>
      </c>
      <c r="AM1207" s="1" t="s">
        <v>6882</v>
      </c>
      <c r="AT1207" s="1" t="s">
        <v>63</v>
      </c>
      <c r="AU1207" s="1" t="s">
        <v>5113</v>
      </c>
      <c r="AV1207" s="1" t="s">
        <v>2640</v>
      </c>
      <c r="AW1207" s="1" t="s">
        <v>7320</v>
      </c>
      <c r="BG1207" s="1" t="s">
        <v>110</v>
      </c>
      <c r="BH1207" s="1" t="s">
        <v>5146</v>
      </c>
      <c r="BI1207" s="1" t="s">
        <v>74</v>
      </c>
      <c r="BJ1207" s="1" t="s">
        <v>5062</v>
      </c>
      <c r="BK1207" s="1" t="s">
        <v>130</v>
      </c>
      <c r="BL1207" s="1" t="s">
        <v>5155</v>
      </c>
      <c r="BM1207" s="1" t="s">
        <v>2641</v>
      </c>
      <c r="BN1207" s="1" t="s">
        <v>8122</v>
      </c>
      <c r="BO1207" s="1" t="s">
        <v>1174</v>
      </c>
      <c r="BP1207" s="1" t="s">
        <v>7005</v>
      </c>
      <c r="BQ1207" s="1" t="s">
        <v>201</v>
      </c>
      <c r="BR1207" s="1" t="s">
        <v>8556</v>
      </c>
      <c r="BS1207" s="1" t="s">
        <v>1474</v>
      </c>
      <c r="BT1207" s="1" t="s">
        <v>6837</v>
      </c>
    </row>
    <row r="1208" spans="1:73" ht="13.5" customHeight="1">
      <c r="A1208" s="8" t="str">
        <f>HYPERLINK("http://kyu.snu.ac.kr/sdhj/index.jsp?type=hj/GK14810_00IM0001_015b.jpg","1681_수남면_015b")</f>
        <v>1681_수남면_015b</v>
      </c>
      <c r="B1208" s="2">
        <v>1681</v>
      </c>
      <c r="C1208" s="2" t="s">
        <v>9697</v>
      </c>
      <c r="D1208" s="2" t="s">
        <v>9698</v>
      </c>
      <c r="E1208" s="2">
        <v>1207</v>
      </c>
      <c r="F1208" s="1">
        <v>3</v>
      </c>
      <c r="G1208" s="1" t="s">
        <v>2395</v>
      </c>
      <c r="H1208" s="1" t="s">
        <v>4960</v>
      </c>
      <c r="I1208" s="1">
        <v>5</v>
      </c>
      <c r="L1208" s="1">
        <v>3</v>
      </c>
      <c r="M1208" s="1" t="s">
        <v>9106</v>
      </c>
      <c r="N1208" s="1" t="s">
        <v>9107</v>
      </c>
      <c r="S1208" s="1" t="s">
        <v>43</v>
      </c>
      <c r="T1208" s="1" t="s">
        <v>5000</v>
      </c>
      <c r="U1208" s="1" t="s">
        <v>285</v>
      </c>
      <c r="V1208" s="1" t="s">
        <v>10853</v>
      </c>
      <c r="W1208" s="1" t="s">
        <v>89</v>
      </c>
      <c r="X1208" s="1" t="s">
        <v>10854</v>
      </c>
      <c r="Y1208" s="1" t="s">
        <v>90</v>
      </c>
      <c r="Z1208" s="1" t="s">
        <v>5302</v>
      </c>
      <c r="AC1208" s="1">
        <v>31</v>
      </c>
      <c r="AD1208" s="1" t="s">
        <v>57</v>
      </c>
      <c r="AE1208" s="1" t="s">
        <v>6650</v>
      </c>
      <c r="AJ1208" s="1" t="s">
        <v>16</v>
      </c>
      <c r="AK1208" s="1" t="s">
        <v>6856</v>
      </c>
      <c r="AL1208" s="1" t="s">
        <v>53</v>
      </c>
      <c r="AM1208" s="1" t="s">
        <v>6356</v>
      </c>
      <c r="AT1208" s="1" t="s">
        <v>194</v>
      </c>
      <c r="AU1208" s="1" t="s">
        <v>5087</v>
      </c>
      <c r="AV1208" s="1" t="s">
        <v>2642</v>
      </c>
      <c r="AW1208" s="1" t="s">
        <v>7319</v>
      </c>
      <c r="BG1208" s="1" t="s">
        <v>63</v>
      </c>
      <c r="BH1208" s="1" t="s">
        <v>5113</v>
      </c>
      <c r="BI1208" s="1" t="s">
        <v>2643</v>
      </c>
      <c r="BJ1208" s="1" t="s">
        <v>5844</v>
      </c>
      <c r="BK1208" s="1" t="s">
        <v>110</v>
      </c>
      <c r="BL1208" s="1" t="s">
        <v>5146</v>
      </c>
      <c r="BM1208" s="1" t="s">
        <v>2153</v>
      </c>
      <c r="BN1208" s="1" t="s">
        <v>7747</v>
      </c>
      <c r="BO1208" s="1" t="s">
        <v>865</v>
      </c>
      <c r="BP1208" s="1" t="s">
        <v>5160</v>
      </c>
      <c r="BQ1208" s="1" t="s">
        <v>2644</v>
      </c>
      <c r="BR1208" s="1" t="s">
        <v>8555</v>
      </c>
      <c r="BS1208" s="1" t="s">
        <v>60</v>
      </c>
      <c r="BT1208" s="1" t="s">
        <v>6863</v>
      </c>
    </row>
    <row r="1209" spans="1:73" ht="13.5" customHeight="1">
      <c r="A1209" s="8" t="str">
        <f>HYPERLINK("http://kyu.snu.ac.kr/sdhj/index.jsp?type=hj/GK14810_00IM0001_015b.jpg","1681_수남면_015b")</f>
        <v>1681_수남면_015b</v>
      </c>
      <c r="B1209" s="2">
        <v>1681</v>
      </c>
      <c r="C1209" s="2" t="s">
        <v>10070</v>
      </c>
      <c r="D1209" s="2" t="s">
        <v>10071</v>
      </c>
      <c r="E1209" s="2">
        <v>1208</v>
      </c>
      <c r="F1209" s="1">
        <v>3</v>
      </c>
      <c r="G1209" s="1" t="s">
        <v>2395</v>
      </c>
      <c r="H1209" s="1" t="s">
        <v>4960</v>
      </c>
      <c r="I1209" s="1">
        <v>5</v>
      </c>
      <c r="L1209" s="1">
        <v>3</v>
      </c>
      <c r="M1209" s="1" t="s">
        <v>9106</v>
      </c>
      <c r="N1209" s="1" t="s">
        <v>9107</v>
      </c>
      <c r="S1209" s="1" t="s">
        <v>206</v>
      </c>
      <c r="T1209" s="1" t="s">
        <v>5008</v>
      </c>
      <c r="W1209" s="1" t="s">
        <v>207</v>
      </c>
      <c r="X1209" s="1" t="s">
        <v>5258</v>
      </c>
      <c r="Y1209" s="1" t="s">
        <v>90</v>
      </c>
      <c r="Z1209" s="1" t="s">
        <v>5302</v>
      </c>
      <c r="AC1209" s="1">
        <v>56</v>
      </c>
      <c r="AD1209" s="1" t="s">
        <v>376</v>
      </c>
      <c r="AE1209" s="1" t="s">
        <v>5083</v>
      </c>
    </row>
    <row r="1210" spans="1:73" ht="13.5" customHeight="1">
      <c r="A1210" s="8" t="str">
        <f>HYPERLINK("http://kyu.snu.ac.kr/sdhj/index.jsp?type=hj/GK14810_00IM0001_015b.jpg","1681_수남면_015b")</f>
        <v>1681_수남면_015b</v>
      </c>
      <c r="B1210" s="2">
        <v>1681</v>
      </c>
      <c r="C1210" s="2" t="s">
        <v>10330</v>
      </c>
      <c r="D1210" s="2" t="s">
        <v>10331</v>
      </c>
      <c r="E1210" s="2">
        <v>1209</v>
      </c>
      <c r="F1210" s="1">
        <v>3</v>
      </c>
      <c r="G1210" s="1" t="s">
        <v>2395</v>
      </c>
      <c r="H1210" s="1" t="s">
        <v>4960</v>
      </c>
      <c r="I1210" s="1">
        <v>5</v>
      </c>
      <c r="L1210" s="1">
        <v>3</v>
      </c>
      <c r="M1210" s="1" t="s">
        <v>9106</v>
      </c>
      <c r="N1210" s="1" t="s">
        <v>9107</v>
      </c>
      <c r="S1210" s="1" t="s">
        <v>513</v>
      </c>
      <c r="T1210" s="1" t="s">
        <v>5002</v>
      </c>
      <c r="U1210" s="1" t="s">
        <v>63</v>
      </c>
      <c r="V1210" s="1" t="s">
        <v>5113</v>
      </c>
      <c r="Y1210" s="1" t="s">
        <v>478</v>
      </c>
      <c r="Z1210" s="1" t="s">
        <v>6082</v>
      </c>
      <c r="AF1210" s="1" t="s">
        <v>2645</v>
      </c>
      <c r="AG1210" s="1" t="s">
        <v>11276</v>
      </c>
      <c r="AH1210" s="1" t="s">
        <v>2646</v>
      </c>
      <c r="AI1210" s="1" t="s">
        <v>6821</v>
      </c>
    </row>
    <row r="1211" spans="1:73" ht="13.5" customHeight="1">
      <c r="A1211" s="8" t="str">
        <f>HYPERLINK("http://kyu.snu.ac.kr/sdhj/index.jsp?type=hj/GK14810_00IM0001_015b.jpg","1681_수남면_015b")</f>
        <v>1681_수남면_015b</v>
      </c>
      <c r="B1211" s="2">
        <v>1681</v>
      </c>
      <c r="C1211" s="2" t="s">
        <v>11277</v>
      </c>
      <c r="D1211" s="2" t="s">
        <v>11278</v>
      </c>
      <c r="E1211" s="2">
        <v>1210</v>
      </c>
      <c r="F1211" s="1">
        <v>3</v>
      </c>
      <c r="G1211" s="1" t="s">
        <v>2395</v>
      </c>
      <c r="H1211" s="1" t="s">
        <v>4960</v>
      </c>
      <c r="I1211" s="1">
        <v>5</v>
      </c>
      <c r="L1211" s="1">
        <v>3</v>
      </c>
      <c r="M1211" s="1" t="s">
        <v>9106</v>
      </c>
      <c r="N1211" s="1" t="s">
        <v>9107</v>
      </c>
      <c r="S1211" s="1" t="s">
        <v>99</v>
      </c>
      <c r="T1211" s="1" t="s">
        <v>252</v>
      </c>
      <c r="Y1211" s="1" t="s">
        <v>2647</v>
      </c>
      <c r="Z1211" s="1" t="s">
        <v>6081</v>
      </c>
      <c r="AC1211" s="1">
        <v>5</v>
      </c>
      <c r="AD1211" s="1" t="s">
        <v>101</v>
      </c>
      <c r="AE1211" s="1" t="s">
        <v>6648</v>
      </c>
      <c r="BU1211" s="1" t="s">
        <v>11279</v>
      </c>
    </row>
    <row r="1212" spans="1:73" ht="13.5" customHeight="1">
      <c r="A1212" s="8" t="str">
        <f>HYPERLINK("http://kyu.snu.ac.kr/sdhj/index.jsp?type=hj/GK14810_00IM0001_015b.jpg","1681_수남면_015b")</f>
        <v>1681_수남면_015b</v>
      </c>
      <c r="B1212" s="2">
        <v>1681</v>
      </c>
      <c r="C1212" s="2" t="s">
        <v>10330</v>
      </c>
      <c r="D1212" s="2" t="s">
        <v>10331</v>
      </c>
      <c r="E1212" s="2">
        <v>1211</v>
      </c>
      <c r="F1212" s="1">
        <v>3</v>
      </c>
      <c r="G1212" s="1" t="s">
        <v>2395</v>
      </c>
      <c r="H1212" s="1" t="s">
        <v>4960</v>
      </c>
      <c r="I1212" s="1">
        <v>5</v>
      </c>
      <c r="L1212" s="1">
        <v>3</v>
      </c>
      <c r="M1212" s="1" t="s">
        <v>9106</v>
      </c>
      <c r="N1212" s="1" t="s">
        <v>9107</v>
      </c>
      <c r="S1212" s="1" t="s">
        <v>191</v>
      </c>
      <c r="T1212" s="1" t="s">
        <v>5004</v>
      </c>
      <c r="Y1212" s="1" t="s">
        <v>2648</v>
      </c>
      <c r="Z1212" s="1" t="s">
        <v>6080</v>
      </c>
      <c r="AC1212" s="1">
        <v>2</v>
      </c>
      <c r="AD1212" s="1" t="s">
        <v>152</v>
      </c>
      <c r="AE1212" s="1" t="s">
        <v>5812</v>
      </c>
      <c r="AF1212" s="1" t="s">
        <v>175</v>
      </c>
      <c r="AG1212" s="1" t="s">
        <v>6685</v>
      </c>
      <c r="BF1212" s="1" t="s">
        <v>78</v>
      </c>
    </row>
    <row r="1213" spans="1:73" ht="13.5" customHeight="1">
      <c r="A1213" s="8" t="str">
        <f>HYPERLINK("http://kyu.snu.ac.kr/sdhj/index.jsp?type=hj/GK14810_00IM0001_015b.jpg","1681_수남면_015b")</f>
        <v>1681_수남면_015b</v>
      </c>
      <c r="B1213" s="2">
        <v>1681</v>
      </c>
      <c r="C1213" s="2" t="s">
        <v>9682</v>
      </c>
      <c r="D1213" s="2" t="s">
        <v>9683</v>
      </c>
      <c r="E1213" s="2">
        <v>1212</v>
      </c>
      <c r="F1213" s="1">
        <v>3</v>
      </c>
      <c r="G1213" s="1" t="s">
        <v>2395</v>
      </c>
      <c r="H1213" s="1" t="s">
        <v>4960</v>
      </c>
      <c r="I1213" s="1">
        <v>5</v>
      </c>
      <c r="L1213" s="1">
        <v>3</v>
      </c>
      <c r="M1213" s="1" t="s">
        <v>9106</v>
      </c>
      <c r="N1213" s="1" t="s">
        <v>9107</v>
      </c>
      <c r="T1213" s="1" t="s">
        <v>11280</v>
      </c>
      <c r="U1213" s="1" t="s">
        <v>146</v>
      </c>
      <c r="V1213" s="1" t="s">
        <v>5068</v>
      </c>
      <c r="Y1213" s="1" t="s">
        <v>1202</v>
      </c>
      <c r="Z1213" s="1" t="s">
        <v>6079</v>
      </c>
      <c r="AC1213" s="1">
        <v>20</v>
      </c>
      <c r="AD1213" s="1" t="s">
        <v>870</v>
      </c>
      <c r="AE1213" s="1" t="s">
        <v>6646</v>
      </c>
      <c r="AF1213" s="1" t="s">
        <v>2649</v>
      </c>
      <c r="AG1213" s="1" t="s">
        <v>6721</v>
      </c>
      <c r="AT1213" s="1" t="s">
        <v>146</v>
      </c>
      <c r="AU1213" s="1" t="s">
        <v>5068</v>
      </c>
      <c r="AV1213" s="1" t="s">
        <v>11281</v>
      </c>
      <c r="AW1213" s="1" t="s">
        <v>7318</v>
      </c>
      <c r="BF1213" s="1" t="s">
        <v>11282</v>
      </c>
    </row>
    <row r="1214" spans="1:73" ht="13.5" customHeight="1">
      <c r="A1214" s="8" t="str">
        <f>HYPERLINK("http://kyu.snu.ac.kr/sdhj/index.jsp?type=hj/GK14810_00IM0001_015b.jpg","1681_수남면_015b")</f>
        <v>1681_수남면_015b</v>
      </c>
      <c r="B1214" s="2">
        <v>1681</v>
      </c>
      <c r="C1214" s="2" t="s">
        <v>10330</v>
      </c>
      <c r="D1214" s="2" t="s">
        <v>10331</v>
      </c>
      <c r="E1214" s="2">
        <v>1213</v>
      </c>
      <c r="F1214" s="1">
        <v>3</v>
      </c>
      <c r="G1214" s="1" t="s">
        <v>2395</v>
      </c>
      <c r="H1214" s="1" t="s">
        <v>4960</v>
      </c>
      <c r="I1214" s="1">
        <v>5</v>
      </c>
      <c r="L1214" s="1">
        <v>3</v>
      </c>
      <c r="M1214" s="1" t="s">
        <v>9106</v>
      </c>
      <c r="N1214" s="1" t="s">
        <v>9107</v>
      </c>
      <c r="T1214" s="1" t="s">
        <v>11280</v>
      </c>
      <c r="U1214" s="1" t="s">
        <v>146</v>
      </c>
      <c r="V1214" s="1" t="s">
        <v>5068</v>
      </c>
      <c r="Y1214" s="1" t="s">
        <v>2212</v>
      </c>
      <c r="Z1214" s="1" t="s">
        <v>5464</v>
      </c>
      <c r="AC1214" s="1">
        <v>33</v>
      </c>
      <c r="AD1214" s="1" t="s">
        <v>91</v>
      </c>
      <c r="AE1214" s="1" t="s">
        <v>6675</v>
      </c>
      <c r="BF1214" s="1" t="s">
        <v>11283</v>
      </c>
    </row>
    <row r="1215" spans="1:73" ht="13.5" customHeight="1">
      <c r="A1215" s="8" t="str">
        <f>HYPERLINK("http://kyu.snu.ac.kr/sdhj/index.jsp?type=hj/GK14810_00IM0001_015b.jpg","1681_수남면_015b")</f>
        <v>1681_수남면_015b</v>
      </c>
      <c r="B1215" s="2">
        <v>1681</v>
      </c>
      <c r="C1215" s="2" t="s">
        <v>10330</v>
      </c>
      <c r="D1215" s="2" t="s">
        <v>10331</v>
      </c>
      <c r="E1215" s="2">
        <v>1214</v>
      </c>
      <c r="F1215" s="1">
        <v>3</v>
      </c>
      <c r="G1215" s="1" t="s">
        <v>2395</v>
      </c>
      <c r="H1215" s="1" t="s">
        <v>4960</v>
      </c>
      <c r="I1215" s="1">
        <v>5</v>
      </c>
      <c r="L1215" s="1">
        <v>3</v>
      </c>
      <c r="M1215" s="1" t="s">
        <v>9106</v>
      </c>
      <c r="N1215" s="1" t="s">
        <v>9107</v>
      </c>
      <c r="T1215" s="1" t="s">
        <v>11280</v>
      </c>
      <c r="U1215" s="1" t="s">
        <v>146</v>
      </c>
      <c r="V1215" s="1" t="s">
        <v>5068</v>
      </c>
      <c r="Y1215" s="1" t="s">
        <v>2650</v>
      </c>
      <c r="Z1215" s="1" t="s">
        <v>6078</v>
      </c>
      <c r="AC1215" s="1">
        <v>30</v>
      </c>
      <c r="AD1215" s="1" t="s">
        <v>106</v>
      </c>
      <c r="AE1215" s="1" t="s">
        <v>5531</v>
      </c>
      <c r="AF1215" s="1" t="s">
        <v>319</v>
      </c>
      <c r="AG1215" s="1" t="s">
        <v>6687</v>
      </c>
      <c r="AT1215" s="1" t="s">
        <v>367</v>
      </c>
      <c r="AU1215" s="1" t="s">
        <v>5198</v>
      </c>
      <c r="BB1215" s="1" t="s">
        <v>623</v>
      </c>
      <c r="BC1215" s="1" t="s">
        <v>11284</v>
      </c>
      <c r="BF1215" s="1" t="s">
        <v>11282</v>
      </c>
    </row>
    <row r="1216" spans="1:73" ht="13.5" customHeight="1">
      <c r="A1216" s="8" t="str">
        <f>HYPERLINK("http://kyu.snu.ac.kr/sdhj/index.jsp?type=hj/GK14810_00IM0001_015b.jpg","1681_수남면_015b")</f>
        <v>1681_수남면_015b</v>
      </c>
      <c r="B1216" s="2">
        <v>1681</v>
      </c>
      <c r="C1216" s="2" t="s">
        <v>10330</v>
      </c>
      <c r="D1216" s="2" t="s">
        <v>10331</v>
      </c>
      <c r="E1216" s="2">
        <v>1215</v>
      </c>
      <c r="F1216" s="1">
        <v>3</v>
      </c>
      <c r="G1216" s="1" t="s">
        <v>2395</v>
      </c>
      <c r="H1216" s="1" t="s">
        <v>4960</v>
      </c>
      <c r="I1216" s="1">
        <v>5</v>
      </c>
      <c r="L1216" s="1">
        <v>3</v>
      </c>
      <c r="M1216" s="1" t="s">
        <v>9106</v>
      </c>
      <c r="N1216" s="1" t="s">
        <v>9107</v>
      </c>
      <c r="T1216" s="1" t="s">
        <v>11280</v>
      </c>
      <c r="U1216" s="1" t="s">
        <v>146</v>
      </c>
      <c r="V1216" s="1" t="s">
        <v>5068</v>
      </c>
      <c r="Y1216" s="1" t="s">
        <v>2651</v>
      </c>
      <c r="Z1216" s="1" t="s">
        <v>6077</v>
      </c>
      <c r="AC1216" s="1">
        <v>35</v>
      </c>
      <c r="AD1216" s="1" t="s">
        <v>167</v>
      </c>
      <c r="AE1216" s="1" t="s">
        <v>6644</v>
      </c>
      <c r="BB1216" s="1" t="s">
        <v>115</v>
      </c>
      <c r="BC1216" s="1" t="s">
        <v>5067</v>
      </c>
      <c r="BF1216" s="1" t="s">
        <v>11283</v>
      </c>
    </row>
    <row r="1217" spans="1:72" ht="13.5" customHeight="1">
      <c r="A1217" s="8" t="str">
        <f>HYPERLINK("http://kyu.snu.ac.kr/sdhj/index.jsp?type=hj/GK14810_00IM0001_015b.jpg","1681_수남면_015b")</f>
        <v>1681_수남면_015b</v>
      </c>
      <c r="B1217" s="2">
        <v>1681</v>
      </c>
      <c r="C1217" s="2" t="s">
        <v>10330</v>
      </c>
      <c r="D1217" s="2" t="s">
        <v>10331</v>
      </c>
      <c r="E1217" s="2">
        <v>1216</v>
      </c>
      <c r="F1217" s="1">
        <v>3</v>
      </c>
      <c r="G1217" s="1" t="s">
        <v>2395</v>
      </c>
      <c r="H1217" s="1" t="s">
        <v>4960</v>
      </c>
      <c r="I1217" s="1">
        <v>5</v>
      </c>
      <c r="L1217" s="1">
        <v>3</v>
      </c>
      <c r="M1217" s="1" t="s">
        <v>9106</v>
      </c>
      <c r="N1217" s="1" t="s">
        <v>9107</v>
      </c>
      <c r="T1217" s="1" t="s">
        <v>11280</v>
      </c>
      <c r="Y1217" s="1" t="s">
        <v>754</v>
      </c>
      <c r="Z1217" s="1" t="s">
        <v>5784</v>
      </c>
      <c r="AG1217" s="1" t="s">
        <v>11285</v>
      </c>
    </row>
    <row r="1218" spans="1:72" ht="13.5" customHeight="1">
      <c r="A1218" s="8" t="str">
        <f>HYPERLINK("http://kyu.snu.ac.kr/sdhj/index.jsp?type=hj/GK14810_00IM0001_015b.jpg","1681_수남면_015b")</f>
        <v>1681_수남면_015b</v>
      </c>
      <c r="B1218" s="2">
        <v>1681</v>
      </c>
      <c r="C1218" s="2" t="s">
        <v>10330</v>
      </c>
      <c r="D1218" s="2" t="s">
        <v>10331</v>
      </c>
      <c r="E1218" s="2">
        <v>1217</v>
      </c>
      <c r="F1218" s="1">
        <v>3</v>
      </c>
      <c r="G1218" s="1" t="s">
        <v>2395</v>
      </c>
      <c r="H1218" s="1" t="s">
        <v>4960</v>
      </c>
      <c r="I1218" s="1">
        <v>5</v>
      </c>
      <c r="L1218" s="1">
        <v>3</v>
      </c>
      <c r="M1218" s="1" t="s">
        <v>9106</v>
      </c>
      <c r="N1218" s="1" t="s">
        <v>9107</v>
      </c>
      <c r="T1218" s="1" t="s">
        <v>11280</v>
      </c>
      <c r="Y1218" s="1" t="s">
        <v>2652</v>
      </c>
      <c r="Z1218" s="1" t="s">
        <v>6076</v>
      </c>
      <c r="AG1218" s="1" t="s">
        <v>11285</v>
      </c>
    </row>
    <row r="1219" spans="1:72" ht="13.5" customHeight="1">
      <c r="A1219" s="8" t="str">
        <f>HYPERLINK("http://kyu.snu.ac.kr/sdhj/index.jsp?type=hj/GK14810_00IM0001_015b.jpg","1681_수남면_015b")</f>
        <v>1681_수남면_015b</v>
      </c>
      <c r="B1219" s="2">
        <v>1681</v>
      </c>
      <c r="C1219" s="2" t="s">
        <v>10330</v>
      </c>
      <c r="D1219" s="2" t="s">
        <v>10331</v>
      </c>
      <c r="E1219" s="2">
        <v>1218</v>
      </c>
      <c r="F1219" s="1">
        <v>3</v>
      </c>
      <c r="G1219" s="1" t="s">
        <v>2395</v>
      </c>
      <c r="H1219" s="1" t="s">
        <v>4960</v>
      </c>
      <c r="I1219" s="1">
        <v>5</v>
      </c>
      <c r="L1219" s="1">
        <v>3</v>
      </c>
      <c r="M1219" s="1" t="s">
        <v>9106</v>
      </c>
      <c r="N1219" s="1" t="s">
        <v>9107</v>
      </c>
      <c r="T1219" s="1" t="s">
        <v>11280</v>
      </c>
      <c r="Y1219" s="1" t="s">
        <v>2653</v>
      </c>
      <c r="Z1219" s="1" t="s">
        <v>6075</v>
      </c>
      <c r="AF1219" s="1" t="s">
        <v>2654</v>
      </c>
      <c r="AG1219" s="1" t="s">
        <v>6722</v>
      </c>
    </row>
    <row r="1220" spans="1:72" ht="13.5" customHeight="1">
      <c r="A1220" s="8" t="str">
        <f>HYPERLINK("http://kyu.snu.ac.kr/sdhj/index.jsp?type=hj/GK14810_00IM0001_015b.jpg","1681_수남면_015b")</f>
        <v>1681_수남면_015b</v>
      </c>
      <c r="B1220" s="2">
        <v>1681</v>
      </c>
      <c r="C1220" s="2" t="s">
        <v>9660</v>
      </c>
      <c r="D1220" s="2" t="s">
        <v>9661</v>
      </c>
      <c r="E1220" s="2">
        <v>1219</v>
      </c>
      <c r="F1220" s="1">
        <v>3</v>
      </c>
      <c r="G1220" s="1" t="s">
        <v>2395</v>
      </c>
      <c r="H1220" s="1" t="s">
        <v>4960</v>
      </c>
      <c r="I1220" s="1">
        <v>5</v>
      </c>
      <c r="L1220" s="1">
        <v>4</v>
      </c>
      <c r="M1220" s="1" t="s">
        <v>2655</v>
      </c>
      <c r="N1220" s="1" t="s">
        <v>6074</v>
      </c>
      <c r="T1220" s="1" t="s">
        <v>10172</v>
      </c>
      <c r="U1220" s="1" t="s">
        <v>33</v>
      </c>
      <c r="V1220" s="1" t="s">
        <v>5076</v>
      </c>
      <c r="Y1220" s="1" t="s">
        <v>2655</v>
      </c>
      <c r="Z1220" s="1" t="s">
        <v>6074</v>
      </c>
      <c r="AC1220" s="1">
        <v>28</v>
      </c>
      <c r="AD1220" s="1" t="s">
        <v>165</v>
      </c>
      <c r="AE1220" s="1" t="s">
        <v>6678</v>
      </c>
      <c r="AJ1220" s="1" t="s">
        <v>16</v>
      </c>
      <c r="AK1220" s="1" t="s">
        <v>6856</v>
      </c>
      <c r="AL1220" s="1" t="s">
        <v>53</v>
      </c>
      <c r="AM1220" s="1" t="s">
        <v>6356</v>
      </c>
      <c r="AN1220" s="1" t="s">
        <v>539</v>
      </c>
      <c r="AO1220" s="1" t="s">
        <v>6924</v>
      </c>
      <c r="AR1220" s="1" t="s">
        <v>2656</v>
      </c>
      <c r="AS1220" s="1" t="s">
        <v>11286</v>
      </c>
      <c r="AT1220" s="1" t="s">
        <v>118</v>
      </c>
      <c r="AU1220" s="1" t="s">
        <v>5094</v>
      </c>
      <c r="AV1220" s="1" t="s">
        <v>2657</v>
      </c>
      <c r="AW1220" s="1" t="s">
        <v>11287</v>
      </c>
      <c r="BG1220" s="1" t="s">
        <v>63</v>
      </c>
      <c r="BH1220" s="1" t="s">
        <v>5113</v>
      </c>
      <c r="BI1220" s="1" t="s">
        <v>2643</v>
      </c>
      <c r="BJ1220" s="1" t="s">
        <v>5844</v>
      </c>
      <c r="BK1220" s="1" t="s">
        <v>110</v>
      </c>
      <c r="BL1220" s="1" t="s">
        <v>5146</v>
      </c>
      <c r="BM1220" s="1" t="s">
        <v>2153</v>
      </c>
      <c r="BN1220" s="1" t="s">
        <v>7747</v>
      </c>
      <c r="BO1220" s="1" t="s">
        <v>63</v>
      </c>
      <c r="BP1220" s="1" t="s">
        <v>5113</v>
      </c>
      <c r="BQ1220" s="1" t="s">
        <v>2658</v>
      </c>
      <c r="BR1220" s="1" t="s">
        <v>11288</v>
      </c>
      <c r="BS1220" s="1" t="s">
        <v>92</v>
      </c>
      <c r="BT1220" s="1" t="s">
        <v>11289</v>
      </c>
    </row>
    <row r="1221" spans="1:72" ht="13.5" customHeight="1">
      <c r="A1221" s="8" t="str">
        <f>HYPERLINK("http://kyu.snu.ac.kr/sdhj/index.jsp?type=hj/GK14810_00IM0001_015b.jpg","1681_수남면_015b")</f>
        <v>1681_수남면_015b</v>
      </c>
      <c r="B1221" s="2">
        <v>1681</v>
      </c>
      <c r="C1221" s="2" t="s">
        <v>11290</v>
      </c>
      <c r="D1221" s="2" t="s">
        <v>11291</v>
      </c>
      <c r="E1221" s="2">
        <v>1220</v>
      </c>
      <c r="F1221" s="1">
        <v>3</v>
      </c>
      <c r="G1221" s="1" t="s">
        <v>2395</v>
      </c>
      <c r="H1221" s="1" t="s">
        <v>4960</v>
      </c>
      <c r="I1221" s="1">
        <v>5</v>
      </c>
      <c r="L1221" s="1">
        <v>4</v>
      </c>
      <c r="M1221" s="1" t="s">
        <v>2655</v>
      </c>
      <c r="N1221" s="1" t="s">
        <v>6074</v>
      </c>
      <c r="S1221" s="1" t="s">
        <v>206</v>
      </c>
      <c r="T1221" s="1" t="s">
        <v>5008</v>
      </c>
      <c r="U1221" s="1" t="s">
        <v>38</v>
      </c>
      <c r="V1221" s="1" t="s">
        <v>5065</v>
      </c>
      <c r="Y1221" s="1" t="s">
        <v>2659</v>
      </c>
      <c r="Z1221" s="1" t="s">
        <v>6073</v>
      </c>
      <c r="AC1221" s="1">
        <v>57</v>
      </c>
      <c r="AD1221" s="1" t="s">
        <v>421</v>
      </c>
      <c r="AE1221" s="1" t="s">
        <v>6666</v>
      </c>
    </row>
    <row r="1222" spans="1:72" ht="13.5" customHeight="1">
      <c r="A1222" s="8" t="str">
        <f>HYPERLINK("http://kyu.snu.ac.kr/sdhj/index.jsp?type=hj/GK14810_00IM0001_015b.jpg","1681_수남면_015b")</f>
        <v>1681_수남면_015b</v>
      </c>
      <c r="B1222" s="2">
        <v>1681</v>
      </c>
      <c r="C1222" s="2" t="s">
        <v>9725</v>
      </c>
      <c r="D1222" s="2" t="s">
        <v>9726</v>
      </c>
      <c r="E1222" s="2">
        <v>1221</v>
      </c>
      <c r="F1222" s="1">
        <v>3</v>
      </c>
      <c r="G1222" s="1" t="s">
        <v>2395</v>
      </c>
      <c r="H1222" s="1" t="s">
        <v>4960</v>
      </c>
      <c r="I1222" s="1">
        <v>5</v>
      </c>
      <c r="L1222" s="1">
        <v>5</v>
      </c>
      <c r="M1222" s="1" t="s">
        <v>9108</v>
      </c>
      <c r="N1222" s="1" t="s">
        <v>9109</v>
      </c>
      <c r="T1222" s="1" t="s">
        <v>10112</v>
      </c>
      <c r="U1222" s="1" t="s">
        <v>1186</v>
      </c>
      <c r="V1222" s="1" t="s">
        <v>5130</v>
      </c>
      <c r="W1222" s="1" t="s">
        <v>666</v>
      </c>
      <c r="X1222" s="1" t="s">
        <v>5275</v>
      </c>
      <c r="Y1222" s="1" t="s">
        <v>766</v>
      </c>
      <c r="Z1222" s="1" t="s">
        <v>6072</v>
      </c>
      <c r="AC1222" s="1">
        <v>46</v>
      </c>
      <c r="AD1222" s="1" t="s">
        <v>722</v>
      </c>
      <c r="AE1222" s="1" t="s">
        <v>6667</v>
      </c>
      <c r="AJ1222" s="1" t="s">
        <v>16</v>
      </c>
      <c r="AK1222" s="1" t="s">
        <v>6856</v>
      </c>
      <c r="AL1222" s="1" t="s">
        <v>92</v>
      </c>
      <c r="AM1222" s="1" t="s">
        <v>10170</v>
      </c>
      <c r="AT1222" s="1" t="s">
        <v>2660</v>
      </c>
      <c r="AU1222" s="1" t="s">
        <v>7033</v>
      </c>
      <c r="AV1222" s="1" t="s">
        <v>2606</v>
      </c>
      <c r="AW1222" s="1" t="s">
        <v>5794</v>
      </c>
      <c r="BG1222" s="1" t="s">
        <v>1756</v>
      </c>
      <c r="BH1222" s="1" t="s">
        <v>7007</v>
      </c>
      <c r="BI1222" s="1" t="s">
        <v>1603</v>
      </c>
      <c r="BJ1222" s="1" t="s">
        <v>7836</v>
      </c>
      <c r="BK1222" s="1" t="s">
        <v>123</v>
      </c>
      <c r="BL1222" s="1" t="s">
        <v>7000</v>
      </c>
      <c r="BM1222" s="1" t="s">
        <v>2607</v>
      </c>
      <c r="BN1222" s="1" t="s">
        <v>5842</v>
      </c>
      <c r="BO1222" s="1" t="s">
        <v>1075</v>
      </c>
      <c r="BP1222" s="1" t="s">
        <v>7989</v>
      </c>
      <c r="BQ1222" s="1" t="s">
        <v>2608</v>
      </c>
      <c r="BR1222" s="1" t="s">
        <v>8757</v>
      </c>
      <c r="BS1222" s="1" t="s">
        <v>2609</v>
      </c>
      <c r="BT1222" s="1" t="s">
        <v>8695</v>
      </c>
    </row>
    <row r="1223" spans="1:72" ht="13.5" customHeight="1">
      <c r="A1223" s="8" t="str">
        <f>HYPERLINK("http://kyu.snu.ac.kr/sdhj/index.jsp?type=hj/GK14810_00IM0001_015b.jpg","1681_수남면_015b")</f>
        <v>1681_수남면_015b</v>
      </c>
      <c r="B1223" s="2">
        <v>1681</v>
      </c>
      <c r="C1223" s="2" t="s">
        <v>11257</v>
      </c>
      <c r="D1223" s="2" t="s">
        <v>11258</v>
      </c>
      <c r="E1223" s="2">
        <v>1222</v>
      </c>
      <c r="F1223" s="1">
        <v>3</v>
      </c>
      <c r="G1223" s="1" t="s">
        <v>2395</v>
      </c>
      <c r="H1223" s="1" t="s">
        <v>4960</v>
      </c>
      <c r="I1223" s="1">
        <v>5</v>
      </c>
      <c r="L1223" s="1">
        <v>5</v>
      </c>
      <c r="M1223" s="1" t="s">
        <v>9108</v>
      </c>
      <c r="N1223" s="1" t="s">
        <v>9109</v>
      </c>
      <c r="S1223" s="1" t="s">
        <v>43</v>
      </c>
      <c r="T1223" s="1" t="s">
        <v>5000</v>
      </c>
      <c r="W1223" s="1" t="s">
        <v>79</v>
      </c>
      <c r="X1223" s="1" t="s">
        <v>11292</v>
      </c>
      <c r="Y1223" s="1" t="s">
        <v>90</v>
      </c>
      <c r="Z1223" s="1" t="s">
        <v>5302</v>
      </c>
      <c r="AC1223" s="1">
        <v>46</v>
      </c>
      <c r="AD1223" s="1" t="s">
        <v>722</v>
      </c>
      <c r="AE1223" s="1" t="s">
        <v>6667</v>
      </c>
      <c r="AJ1223" s="1" t="s">
        <v>16</v>
      </c>
      <c r="AK1223" s="1" t="s">
        <v>6856</v>
      </c>
      <c r="AL1223" s="1" t="s">
        <v>53</v>
      </c>
      <c r="AM1223" s="1" t="s">
        <v>6356</v>
      </c>
      <c r="AT1223" s="1" t="s">
        <v>130</v>
      </c>
      <c r="AU1223" s="1" t="s">
        <v>5155</v>
      </c>
      <c r="AV1223" s="1" t="s">
        <v>2661</v>
      </c>
      <c r="AW1223" s="1" t="s">
        <v>7317</v>
      </c>
      <c r="BG1223" s="1" t="s">
        <v>130</v>
      </c>
      <c r="BH1223" s="1" t="s">
        <v>5155</v>
      </c>
      <c r="BI1223" s="1" t="s">
        <v>2512</v>
      </c>
      <c r="BJ1223" s="1" t="s">
        <v>6332</v>
      </c>
      <c r="BK1223" s="1" t="s">
        <v>139</v>
      </c>
      <c r="BL1223" s="1" t="s">
        <v>5164</v>
      </c>
      <c r="BM1223" s="1" t="s">
        <v>2662</v>
      </c>
      <c r="BN1223" s="1" t="s">
        <v>8186</v>
      </c>
      <c r="BO1223" s="1" t="s">
        <v>2532</v>
      </c>
      <c r="BP1223" s="1" t="s">
        <v>7612</v>
      </c>
      <c r="BQ1223" s="1" t="s">
        <v>2663</v>
      </c>
      <c r="BR1223" s="1" t="s">
        <v>11247</v>
      </c>
      <c r="BS1223" s="1" t="s">
        <v>92</v>
      </c>
      <c r="BT1223" s="1" t="s">
        <v>9654</v>
      </c>
    </row>
    <row r="1224" spans="1:72" ht="13.5" customHeight="1">
      <c r="A1224" s="8" t="str">
        <f>HYPERLINK("http://kyu.snu.ac.kr/sdhj/index.jsp?type=hj/GK14810_00IM0001_016a.jpg","1681_수남면_016a")</f>
        <v>1681_수남면_016a</v>
      </c>
      <c r="B1224" s="2">
        <v>1681</v>
      </c>
      <c r="C1224" s="2" t="s">
        <v>9655</v>
      </c>
      <c r="D1224" s="2" t="s">
        <v>9656</v>
      </c>
      <c r="E1224" s="2">
        <v>1223</v>
      </c>
      <c r="F1224" s="1">
        <v>3</v>
      </c>
      <c r="G1224" s="1" t="s">
        <v>2395</v>
      </c>
      <c r="H1224" s="1" t="s">
        <v>4960</v>
      </c>
      <c r="I1224" s="1">
        <v>5</v>
      </c>
      <c r="L1224" s="1">
        <v>5</v>
      </c>
      <c r="M1224" s="1" t="s">
        <v>9108</v>
      </c>
      <c r="N1224" s="1" t="s">
        <v>9109</v>
      </c>
      <c r="S1224" s="1" t="s">
        <v>54</v>
      </c>
      <c r="T1224" s="1" t="s">
        <v>5003</v>
      </c>
      <c r="U1224" s="1" t="s">
        <v>2247</v>
      </c>
      <c r="V1224" s="1" t="s">
        <v>5188</v>
      </c>
      <c r="Y1224" s="1" t="s">
        <v>2664</v>
      </c>
      <c r="Z1224" s="1" t="s">
        <v>6071</v>
      </c>
      <c r="AC1224" s="1">
        <v>19</v>
      </c>
      <c r="AD1224" s="1" t="s">
        <v>177</v>
      </c>
      <c r="AE1224" s="1" t="s">
        <v>6639</v>
      </c>
    </row>
    <row r="1225" spans="1:72" ht="13.5" customHeight="1">
      <c r="A1225" s="8" t="str">
        <f>HYPERLINK("http://kyu.snu.ac.kr/sdhj/index.jsp?type=hj/GK14810_00IM0001_016a.jpg","1681_수남면_016a")</f>
        <v>1681_수남면_016a</v>
      </c>
      <c r="B1225" s="2">
        <v>1681</v>
      </c>
      <c r="C1225" s="2" t="s">
        <v>10133</v>
      </c>
      <c r="D1225" s="2" t="s">
        <v>10134</v>
      </c>
      <c r="E1225" s="2">
        <v>1224</v>
      </c>
      <c r="F1225" s="1">
        <v>3</v>
      </c>
      <c r="G1225" s="1" t="s">
        <v>2395</v>
      </c>
      <c r="H1225" s="1" t="s">
        <v>4960</v>
      </c>
      <c r="I1225" s="1">
        <v>5</v>
      </c>
      <c r="L1225" s="1">
        <v>5</v>
      </c>
      <c r="M1225" s="1" t="s">
        <v>9108</v>
      </c>
      <c r="N1225" s="1" t="s">
        <v>9109</v>
      </c>
      <c r="S1225" s="1" t="s">
        <v>98</v>
      </c>
      <c r="T1225" s="1" t="s">
        <v>5001</v>
      </c>
      <c r="Y1225" s="1" t="s">
        <v>90</v>
      </c>
      <c r="Z1225" s="1" t="s">
        <v>5302</v>
      </c>
      <c r="AC1225" s="1">
        <v>15</v>
      </c>
      <c r="AD1225" s="1" t="s">
        <v>179</v>
      </c>
      <c r="AE1225" s="1" t="s">
        <v>6664</v>
      </c>
    </row>
    <row r="1226" spans="1:72" ht="13.5" customHeight="1">
      <c r="A1226" s="8" t="str">
        <f>HYPERLINK("http://kyu.snu.ac.kr/sdhj/index.jsp?type=hj/GK14810_00IM0001_016a.jpg","1681_수남면_016a")</f>
        <v>1681_수남면_016a</v>
      </c>
      <c r="B1226" s="2">
        <v>1681</v>
      </c>
      <c r="C1226" s="2" t="s">
        <v>9838</v>
      </c>
      <c r="D1226" s="2" t="s">
        <v>9839</v>
      </c>
      <c r="E1226" s="2">
        <v>1225</v>
      </c>
      <c r="F1226" s="1">
        <v>3</v>
      </c>
      <c r="G1226" s="1" t="s">
        <v>2395</v>
      </c>
      <c r="H1226" s="1" t="s">
        <v>4960</v>
      </c>
      <c r="I1226" s="1">
        <v>5</v>
      </c>
      <c r="L1226" s="1">
        <v>5</v>
      </c>
      <c r="M1226" s="1" t="s">
        <v>9108</v>
      </c>
      <c r="N1226" s="1" t="s">
        <v>9109</v>
      </c>
      <c r="S1226" s="1" t="s">
        <v>191</v>
      </c>
      <c r="T1226" s="1" t="s">
        <v>5004</v>
      </c>
      <c r="Y1226" s="1" t="s">
        <v>90</v>
      </c>
      <c r="Z1226" s="1" t="s">
        <v>5302</v>
      </c>
      <c r="AC1226" s="1">
        <v>9</v>
      </c>
      <c r="AD1226" s="1" t="s">
        <v>556</v>
      </c>
      <c r="AE1226" s="1" t="s">
        <v>6652</v>
      </c>
      <c r="BF1226" s="1" t="s">
        <v>78</v>
      </c>
    </row>
    <row r="1227" spans="1:72" ht="13.5" customHeight="1">
      <c r="A1227" s="8" t="str">
        <f>HYPERLINK("http://kyu.snu.ac.kr/sdhj/index.jsp?type=hj/GK14810_00IM0001_016a.jpg","1681_수남면_016a")</f>
        <v>1681_수남면_016a</v>
      </c>
      <c r="B1227" s="2">
        <v>1681</v>
      </c>
      <c r="C1227" s="2" t="s">
        <v>9838</v>
      </c>
      <c r="D1227" s="2" t="s">
        <v>9839</v>
      </c>
      <c r="E1227" s="2">
        <v>1226</v>
      </c>
      <c r="F1227" s="1">
        <v>3</v>
      </c>
      <c r="G1227" s="1" t="s">
        <v>2395</v>
      </c>
      <c r="H1227" s="1" t="s">
        <v>4960</v>
      </c>
      <c r="I1227" s="1">
        <v>5</v>
      </c>
      <c r="L1227" s="1">
        <v>5</v>
      </c>
      <c r="M1227" s="1" t="s">
        <v>9108</v>
      </c>
      <c r="N1227" s="1" t="s">
        <v>9109</v>
      </c>
      <c r="T1227" s="1" t="s">
        <v>11293</v>
      </c>
      <c r="U1227" s="1" t="s">
        <v>115</v>
      </c>
      <c r="V1227" s="1" t="s">
        <v>5067</v>
      </c>
      <c r="Y1227" s="1" t="s">
        <v>399</v>
      </c>
      <c r="Z1227" s="1" t="s">
        <v>6070</v>
      </c>
      <c r="AC1227" s="1">
        <v>29</v>
      </c>
      <c r="AD1227" s="1" t="s">
        <v>104</v>
      </c>
      <c r="AE1227" s="1" t="s">
        <v>6663</v>
      </c>
      <c r="AF1227" s="1" t="s">
        <v>153</v>
      </c>
      <c r="AG1227" s="1" t="s">
        <v>6712</v>
      </c>
      <c r="AT1227" s="1" t="s">
        <v>146</v>
      </c>
      <c r="AU1227" s="1" t="s">
        <v>5068</v>
      </c>
      <c r="AV1227" s="1" t="s">
        <v>1029</v>
      </c>
      <c r="AW1227" s="1" t="s">
        <v>5399</v>
      </c>
      <c r="BF1227" s="1" t="s">
        <v>11294</v>
      </c>
    </row>
    <row r="1228" spans="1:72" ht="13.5" customHeight="1">
      <c r="A1228" s="8" t="str">
        <f>HYPERLINK("http://kyu.snu.ac.kr/sdhj/index.jsp?type=hj/GK14810_00IM0001_016a.jpg","1681_수남면_016a")</f>
        <v>1681_수남면_016a</v>
      </c>
      <c r="B1228" s="2">
        <v>1681</v>
      </c>
      <c r="C1228" s="2" t="s">
        <v>9838</v>
      </c>
      <c r="D1228" s="2" t="s">
        <v>9839</v>
      </c>
      <c r="E1228" s="2">
        <v>1227</v>
      </c>
      <c r="F1228" s="1">
        <v>3</v>
      </c>
      <c r="G1228" s="1" t="s">
        <v>2395</v>
      </c>
      <c r="H1228" s="1" t="s">
        <v>4960</v>
      </c>
      <c r="I1228" s="1">
        <v>5</v>
      </c>
      <c r="L1228" s="1">
        <v>5</v>
      </c>
      <c r="M1228" s="1" t="s">
        <v>9108</v>
      </c>
      <c r="N1228" s="1" t="s">
        <v>9109</v>
      </c>
      <c r="T1228" s="1" t="s">
        <v>11293</v>
      </c>
      <c r="U1228" s="1" t="s">
        <v>115</v>
      </c>
      <c r="V1228" s="1" t="s">
        <v>5067</v>
      </c>
      <c r="Y1228" s="1" t="s">
        <v>588</v>
      </c>
      <c r="Z1228" s="1" t="s">
        <v>6069</v>
      </c>
      <c r="AC1228" s="1">
        <v>63</v>
      </c>
      <c r="AD1228" s="1" t="s">
        <v>512</v>
      </c>
      <c r="AE1228" s="1" t="s">
        <v>6657</v>
      </c>
      <c r="AF1228" s="1" t="s">
        <v>2665</v>
      </c>
      <c r="AG1228" s="1" t="s">
        <v>6730</v>
      </c>
      <c r="BB1228" s="1" t="s">
        <v>115</v>
      </c>
      <c r="BC1228" s="1" t="s">
        <v>5067</v>
      </c>
      <c r="BD1228" s="1" t="s">
        <v>2666</v>
      </c>
      <c r="BE1228" s="1" t="s">
        <v>7524</v>
      </c>
      <c r="BF1228" s="1" t="s">
        <v>11294</v>
      </c>
    </row>
    <row r="1229" spans="1:72" ht="13.5" customHeight="1">
      <c r="A1229" s="8" t="str">
        <f>HYPERLINK("http://kyu.snu.ac.kr/sdhj/index.jsp?type=hj/GK14810_00IM0001_016a.jpg","1681_수남면_016a")</f>
        <v>1681_수남면_016a</v>
      </c>
      <c r="B1229" s="2">
        <v>1681</v>
      </c>
      <c r="C1229" s="2" t="s">
        <v>9838</v>
      </c>
      <c r="D1229" s="2" t="s">
        <v>9839</v>
      </c>
      <c r="E1229" s="2">
        <v>1228</v>
      </c>
      <c r="F1229" s="1">
        <v>3</v>
      </c>
      <c r="G1229" s="1" t="s">
        <v>2395</v>
      </c>
      <c r="H1229" s="1" t="s">
        <v>4960</v>
      </c>
      <c r="I1229" s="1">
        <v>5</v>
      </c>
      <c r="L1229" s="1">
        <v>5</v>
      </c>
      <c r="M1229" s="1" t="s">
        <v>9108</v>
      </c>
      <c r="N1229" s="1" t="s">
        <v>9109</v>
      </c>
      <c r="S1229" s="1" t="s">
        <v>11295</v>
      </c>
      <c r="T1229" s="1" t="s">
        <v>11296</v>
      </c>
      <c r="W1229" s="1" t="s">
        <v>447</v>
      </c>
      <c r="X1229" s="1" t="s">
        <v>5262</v>
      </c>
      <c r="Y1229" s="1" t="s">
        <v>11297</v>
      </c>
      <c r="Z1229" s="1" t="s">
        <v>5890</v>
      </c>
      <c r="AC1229" s="1">
        <v>44</v>
      </c>
      <c r="AD1229" s="1" t="s">
        <v>683</v>
      </c>
      <c r="AE1229" s="1" t="s">
        <v>6643</v>
      </c>
      <c r="AF1229" s="1" t="s">
        <v>2665</v>
      </c>
      <c r="AG1229" s="1" t="s">
        <v>6730</v>
      </c>
    </row>
    <row r="1230" spans="1:72" ht="13.5" customHeight="1">
      <c r="A1230" s="8" t="str">
        <f>HYPERLINK("http://kyu.snu.ac.kr/sdhj/index.jsp?type=hj/GK14810_00IM0001_016a.jpg","1681_수남면_016a")</f>
        <v>1681_수남면_016a</v>
      </c>
      <c r="B1230" s="2">
        <v>1681</v>
      </c>
      <c r="C1230" s="2" t="s">
        <v>9838</v>
      </c>
      <c r="D1230" s="2" t="s">
        <v>9839</v>
      </c>
      <c r="E1230" s="2">
        <v>1229</v>
      </c>
      <c r="F1230" s="1">
        <v>3</v>
      </c>
      <c r="G1230" s="1" t="s">
        <v>2395</v>
      </c>
      <c r="H1230" s="1" t="s">
        <v>4960</v>
      </c>
      <c r="I1230" s="1">
        <v>6</v>
      </c>
      <c r="J1230" s="1" t="s">
        <v>2667</v>
      </c>
      <c r="K1230" s="1" t="s">
        <v>11298</v>
      </c>
      <c r="L1230" s="1">
        <v>1</v>
      </c>
      <c r="M1230" s="1" t="s">
        <v>9110</v>
      </c>
      <c r="N1230" s="1" t="s">
        <v>9111</v>
      </c>
      <c r="T1230" s="1" t="s">
        <v>11299</v>
      </c>
      <c r="U1230" s="1" t="s">
        <v>194</v>
      </c>
      <c r="V1230" s="1" t="s">
        <v>5087</v>
      </c>
      <c r="W1230" s="1" t="s">
        <v>608</v>
      </c>
      <c r="X1230" s="1" t="s">
        <v>11300</v>
      </c>
      <c r="Y1230" s="1" t="s">
        <v>2216</v>
      </c>
      <c r="Z1230" s="1" t="s">
        <v>5981</v>
      </c>
      <c r="AC1230" s="1">
        <v>26</v>
      </c>
      <c r="AD1230" s="1" t="s">
        <v>137</v>
      </c>
      <c r="AE1230" s="1" t="s">
        <v>6669</v>
      </c>
      <c r="AJ1230" s="1" t="s">
        <v>16</v>
      </c>
      <c r="AK1230" s="1" t="s">
        <v>6856</v>
      </c>
      <c r="AL1230" s="1" t="s">
        <v>609</v>
      </c>
      <c r="AM1230" s="1" t="s">
        <v>6903</v>
      </c>
      <c r="AT1230" s="1" t="s">
        <v>194</v>
      </c>
      <c r="AU1230" s="1" t="s">
        <v>5087</v>
      </c>
      <c r="AV1230" s="1" t="s">
        <v>2668</v>
      </c>
      <c r="AW1230" s="1" t="s">
        <v>6065</v>
      </c>
      <c r="BG1230" s="1" t="s">
        <v>2669</v>
      </c>
      <c r="BH1230" s="1" t="s">
        <v>7029</v>
      </c>
      <c r="BI1230" s="1" t="s">
        <v>2670</v>
      </c>
      <c r="BJ1230" s="1" t="s">
        <v>7315</v>
      </c>
      <c r="BK1230" s="1" t="s">
        <v>1314</v>
      </c>
      <c r="BL1230" s="1" t="s">
        <v>7025</v>
      </c>
      <c r="BM1230" s="1" t="s">
        <v>2671</v>
      </c>
      <c r="BN1230" s="1" t="s">
        <v>7835</v>
      </c>
      <c r="BO1230" s="1" t="s">
        <v>63</v>
      </c>
      <c r="BP1230" s="1" t="s">
        <v>5113</v>
      </c>
      <c r="BQ1230" s="1" t="s">
        <v>1224</v>
      </c>
      <c r="BR1230" s="1" t="s">
        <v>10382</v>
      </c>
      <c r="BS1230" s="1" t="s">
        <v>138</v>
      </c>
      <c r="BT1230" s="1" t="s">
        <v>6794</v>
      </c>
    </row>
    <row r="1231" spans="1:72" ht="13.5" customHeight="1">
      <c r="A1231" s="8" t="str">
        <f>HYPERLINK("http://kyu.snu.ac.kr/sdhj/index.jsp?type=hj/GK14810_00IM0001_016a.jpg","1681_수남면_016a")</f>
        <v>1681_수남면_016a</v>
      </c>
      <c r="B1231" s="2">
        <v>1681</v>
      </c>
      <c r="C1231" s="2" t="s">
        <v>10383</v>
      </c>
      <c r="D1231" s="2" t="s">
        <v>10384</v>
      </c>
      <c r="E1231" s="2">
        <v>1230</v>
      </c>
      <c r="F1231" s="1">
        <v>3</v>
      </c>
      <c r="G1231" s="1" t="s">
        <v>2395</v>
      </c>
      <c r="H1231" s="1" t="s">
        <v>4960</v>
      </c>
      <c r="I1231" s="1">
        <v>6</v>
      </c>
      <c r="L1231" s="1">
        <v>1</v>
      </c>
      <c r="M1231" s="1" t="s">
        <v>9110</v>
      </c>
      <c r="N1231" s="1" t="s">
        <v>9111</v>
      </c>
      <c r="S1231" s="1" t="s">
        <v>43</v>
      </c>
      <c r="T1231" s="1" t="s">
        <v>5000</v>
      </c>
      <c r="W1231" s="1" t="s">
        <v>89</v>
      </c>
      <c r="X1231" s="1" t="s">
        <v>11301</v>
      </c>
      <c r="Y1231" s="1" t="s">
        <v>90</v>
      </c>
      <c r="Z1231" s="1" t="s">
        <v>5302</v>
      </c>
      <c r="AC1231" s="1">
        <v>29</v>
      </c>
      <c r="AD1231" s="1" t="s">
        <v>104</v>
      </c>
      <c r="AE1231" s="1" t="s">
        <v>6663</v>
      </c>
      <c r="AJ1231" s="1" t="s">
        <v>16</v>
      </c>
      <c r="AK1231" s="1" t="s">
        <v>6856</v>
      </c>
      <c r="AL1231" s="1" t="s">
        <v>69</v>
      </c>
      <c r="AM1231" s="1" t="s">
        <v>6798</v>
      </c>
      <c r="AT1231" s="1" t="s">
        <v>2672</v>
      </c>
      <c r="AU1231" s="1" t="s">
        <v>7032</v>
      </c>
      <c r="AV1231" s="1" t="s">
        <v>2673</v>
      </c>
      <c r="AW1231" s="1" t="s">
        <v>7316</v>
      </c>
      <c r="BG1231" s="1" t="s">
        <v>2672</v>
      </c>
      <c r="BH1231" s="1" t="s">
        <v>7032</v>
      </c>
      <c r="BI1231" s="1" t="s">
        <v>368</v>
      </c>
      <c r="BJ1231" s="1" t="s">
        <v>6588</v>
      </c>
      <c r="BK1231" s="1" t="s">
        <v>2672</v>
      </c>
      <c r="BL1231" s="1" t="s">
        <v>7032</v>
      </c>
      <c r="BM1231" s="1" t="s">
        <v>2674</v>
      </c>
      <c r="BN1231" s="1" t="s">
        <v>8185</v>
      </c>
      <c r="BO1231" s="1" t="s">
        <v>63</v>
      </c>
      <c r="BP1231" s="1" t="s">
        <v>5113</v>
      </c>
      <c r="BQ1231" s="1" t="s">
        <v>2675</v>
      </c>
      <c r="BR1231" s="1" t="s">
        <v>8554</v>
      </c>
      <c r="BS1231" s="1" t="s">
        <v>2249</v>
      </c>
      <c r="BT1231" s="1" t="s">
        <v>6904</v>
      </c>
    </row>
    <row r="1232" spans="1:72" ht="13.5" customHeight="1">
      <c r="A1232" s="8" t="str">
        <f>HYPERLINK("http://kyu.snu.ac.kr/sdhj/index.jsp?type=hj/GK14810_00IM0001_016a.jpg","1681_수남면_016a")</f>
        <v>1681_수남면_016a</v>
      </c>
      <c r="B1232" s="2">
        <v>1681</v>
      </c>
      <c r="C1232" s="2" t="s">
        <v>11302</v>
      </c>
      <c r="D1232" s="2" t="s">
        <v>11303</v>
      </c>
      <c r="E1232" s="2">
        <v>1231</v>
      </c>
      <c r="F1232" s="1">
        <v>3</v>
      </c>
      <c r="G1232" s="1" t="s">
        <v>2395</v>
      </c>
      <c r="H1232" s="1" t="s">
        <v>4960</v>
      </c>
      <c r="I1232" s="1">
        <v>6</v>
      </c>
      <c r="L1232" s="1">
        <v>1</v>
      </c>
      <c r="M1232" s="1" t="s">
        <v>9110</v>
      </c>
      <c r="N1232" s="1" t="s">
        <v>9111</v>
      </c>
      <c r="T1232" s="1" t="s">
        <v>11304</v>
      </c>
      <c r="U1232" s="1" t="s">
        <v>115</v>
      </c>
      <c r="V1232" s="1" t="s">
        <v>5067</v>
      </c>
      <c r="Y1232" s="1" t="s">
        <v>2676</v>
      </c>
      <c r="Z1232" s="1" t="s">
        <v>6068</v>
      </c>
      <c r="AF1232" s="1" t="s">
        <v>149</v>
      </c>
      <c r="AG1232" s="1" t="s">
        <v>6688</v>
      </c>
      <c r="AH1232" s="1" t="s">
        <v>2677</v>
      </c>
      <c r="AI1232" s="1" t="s">
        <v>6820</v>
      </c>
    </row>
    <row r="1233" spans="1:72" ht="13.5" customHeight="1">
      <c r="A1233" s="8" t="str">
        <f>HYPERLINK("http://kyu.snu.ac.kr/sdhj/index.jsp?type=hj/GK14810_00IM0001_016a.jpg","1681_수남면_016a")</f>
        <v>1681_수남면_016a</v>
      </c>
      <c r="B1233" s="2">
        <v>1681</v>
      </c>
      <c r="C1233" s="2" t="s">
        <v>11305</v>
      </c>
      <c r="D1233" s="2" t="s">
        <v>11306</v>
      </c>
      <c r="E1233" s="2">
        <v>1232</v>
      </c>
      <c r="F1233" s="1">
        <v>3</v>
      </c>
      <c r="G1233" s="1" t="s">
        <v>2395</v>
      </c>
      <c r="H1233" s="1" t="s">
        <v>4960</v>
      </c>
      <c r="I1233" s="1">
        <v>6</v>
      </c>
      <c r="L1233" s="1">
        <v>2</v>
      </c>
      <c r="M1233" s="1" t="s">
        <v>9112</v>
      </c>
      <c r="N1233" s="1" t="s">
        <v>9113</v>
      </c>
      <c r="T1233" s="1" t="s">
        <v>9758</v>
      </c>
      <c r="U1233" s="1" t="s">
        <v>2678</v>
      </c>
      <c r="V1233" s="1" t="s">
        <v>5204</v>
      </c>
      <c r="W1233" s="1" t="s">
        <v>608</v>
      </c>
      <c r="X1233" s="1" t="s">
        <v>11307</v>
      </c>
      <c r="Y1233" s="1" t="s">
        <v>1944</v>
      </c>
      <c r="Z1233" s="1" t="s">
        <v>6067</v>
      </c>
      <c r="AC1233" s="1">
        <v>36</v>
      </c>
      <c r="AD1233" s="1" t="s">
        <v>59</v>
      </c>
      <c r="AE1233" s="1" t="s">
        <v>6653</v>
      </c>
      <c r="AJ1233" s="1" t="s">
        <v>16</v>
      </c>
      <c r="AK1233" s="1" t="s">
        <v>6856</v>
      </c>
      <c r="AL1233" s="1" t="s">
        <v>609</v>
      </c>
      <c r="AM1233" s="1" t="s">
        <v>6903</v>
      </c>
      <c r="AT1233" s="1" t="s">
        <v>2557</v>
      </c>
      <c r="AU1233" s="1" t="s">
        <v>5203</v>
      </c>
      <c r="AV1233" s="1" t="s">
        <v>2679</v>
      </c>
      <c r="AW1233" s="1" t="s">
        <v>6066</v>
      </c>
      <c r="BG1233" s="1" t="s">
        <v>2669</v>
      </c>
      <c r="BH1233" s="1" t="s">
        <v>7029</v>
      </c>
      <c r="BI1233" s="1" t="s">
        <v>2670</v>
      </c>
      <c r="BJ1233" s="1" t="s">
        <v>7315</v>
      </c>
      <c r="BK1233" s="1" t="s">
        <v>1314</v>
      </c>
      <c r="BL1233" s="1" t="s">
        <v>7025</v>
      </c>
      <c r="BM1233" s="1" t="s">
        <v>2671</v>
      </c>
      <c r="BN1233" s="1" t="s">
        <v>7835</v>
      </c>
      <c r="BO1233" s="1" t="s">
        <v>123</v>
      </c>
      <c r="BP1233" s="1" t="s">
        <v>7000</v>
      </c>
      <c r="BQ1233" s="1" t="s">
        <v>2680</v>
      </c>
      <c r="BR1233" s="1" t="s">
        <v>11308</v>
      </c>
      <c r="BS1233" s="1" t="s">
        <v>53</v>
      </c>
      <c r="BT1233" s="1" t="s">
        <v>6356</v>
      </c>
    </row>
    <row r="1234" spans="1:72" ht="13.5" customHeight="1">
      <c r="A1234" s="8" t="str">
        <f>HYPERLINK("http://kyu.snu.ac.kr/sdhj/index.jsp?type=hj/GK14810_00IM0001_016a.jpg","1681_수남면_016a")</f>
        <v>1681_수남면_016a</v>
      </c>
      <c r="B1234" s="2">
        <v>1681</v>
      </c>
      <c r="C1234" s="2" t="s">
        <v>9621</v>
      </c>
      <c r="D1234" s="2" t="s">
        <v>9622</v>
      </c>
      <c r="E1234" s="2">
        <v>1233</v>
      </c>
      <c r="F1234" s="1">
        <v>3</v>
      </c>
      <c r="G1234" s="1" t="s">
        <v>2395</v>
      </c>
      <c r="H1234" s="1" t="s">
        <v>4960</v>
      </c>
      <c r="I1234" s="1">
        <v>6</v>
      </c>
      <c r="L1234" s="1">
        <v>2</v>
      </c>
      <c r="M1234" s="1" t="s">
        <v>9112</v>
      </c>
      <c r="N1234" s="1" t="s">
        <v>9113</v>
      </c>
      <c r="S1234" s="1" t="s">
        <v>752</v>
      </c>
      <c r="T1234" s="1" t="s">
        <v>11309</v>
      </c>
      <c r="U1234" s="1" t="s">
        <v>2557</v>
      </c>
      <c r="V1234" s="1" t="s">
        <v>5203</v>
      </c>
      <c r="Y1234" s="1" t="s">
        <v>2679</v>
      </c>
      <c r="Z1234" s="1" t="s">
        <v>6066</v>
      </c>
      <c r="AC1234" s="1">
        <v>80</v>
      </c>
      <c r="AD1234" s="1" t="s">
        <v>870</v>
      </c>
      <c r="AE1234" s="1" t="s">
        <v>6646</v>
      </c>
    </row>
    <row r="1235" spans="1:72" ht="13.5" customHeight="1">
      <c r="A1235" s="8" t="str">
        <f>HYPERLINK("http://kyu.snu.ac.kr/sdhj/index.jsp?type=hj/GK14810_00IM0001_016a.jpg","1681_수남면_016a")</f>
        <v>1681_수남면_016a</v>
      </c>
      <c r="B1235" s="2">
        <v>1681</v>
      </c>
      <c r="C1235" s="2" t="s">
        <v>9766</v>
      </c>
      <c r="D1235" s="2" t="s">
        <v>9767</v>
      </c>
      <c r="E1235" s="2">
        <v>1234</v>
      </c>
      <c r="F1235" s="1">
        <v>3</v>
      </c>
      <c r="G1235" s="1" t="s">
        <v>2395</v>
      </c>
      <c r="H1235" s="1" t="s">
        <v>4960</v>
      </c>
      <c r="I1235" s="1">
        <v>6</v>
      </c>
      <c r="L1235" s="1">
        <v>2</v>
      </c>
      <c r="M1235" s="1" t="s">
        <v>9112</v>
      </c>
      <c r="N1235" s="1" t="s">
        <v>9113</v>
      </c>
      <c r="S1235" s="1" t="s">
        <v>43</v>
      </c>
      <c r="T1235" s="1" t="s">
        <v>5000</v>
      </c>
      <c r="W1235" s="1" t="s">
        <v>774</v>
      </c>
      <c r="X1235" s="1" t="s">
        <v>5263</v>
      </c>
      <c r="Y1235" s="1" t="s">
        <v>90</v>
      </c>
      <c r="Z1235" s="1" t="s">
        <v>5302</v>
      </c>
      <c r="AF1235" s="1" t="s">
        <v>806</v>
      </c>
      <c r="AG1235" s="1" t="s">
        <v>6704</v>
      </c>
    </row>
    <row r="1236" spans="1:72" ht="13.5" customHeight="1">
      <c r="A1236" s="8" t="str">
        <f>HYPERLINK("http://kyu.snu.ac.kr/sdhj/index.jsp?type=hj/GK14810_00IM0001_016a.jpg","1681_수남면_016a")</f>
        <v>1681_수남면_016a</v>
      </c>
      <c r="B1236" s="2">
        <v>1681</v>
      </c>
      <c r="C1236" s="2" t="s">
        <v>9658</v>
      </c>
      <c r="D1236" s="2" t="s">
        <v>9659</v>
      </c>
      <c r="E1236" s="2">
        <v>1235</v>
      </c>
      <c r="F1236" s="1">
        <v>3</v>
      </c>
      <c r="G1236" s="1" t="s">
        <v>2395</v>
      </c>
      <c r="H1236" s="1" t="s">
        <v>4960</v>
      </c>
      <c r="I1236" s="1">
        <v>6</v>
      </c>
      <c r="L1236" s="1">
        <v>2</v>
      </c>
      <c r="M1236" s="1" t="s">
        <v>9112</v>
      </c>
      <c r="N1236" s="1" t="s">
        <v>9113</v>
      </c>
      <c r="S1236" s="1" t="s">
        <v>513</v>
      </c>
      <c r="T1236" s="1" t="s">
        <v>5002</v>
      </c>
      <c r="U1236" s="1" t="s">
        <v>1186</v>
      </c>
      <c r="V1236" s="1" t="s">
        <v>5130</v>
      </c>
      <c r="Y1236" s="1" t="s">
        <v>2681</v>
      </c>
      <c r="Z1236" s="1" t="s">
        <v>5674</v>
      </c>
      <c r="AC1236" s="1">
        <v>31</v>
      </c>
      <c r="AD1236" s="1" t="s">
        <v>57</v>
      </c>
      <c r="AE1236" s="1" t="s">
        <v>6650</v>
      </c>
    </row>
    <row r="1237" spans="1:72" ht="13.5" customHeight="1">
      <c r="A1237" s="8" t="str">
        <f>HYPERLINK("http://kyu.snu.ac.kr/sdhj/index.jsp?type=hj/GK14810_00IM0001_016a.jpg","1681_수남면_016a")</f>
        <v>1681_수남면_016a</v>
      </c>
      <c r="B1237" s="2">
        <v>1681</v>
      </c>
      <c r="C1237" s="2" t="s">
        <v>9766</v>
      </c>
      <c r="D1237" s="2" t="s">
        <v>9767</v>
      </c>
      <c r="E1237" s="2">
        <v>1236</v>
      </c>
      <c r="F1237" s="1">
        <v>3</v>
      </c>
      <c r="G1237" s="1" t="s">
        <v>2395</v>
      </c>
      <c r="H1237" s="1" t="s">
        <v>4960</v>
      </c>
      <c r="I1237" s="1">
        <v>6</v>
      </c>
      <c r="L1237" s="1">
        <v>2</v>
      </c>
      <c r="M1237" s="1" t="s">
        <v>9112</v>
      </c>
      <c r="N1237" s="1" t="s">
        <v>9113</v>
      </c>
      <c r="S1237" s="1" t="s">
        <v>98</v>
      </c>
      <c r="T1237" s="1" t="s">
        <v>5001</v>
      </c>
      <c r="Y1237" s="1" t="s">
        <v>90</v>
      </c>
      <c r="Z1237" s="1" t="s">
        <v>5302</v>
      </c>
      <c r="AC1237" s="1">
        <v>8</v>
      </c>
      <c r="AD1237" s="1" t="s">
        <v>222</v>
      </c>
      <c r="AE1237" s="1" t="s">
        <v>6476</v>
      </c>
    </row>
    <row r="1238" spans="1:72" ht="13.5" customHeight="1">
      <c r="A1238" s="8" t="str">
        <f>HYPERLINK("http://kyu.snu.ac.kr/sdhj/index.jsp?type=hj/GK14810_00IM0001_016a.jpg","1681_수남면_016a")</f>
        <v>1681_수남면_016a</v>
      </c>
      <c r="B1238" s="2">
        <v>1681</v>
      </c>
      <c r="C1238" s="2" t="s">
        <v>9766</v>
      </c>
      <c r="D1238" s="2" t="s">
        <v>9767</v>
      </c>
      <c r="E1238" s="2">
        <v>1237</v>
      </c>
      <c r="F1238" s="1">
        <v>3</v>
      </c>
      <c r="G1238" s="1" t="s">
        <v>2395</v>
      </c>
      <c r="H1238" s="1" t="s">
        <v>4960</v>
      </c>
      <c r="I1238" s="1">
        <v>6</v>
      </c>
      <c r="L1238" s="1">
        <v>3</v>
      </c>
      <c r="M1238" s="1" t="s">
        <v>9114</v>
      </c>
      <c r="N1238" s="1" t="s">
        <v>9115</v>
      </c>
      <c r="T1238" s="1" t="s">
        <v>10172</v>
      </c>
      <c r="U1238" s="1" t="s">
        <v>194</v>
      </c>
      <c r="V1238" s="1" t="s">
        <v>5087</v>
      </c>
      <c r="W1238" s="1" t="s">
        <v>608</v>
      </c>
      <c r="X1238" s="1" t="s">
        <v>10177</v>
      </c>
      <c r="Y1238" s="1" t="s">
        <v>2668</v>
      </c>
      <c r="Z1238" s="1" t="s">
        <v>6065</v>
      </c>
      <c r="AC1238" s="1">
        <v>65</v>
      </c>
      <c r="AD1238" s="1" t="s">
        <v>512</v>
      </c>
      <c r="AE1238" s="1" t="s">
        <v>6657</v>
      </c>
      <c r="AJ1238" s="1" t="s">
        <v>16</v>
      </c>
      <c r="AK1238" s="1" t="s">
        <v>6856</v>
      </c>
      <c r="AL1238" s="1" t="s">
        <v>609</v>
      </c>
      <c r="AM1238" s="1" t="s">
        <v>6903</v>
      </c>
      <c r="AT1238" s="1" t="s">
        <v>2669</v>
      </c>
      <c r="AU1238" s="1" t="s">
        <v>7029</v>
      </c>
      <c r="AV1238" s="1" t="s">
        <v>2670</v>
      </c>
      <c r="AW1238" s="1" t="s">
        <v>7315</v>
      </c>
      <c r="BG1238" s="1" t="s">
        <v>1314</v>
      </c>
      <c r="BH1238" s="1" t="s">
        <v>7025</v>
      </c>
      <c r="BI1238" s="1" t="s">
        <v>2671</v>
      </c>
      <c r="BJ1238" s="1" t="s">
        <v>7835</v>
      </c>
      <c r="BK1238" s="1" t="s">
        <v>1314</v>
      </c>
      <c r="BL1238" s="1" t="s">
        <v>7025</v>
      </c>
      <c r="BM1238" s="1" t="s">
        <v>2682</v>
      </c>
      <c r="BN1238" s="1" t="s">
        <v>8184</v>
      </c>
      <c r="BO1238" s="1" t="s">
        <v>110</v>
      </c>
      <c r="BP1238" s="1" t="s">
        <v>5146</v>
      </c>
      <c r="BQ1238" s="1" t="s">
        <v>2683</v>
      </c>
      <c r="BR1238" s="1" t="s">
        <v>11310</v>
      </c>
      <c r="BS1238" s="1" t="s">
        <v>53</v>
      </c>
      <c r="BT1238" s="1" t="s">
        <v>6356</v>
      </c>
    </row>
    <row r="1239" spans="1:72" ht="13.5" customHeight="1">
      <c r="A1239" s="8" t="str">
        <f>HYPERLINK("http://kyu.snu.ac.kr/sdhj/index.jsp?type=hj/GK14810_00IM0001_016a.jpg","1681_수남면_016a")</f>
        <v>1681_수남면_016a</v>
      </c>
      <c r="B1239" s="2">
        <v>1681</v>
      </c>
      <c r="C1239" s="2" t="s">
        <v>10567</v>
      </c>
      <c r="D1239" s="2" t="s">
        <v>10568</v>
      </c>
      <c r="E1239" s="2">
        <v>1238</v>
      </c>
      <c r="F1239" s="1">
        <v>3</v>
      </c>
      <c r="G1239" s="1" t="s">
        <v>2395</v>
      </c>
      <c r="H1239" s="1" t="s">
        <v>4960</v>
      </c>
      <c r="I1239" s="1">
        <v>6</v>
      </c>
      <c r="L1239" s="1">
        <v>3</v>
      </c>
      <c r="M1239" s="1" t="s">
        <v>9114</v>
      </c>
      <c r="N1239" s="1" t="s">
        <v>9115</v>
      </c>
      <c r="S1239" s="1" t="s">
        <v>43</v>
      </c>
      <c r="T1239" s="1" t="s">
        <v>5000</v>
      </c>
      <c r="W1239" s="1" t="s">
        <v>2684</v>
      </c>
      <c r="X1239" s="1" t="s">
        <v>11311</v>
      </c>
      <c r="Y1239" s="1" t="s">
        <v>90</v>
      </c>
      <c r="Z1239" s="1" t="s">
        <v>5302</v>
      </c>
      <c r="AC1239" s="1">
        <v>49</v>
      </c>
      <c r="AD1239" s="1" t="s">
        <v>283</v>
      </c>
      <c r="AE1239" s="1" t="s">
        <v>6656</v>
      </c>
      <c r="AJ1239" s="1" t="s">
        <v>16</v>
      </c>
      <c r="AK1239" s="1" t="s">
        <v>6856</v>
      </c>
      <c r="AL1239" s="1" t="s">
        <v>2685</v>
      </c>
      <c r="AM1239" s="1" t="s">
        <v>6897</v>
      </c>
      <c r="AT1239" s="1" t="s">
        <v>63</v>
      </c>
      <c r="AU1239" s="1" t="s">
        <v>5113</v>
      </c>
      <c r="AV1239" s="1" t="s">
        <v>131</v>
      </c>
      <c r="AW1239" s="1" t="s">
        <v>7273</v>
      </c>
      <c r="BG1239" s="1" t="s">
        <v>118</v>
      </c>
      <c r="BH1239" s="1" t="s">
        <v>5094</v>
      </c>
      <c r="BI1239" s="1" t="s">
        <v>2523</v>
      </c>
      <c r="BJ1239" s="1" t="s">
        <v>7812</v>
      </c>
      <c r="BK1239" s="1" t="s">
        <v>118</v>
      </c>
      <c r="BL1239" s="1" t="s">
        <v>5094</v>
      </c>
      <c r="BM1239" s="1" t="s">
        <v>2686</v>
      </c>
      <c r="BN1239" s="1" t="s">
        <v>5299</v>
      </c>
      <c r="BO1239" s="1" t="s">
        <v>63</v>
      </c>
      <c r="BP1239" s="1" t="s">
        <v>5113</v>
      </c>
      <c r="BQ1239" s="1" t="s">
        <v>2687</v>
      </c>
      <c r="BR1239" s="1" t="s">
        <v>11312</v>
      </c>
      <c r="BS1239" s="1" t="s">
        <v>92</v>
      </c>
      <c r="BT1239" s="1" t="s">
        <v>10732</v>
      </c>
    </row>
    <row r="1240" spans="1:72" ht="13.5" customHeight="1">
      <c r="A1240" s="8" t="str">
        <f>HYPERLINK("http://kyu.snu.ac.kr/sdhj/index.jsp?type=hj/GK14810_00IM0001_016a.jpg","1681_수남면_016a")</f>
        <v>1681_수남면_016a</v>
      </c>
      <c r="B1240" s="2">
        <v>1681</v>
      </c>
      <c r="C1240" s="2" t="s">
        <v>10733</v>
      </c>
      <c r="D1240" s="2" t="s">
        <v>10734</v>
      </c>
      <c r="E1240" s="2">
        <v>1239</v>
      </c>
      <c r="F1240" s="1">
        <v>3</v>
      </c>
      <c r="G1240" s="1" t="s">
        <v>2395</v>
      </c>
      <c r="H1240" s="1" t="s">
        <v>4960</v>
      </c>
      <c r="I1240" s="1">
        <v>6</v>
      </c>
      <c r="L1240" s="1">
        <v>3</v>
      </c>
      <c r="M1240" s="1" t="s">
        <v>9114</v>
      </c>
      <c r="N1240" s="1" t="s">
        <v>9115</v>
      </c>
      <c r="S1240" s="1" t="s">
        <v>98</v>
      </c>
      <c r="T1240" s="1" t="s">
        <v>5001</v>
      </c>
      <c r="U1240" s="1" t="s">
        <v>2588</v>
      </c>
      <c r="V1240" s="1" t="s">
        <v>5112</v>
      </c>
      <c r="Y1240" s="1" t="s">
        <v>90</v>
      </c>
      <c r="Z1240" s="1" t="s">
        <v>5302</v>
      </c>
      <c r="AC1240" s="1">
        <v>43</v>
      </c>
      <c r="AD1240" s="1" t="s">
        <v>290</v>
      </c>
      <c r="AE1240" s="1" t="s">
        <v>6679</v>
      </c>
    </row>
    <row r="1241" spans="1:72" ht="13.5" customHeight="1">
      <c r="A1241" s="8" t="str">
        <f>HYPERLINK("http://kyu.snu.ac.kr/sdhj/index.jsp?type=hj/GK14810_00IM0001_016a.jpg","1681_수남면_016a")</f>
        <v>1681_수남면_016a</v>
      </c>
      <c r="B1241" s="2">
        <v>1681</v>
      </c>
      <c r="C1241" s="2" t="s">
        <v>9954</v>
      </c>
      <c r="D1241" s="2" t="s">
        <v>9955</v>
      </c>
      <c r="E1241" s="2">
        <v>1240</v>
      </c>
      <c r="F1241" s="1">
        <v>3</v>
      </c>
      <c r="G1241" s="1" t="s">
        <v>2395</v>
      </c>
      <c r="H1241" s="1" t="s">
        <v>4960</v>
      </c>
      <c r="I1241" s="1">
        <v>6</v>
      </c>
      <c r="L1241" s="1">
        <v>3</v>
      </c>
      <c r="M1241" s="1" t="s">
        <v>9114</v>
      </c>
      <c r="N1241" s="1" t="s">
        <v>9115</v>
      </c>
      <c r="S1241" s="1" t="s">
        <v>54</v>
      </c>
      <c r="T1241" s="1" t="s">
        <v>5003</v>
      </c>
      <c r="U1241" s="1" t="s">
        <v>194</v>
      </c>
      <c r="V1241" s="1" t="s">
        <v>5087</v>
      </c>
      <c r="Y1241" s="1" t="s">
        <v>2688</v>
      </c>
      <c r="Z1241" s="1" t="s">
        <v>6064</v>
      </c>
      <c r="AC1241" s="1">
        <v>14</v>
      </c>
      <c r="AD1241" s="1" t="s">
        <v>172</v>
      </c>
      <c r="AE1241" s="1" t="s">
        <v>6649</v>
      </c>
    </row>
    <row r="1242" spans="1:72" ht="13.5" customHeight="1">
      <c r="A1242" s="8" t="str">
        <f>HYPERLINK("http://kyu.snu.ac.kr/sdhj/index.jsp?type=hj/GK14810_00IM0001_016a.jpg","1681_수남면_016a")</f>
        <v>1681_수남면_016a</v>
      </c>
      <c r="B1242" s="2">
        <v>1681</v>
      </c>
      <c r="C1242" s="2" t="s">
        <v>9954</v>
      </c>
      <c r="D1242" s="2" t="s">
        <v>9955</v>
      </c>
      <c r="E1242" s="2">
        <v>1241</v>
      </c>
      <c r="F1242" s="1">
        <v>3</v>
      </c>
      <c r="G1242" s="1" t="s">
        <v>2395</v>
      </c>
      <c r="H1242" s="1" t="s">
        <v>4960</v>
      </c>
      <c r="I1242" s="1">
        <v>6</v>
      </c>
      <c r="L1242" s="1">
        <v>4</v>
      </c>
      <c r="M1242" s="1" t="s">
        <v>9116</v>
      </c>
      <c r="N1242" s="1" t="s">
        <v>9117</v>
      </c>
      <c r="T1242" s="1" t="s">
        <v>11313</v>
      </c>
      <c r="U1242" s="1" t="s">
        <v>194</v>
      </c>
      <c r="V1242" s="1" t="s">
        <v>5087</v>
      </c>
      <c r="W1242" s="1" t="s">
        <v>608</v>
      </c>
      <c r="X1242" s="1" t="s">
        <v>11314</v>
      </c>
      <c r="Y1242" s="1" t="s">
        <v>2689</v>
      </c>
      <c r="Z1242" s="1" t="s">
        <v>5737</v>
      </c>
      <c r="AC1242" s="1">
        <v>29</v>
      </c>
      <c r="AD1242" s="1" t="s">
        <v>104</v>
      </c>
      <c r="AE1242" s="1" t="s">
        <v>6663</v>
      </c>
      <c r="AJ1242" s="1" t="s">
        <v>16</v>
      </c>
      <c r="AK1242" s="1" t="s">
        <v>6856</v>
      </c>
      <c r="AL1242" s="1" t="s">
        <v>609</v>
      </c>
      <c r="AM1242" s="1" t="s">
        <v>6903</v>
      </c>
      <c r="AT1242" s="1" t="s">
        <v>194</v>
      </c>
      <c r="AU1242" s="1" t="s">
        <v>5087</v>
      </c>
      <c r="AV1242" s="1" t="s">
        <v>2668</v>
      </c>
      <c r="AW1242" s="1" t="s">
        <v>6065</v>
      </c>
      <c r="BG1242" s="1" t="s">
        <v>2669</v>
      </c>
      <c r="BH1242" s="1" t="s">
        <v>7029</v>
      </c>
      <c r="BI1242" s="1" t="s">
        <v>2670</v>
      </c>
      <c r="BJ1242" s="1" t="s">
        <v>7315</v>
      </c>
      <c r="BK1242" s="1" t="s">
        <v>1314</v>
      </c>
      <c r="BL1242" s="1" t="s">
        <v>7025</v>
      </c>
      <c r="BM1242" s="1" t="s">
        <v>2671</v>
      </c>
      <c r="BN1242" s="1" t="s">
        <v>7835</v>
      </c>
      <c r="BO1242" s="1" t="s">
        <v>118</v>
      </c>
      <c r="BP1242" s="1" t="s">
        <v>5094</v>
      </c>
      <c r="BQ1242" s="1" t="s">
        <v>1224</v>
      </c>
      <c r="BR1242" s="1" t="s">
        <v>10382</v>
      </c>
      <c r="BS1242" s="1" t="s">
        <v>2685</v>
      </c>
      <c r="BT1242" s="1" t="s">
        <v>6897</v>
      </c>
    </row>
    <row r="1243" spans="1:72" ht="13.5" customHeight="1">
      <c r="A1243" s="8" t="str">
        <f>HYPERLINK("http://kyu.snu.ac.kr/sdhj/index.jsp?type=hj/GK14810_00IM0001_016a.jpg","1681_수남면_016a")</f>
        <v>1681_수남면_016a</v>
      </c>
      <c r="B1243" s="2">
        <v>1681</v>
      </c>
      <c r="C1243" s="2" t="s">
        <v>10383</v>
      </c>
      <c r="D1243" s="2" t="s">
        <v>10384</v>
      </c>
      <c r="E1243" s="2">
        <v>1242</v>
      </c>
      <c r="F1243" s="1">
        <v>3</v>
      </c>
      <c r="G1243" s="1" t="s">
        <v>2395</v>
      </c>
      <c r="H1243" s="1" t="s">
        <v>4960</v>
      </c>
      <c r="I1243" s="1">
        <v>6</v>
      </c>
      <c r="L1243" s="1">
        <v>4</v>
      </c>
      <c r="M1243" s="1" t="s">
        <v>9116</v>
      </c>
      <c r="N1243" s="1" t="s">
        <v>9117</v>
      </c>
      <c r="S1243" s="1" t="s">
        <v>43</v>
      </c>
      <c r="T1243" s="1" t="s">
        <v>5000</v>
      </c>
      <c r="W1243" s="1" t="s">
        <v>835</v>
      </c>
      <c r="X1243" s="1" t="s">
        <v>5267</v>
      </c>
      <c r="Y1243" s="1" t="s">
        <v>90</v>
      </c>
      <c r="Z1243" s="1" t="s">
        <v>5302</v>
      </c>
      <c r="AC1243" s="1">
        <v>29</v>
      </c>
      <c r="AD1243" s="1" t="s">
        <v>104</v>
      </c>
      <c r="AE1243" s="1" t="s">
        <v>6663</v>
      </c>
      <c r="AJ1243" s="1" t="s">
        <v>16</v>
      </c>
      <c r="AK1243" s="1" t="s">
        <v>6856</v>
      </c>
      <c r="AL1243" s="1" t="s">
        <v>1918</v>
      </c>
      <c r="AM1243" s="1" t="s">
        <v>6871</v>
      </c>
      <c r="AT1243" s="1" t="s">
        <v>130</v>
      </c>
      <c r="AU1243" s="1" t="s">
        <v>5155</v>
      </c>
      <c r="AV1243" s="1" t="s">
        <v>1609</v>
      </c>
      <c r="AW1243" s="1" t="s">
        <v>7314</v>
      </c>
      <c r="BG1243" s="1" t="s">
        <v>2690</v>
      </c>
      <c r="BH1243" s="1" t="s">
        <v>11315</v>
      </c>
      <c r="BI1243" s="1" t="s">
        <v>1978</v>
      </c>
      <c r="BJ1243" s="1" t="s">
        <v>5844</v>
      </c>
      <c r="BK1243" s="1" t="s">
        <v>123</v>
      </c>
      <c r="BL1243" s="1" t="s">
        <v>7000</v>
      </c>
      <c r="BM1243" s="1" t="s">
        <v>2691</v>
      </c>
      <c r="BN1243" s="1" t="s">
        <v>8183</v>
      </c>
      <c r="BO1243" s="1" t="s">
        <v>130</v>
      </c>
      <c r="BP1243" s="1" t="s">
        <v>5155</v>
      </c>
      <c r="BQ1243" s="1" t="s">
        <v>2566</v>
      </c>
      <c r="BR1243" s="1" t="s">
        <v>8553</v>
      </c>
      <c r="BS1243" s="1" t="s">
        <v>2692</v>
      </c>
      <c r="BT1243" s="1" t="s">
        <v>8706</v>
      </c>
    </row>
    <row r="1244" spans="1:72" ht="13.5" customHeight="1">
      <c r="A1244" s="8" t="str">
        <f>HYPERLINK("http://kyu.snu.ac.kr/sdhj/index.jsp?type=hj/GK14810_00IM0001_016a.jpg","1681_수남면_016a")</f>
        <v>1681_수남면_016a</v>
      </c>
      <c r="B1244" s="2">
        <v>1681</v>
      </c>
      <c r="C1244" s="2" t="s">
        <v>9838</v>
      </c>
      <c r="D1244" s="2" t="s">
        <v>9839</v>
      </c>
      <c r="E1244" s="2">
        <v>1243</v>
      </c>
      <c r="F1244" s="1">
        <v>3</v>
      </c>
      <c r="G1244" s="1" t="s">
        <v>2395</v>
      </c>
      <c r="H1244" s="1" t="s">
        <v>4960</v>
      </c>
      <c r="I1244" s="1">
        <v>6</v>
      </c>
      <c r="L1244" s="1">
        <v>4</v>
      </c>
      <c r="M1244" s="1" t="s">
        <v>9116</v>
      </c>
      <c r="N1244" s="1" t="s">
        <v>9117</v>
      </c>
      <c r="S1244" s="1" t="s">
        <v>98</v>
      </c>
      <c r="T1244" s="1" t="s">
        <v>5001</v>
      </c>
      <c r="Y1244" s="1" t="s">
        <v>90</v>
      </c>
      <c r="Z1244" s="1" t="s">
        <v>5302</v>
      </c>
      <c r="AC1244" s="1">
        <v>7</v>
      </c>
      <c r="AD1244" s="1" t="s">
        <v>45</v>
      </c>
      <c r="AE1244" s="1" t="s">
        <v>6661</v>
      </c>
    </row>
    <row r="1245" spans="1:72" ht="13.5" customHeight="1">
      <c r="A1245" s="8" t="str">
        <f>HYPERLINK("http://kyu.snu.ac.kr/sdhj/index.jsp?type=hj/GK14810_00IM0001_016a.jpg","1681_수남면_016a")</f>
        <v>1681_수남면_016a</v>
      </c>
      <c r="B1245" s="2">
        <v>1681</v>
      </c>
      <c r="C1245" s="2" t="s">
        <v>10241</v>
      </c>
      <c r="D1245" s="2" t="s">
        <v>10242</v>
      </c>
      <c r="E1245" s="2">
        <v>1244</v>
      </c>
      <c r="F1245" s="1">
        <v>3</v>
      </c>
      <c r="G1245" s="1" t="s">
        <v>2395</v>
      </c>
      <c r="H1245" s="1" t="s">
        <v>4960</v>
      </c>
      <c r="I1245" s="1">
        <v>6</v>
      </c>
      <c r="L1245" s="1">
        <v>4</v>
      </c>
      <c r="M1245" s="1" t="s">
        <v>9116</v>
      </c>
      <c r="N1245" s="1" t="s">
        <v>9117</v>
      </c>
      <c r="T1245" s="1" t="s">
        <v>11316</v>
      </c>
      <c r="U1245" s="1" t="s">
        <v>115</v>
      </c>
      <c r="V1245" s="1" t="s">
        <v>5067</v>
      </c>
      <c r="Y1245" s="1" t="s">
        <v>2693</v>
      </c>
      <c r="Z1245" s="1" t="s">
        <v>6063</v>
      </c>
      <c r="AC1245" s="1">
        <v>22</v>
      </c>
      <c r="AD1245" s="1" t="s">
        <v>251</v>
      </c>
      <c r="AE1245" s="1" t="s">
        <v>6637</v>
      </c>
    </row>
    <row r="1246" spans="1:72" ht="13.5" customHeight="1">
      <c r="A1246" s="8" t="str">
        <f>HYPERLINK("http://kyu.snu.ac.kr/sdhj/index.jsp?type=hj/GK14810_00IM0001_016a.jpg","1681_수남면_016a")</f>
        <v>1681_수남면_016a</v>
      </c>
      <c r="B1246" s="2">
        <v>1681</v>
      </c>
      <c r="C1246" s="2" t="s">
        <v>10241</v>
      </c>
      <c r="D1246" s="2" t="s">
        <v>10242</v>
      </c>
      <c r="E1246" s="2">
        <v>1245</v>
      </c>
      <c r="F1246" s="1">
        <v>3</v>
      </c>
      <c r="G1246" s="1" t="s">
        <v>2395</v>
      </c>
      <c r="H1246" s="1" t="s">
        <v>4960</v>
      </c>
      <c r="I1246" s="1">
        <v>6</v>
      </c>
      <c r="L1246" s="1">
        <v>5</v>
      </c>
      <c r="M1246" s="1" t="s">
        <v>9118</v>
      </c>
      <c r="N1246" s="1" t="s">
        <v>9119</v>
      </c>
      <c r="T1246" s="1" t="s">
        <v>10172</v>
      </c>
      <c r="U1246" s="1" t="s">
        <v>1195</v>
      </c>
      <c r="V1246" s="1" t="s">
        <v>5137</v>
      </c>
      <c r="W1246" s="1" t="s">
        <v>1185</v>
      </c>
      <c r="X1246" s="1" t="s">
        <v>5280</v>
      </c>
      <c r="Y1246" s="1" t="s">
        <v>2694</v>
      </c>
      <c r="Z1246" s="1" t="s">
        <v>6062</v>
      </c>
      <c r="AC1246" s="1">
        <v>26</v>
      </c>
      <c r="AD1246" s="1" t="s">
        <v>137</v>
      </c>
      <c r="AE1246" s="1" t="s">
        <v>6669</v>
      </c>
      <c r="AJ1246" s="1" t="s">
        <v>16</v>
      </c>
      <c r="AK1246" s="1" t="s">
        <v>6856</v>
      </c>
      <c r="AL1246" s="1" t="s">
        <v>46</v>
      </c>
      <c r="AM1246" s="1" t="s">
        <v>6816</v>
      </c>
      <c r="AT1246" s="1" t="s">
        <v>2695</v>
      </c>
      <c r="AU1246" s="1" t="s">
        <v>7031</v>
      </c>
      <c r="AV1246" s="1" t="s">
        <v>2696</v>
      </c>
      <c r="AW1246" s="1" t="s">
        <v>7313</v>
      </c>
      <c r="BG1246" s="1" t="s">
        <v>1200</v>
      </c>
      <c r="BH1246" s="1" t="s">
        <v>11146</v>
      </c>
      <c r="BI1246" s="1" t="s">
        <v>2399</v>
      </c>
      <c r="BJ1246" s="1" t="s">
        <v>11147</v>
      </c>
      <c r="BK1246" s="1" t="s">
        <v>1835</v>
      </c>
      <c r="BL1246" s="1" t="s">
        <v>9594</v>
      </c>
      <c r="BM1246" s="1" t="s">
        <v>2400</v>
      </c>
      <c r="BN1246" s="1" t="s">
        <v>5267</v>
      </c>
      <c r="BO1246" s="1" t="s">
        <v>130</v>
      </c>
      <c r="BP1246" s="1" t="s">
        <v>5155</v>
      </c>
      <c r="BQ1246" s="1" t="s">
        <v>2697</v>
      </c>
      <c r="BR1246" s="1" t="s">
        <v>8826</v>
      </c>
      <c r="BS1246" s="1" t="s">
        <v>1016</v>
      </c>
      <c r="BT1246" s="1" t="s">
        <v>8705</v>
      </c>
    </row>
    <row r="1247" spans="1:72" ht="13.5" customHeight="1">
      <c r="A1247" s="8" t="str">
        <f>HYPERLINK("http://kyu.snu.ac.kr/sdhj/index.jsp?type=hj/GK14810_00IM0001_016a.jpg","1681_수남면_016a")</f>
        <v>1681_수남면_016a</v>
      </c>
      <c r="B1247" s="2">
        <v>1681</v>
      </c>
      <c r="C1247" s="2" t="s">
        <v>10801</v>
      </c>
      <c r="D1247" s="2" t="s">
        <v>10802</v>
      </c>
      <c r="E1247" s="2">
        <v>1246</v>
      </c>
      <c r="F1247" s="1">
        <v>3</v>
      </c>
      <c r="G1247" s="1" t="s">
        <v>2395</v>
      </c>
      <c r="H1247" s="1" t="s">
        <v>4960</v>
      </c>
      <c r="I1247" s="1">
        <v>6</v>
      </c>
      <c r="L1247" s="1">
        <v>5</v>
      </c>
      <c r="M1247" s="1" t="s">
        <v>9118</v>
      </c>
      <c r="N1247" s="1" t="s">
        <v>9119</v>
      </c>
      <c r="S1247" s="1" t="s">
        <v>43</v>
      </c>
      <c r="T1247" s="1" t="s">
        <v>5000</v>
      </c>
      <c r="W1247" s="1" t="s">
        <v>608</v>
      </c>
      <c r="X1247" s="1" t="s">
        <v>10177</v>
      </c>
      <c r="Y1247" s="1" t="s">
        <v>90</v>
      </c>
      <c r="Z1247" s="1" t="s">
        <v>5302</v>
      </c>
      <c r="AC1247" s="1">
        <v>32</v>
      </c>
      <c r="AD1247" s="1" t="s">
        <v>134</v>
      </c>
      <c r="AE1247" s="1" t="s">
        <v>6632</v>
      </c>
      <c r="AJ1247" s="1" t="s">
        <v>16</v>
      </c>
      <c r="AK1247" s="1" t="s">
        <v>6856</v>
      </c>
      <c r="AL1247" s="1" t="s">
        <v>609</v>
      </c>
      <c r="AM1247" s="1" t="s">
        <v>6903</v>
      </c>
      <c r="AT1247" s="1" t="s">
        <v>194</v>
      </c>
      <c r="AU1247" s="1" t="s">
        <v>5087</v>
      </c>
      <c r="AV1247" s="1" t="s">
        <v>2668</v>
      </c>
      <c r="AW1247" s="1" t="s">
        <v>6065</v>
      </c>
      <c r="BG1247" s="1" t="s">
        <v>1314</v>
      </c>
      <c r="BH1247" s="1" t="s">
        <v>7025</v>
      </c>
      <c r="BI1247" s="1" t="s">
        <v>2670</v>
      </c>
      <c r="BJ1247" s="1" t="s">
        <v>7315</v>
      </c>
      <c r="BK1247" s="1" t="s">
        <v>1314</v>
      </c>
      <c r="BL1247" s="1" t="s">
        <v>7025</v>
      </c>
      <c r="BM1247" s="1" t="s">
        <v>2671</v>
      </c>
      <c r="BN1247" s="1" t="s">
        <v>7835</v>
      </c>
      <c r="BO1247" s="1" t="s">
        <v>63</v>
      </c>
      <c r="BP1247" s="1" t="s">
        <v>5113</v>
      </c>
      <c r="BQ1247" s="1" t="s">
        <v>1224</v>
      </c>
      <c r="BR1247" s="1" t="s">
        <v>10382</v>
      </c>
      <c r="BS1247" s="1" t="s">
        <v>2685</v>
      </c>
      <c r="BT1247" s="1" t="s">
        <v>6897</v>
      </c>
    </row>
    <row r="1248" spans="1:72" ht="13.5" customHeight="1">
      <c r="A1248" s="8" t="str">
        <f>HYPERLINK("http://kyu.snu.ac.kr/sdhj/index.jsp?type=hj/GK14810_00IM0001_016a.jpg","1681_수남면_016a")</f>
        <v>1681_수남면_016a</v>
      </c>
      <c r="B1248" s="2">
        <v>1681</v>
      </c>
      <c r="C1248" s="2" t="s">
        <v>10383</v>
      </c>
      <c r="D1248" s="2" t="s">
        <v>10384</v>
      </c>
      <c r="E1248" s="2">
        <v>1247</v>
      </c>
      <c r="F1248" s="1">
        <v>3</v>
      </c>
      <c r="G1248" s="1" t="s">
        <v>2395</v>
      </c>
      <c r="H1248" s="1" t="s">
        <v>4960</v>
      </c>
      <c r="I1248" s="1">
        <v>6</v>
      </c>
      <c r="L1248" s="1">
        <v>5</v>
      </c>
      <c r="M1248" s="1" t="s">
        <v>9118</v>
      </c>
      <c r="N1248" s="1" t="s">
        <v>9119</v>
      </c>
      <c r="S1248" s="1" t="s">
        <v>98</v>
      </c>
      <c r="T1248" s="1" t="s">
        <v>5001</v>
      </c>
      <c r="Y1248" s="1" t="s">
        <v>90</v>
      </c>
      <c r="Z1248" s="1" t="s">
        <v>5302</v>
      </c>
      <c r="AC1248" s="1">
        <v>5</v>
      </c>
      <c r="AD1248" s="1" t="s">
        <v>101</v>
      </c>
      <c r="AE1248" s="1" t="s">
        <v>6648</v>
      </c>
    </row>
    <row r="1249" spans="1:72" ht="13.5" customHeight="1">
      <c r="A1249" s="8" t="str">
        <f>HYPERLINK("http://kyu.snu.ac.kr/sdhj/index.jsp?type=hj/GK14810_00IM0001_016a.jpg","1681_수남면_016a")</f>
        <v>1681_수남면_016a</v>
      </c>
      <c r="B1249" s="2">
        <v>1681</v>
      </c>
      <c r="C1249" s="2" t="s">
        <v>9954</v>
      </c>
      <c r="D1249" s="2" t="s">
        <v>9955</v>
      </c>
      <c r="E1249" s="2">
        <v>1248</v>
      </c>
      <c r="F1249" s="1">
        <v>3</v>
      </c>
      <c r="G1249" s="1" t="s">
        <v>2395</v>
      </c>
      <c r="H1249" s="1" t="s">
        <v>4960</v>
      </c>
      <c r="I1249" s="1">
        <v>6</v>
      </c>
      <c r="L1249" s="1">
        <v>5</v>
      </c>
      <c r="M1249" s="1" t="s">
        <v>9118</v>
      </c>
      <c r="N1249" s="1" t="s">
        <v>9119</v>
      </c>
      <c r="S1249" s="1" t="s">
        <v>191</v>
      </c>
      <c r="T1249" s="1" t="s">
        <v>5004</v>
      </c>
      <c r="Y1249" s="1" t="s">
        <v>2698</v>
      </c>
      <c r="Z1249" s="1" t="s">
        <v>6061</v>
      </c>
      <c r="AC1249" s="1">
        <v>1</v>
      </c>
      <c r="AD1249" s="1" t="s">
        <v>408</v>
      </c>
      <c r="AE1249" s="1" t="s">
        <v>6654</v>
      </c>
      <c r="AF1249" s="1" t="s">
        <v>175</v>
      </c>
      <c r="AG1249" s="1" t="s">
        <v>6685</v>
      </c>
      <c r="BF1249" s="1" t="s">
        <v>78</v>
      </c>
    </row>
    <row r="1250" spans="1:72" ht="13.5" customHeight="1">
      <c r="A1250" s="8" t="str">
        <f>HYPERLINK("http://kyu.snu.ac.kr/sdhj/index.jsp?type=hj/GK14810_00IM0001_016a.jpg","1681_수남면_016a")</f>
        <v>1681_수남면_016a</v>
      </c>
      <c r="B1250" s="2">
        <v>1681</v>
      </c>
      <c r="C1250" s="2" t="s">
        <v>9682</v>
      </c>
      <c r="D1250" s="2" t="s">
        <v>9683</v>
      </c>
      <c r="E1250" s="2">
        <v>1249</v>
      </c>
      <c r="F1250" s="1">
        <v>3</v>
      </c>
      <c r="G1250" s="1" t="s">
        <v>2395</v>
      </c>
      <c r="H1250" s="1" t="s">
        <v>4960</v>
      </c>
      <c r="I1250" s="1">
        <v>7</v>
      </c>
      <c r="J1250" s="1" t="s">
        <v>2699</v>
      </c>
      <c r="K1250" s="1" t="s">
        <v>11317</v>
      </c>
      <c r="L1250" s="1">
        <v>1</v>
      </c>
      <c r="M1250" s="1" t="s">
        <v>9120</v>
      </c>
      <c r="N1250" s="1" t="s">
        <v>9121</v>
      </c>
      <c r="T1250" s="1" t="s">
        <v>11001</v>
      </c>
      <c r="U1250" s="1" t="s">
        <v>813</v>
      </c>
      <c r="V1250" s="1" t="s">
        <v>5105</v>
      </c>
      <c r="W1250" s="1" t="s">
        <v>1228</v>
      </c>
      <c r="X1250" s="1" t="s">
        <v>11318</v>
      </c>
      <c r="Y1250" s="1" t="s">
        <v>1205</v>
      </c>
      <c r="Z1250" s="1" t="s">
        <v>5442</v>
      </c>
      <c r="AC1250" s="1">
        <v>37</v>
      </c>
      <c r="AD1250" s="1" t="s">
        <v>259</v>
      </c>
      <c r="AE1250" s="1" t="s">
        <v>6674</v>
      </c>
      <c r="AJ1250" s="1" t="s">
        <v>16</v>
      </c>
      <c r="AK1250" s="1" t="s">
        <v>6856</v>
      </c>
      <c r="AL1250" s="1" t="s">
        <v>2700</v>
      </c>
      <c r="AM1250" s="1" t="s">
        <v>6902</v>
      </c>
      <c r="AT1250" s="1" t="s">
        <v>118</v>
      </c>
      <c r="AU1250" s="1" t="s">
        <v>5094</v>
      </c>
      <c r="AV1250" s="1" t="s">
        <v>528</v>
      </c>
      <c r="AW1250" s="1" t="s">
        <v>5692</v>
      </c>
      <c r="BG1250" s="1" t="s">
        <v>2701</v>
      </c>
      <c r="BH1250" s="1" t="s">
        <v>7012</v>
      </c>
      <c r="BI1250" s="1" t="s">
        <v>2702</v>
      </c>
      <c r="BJ1250" s="1" t="s">
        <v>7310</v>
      </c>
      <c r="BK1250" s="1" t="s">
        <v>118</v>
      </c>
      <c r="BL1250" s="1" t="s">
        <v>5094</v>
      </c>
      <c r="BM1250" s="1" t="s">
        <v>10464</v>
      </c>
      <c r="BN1250" s="1" t="s">
        <v>5697</v>
      </c>
      <c r="BO1250" s="1" t="s">
        <v>185</v>
      </c>
      <c r="BP1250" s="1" t="s">
        <v>7001</v>
      </c>
      <c r="BQ1250" s="1" t="s">
        <v>2703</v>
      </c>
      <c r="BR1250" s="1" t="s">
        <v>8549</v>
      </c>
      <c r="BS1250" s="1" t="s">
        <v>128</v>
      </c>
      <c r="BT1250" s="1" t="s">
        <v>6834</v>
      </c>
    </row>
    <row r="1251" spans="1:72" ht="13.5" customHeight="1">
      <c r="A1251" s="8" t="str">
        <f>HYPERLINK("http://kyu.snu.ac.kr/sdhj/index.jsp?type=hj/GK14810_00IM0001_016a.jpg","1681_수남면_016a")</f>
        <v>1681_수남면_016a</v>
      </c>
      <c r="B1251" s="2">
        <v>1681</v>
      </c>
      <c r="C1251" s="2" t="s">
        <v>11005</v>
      </c>
      <c r="D1251" s="2" t="s">
        <v>11006</v>
      </c>
      <c r="E1251" s="2">
        <v>1250</v>
      </c>
      <c r="F1251" s="1">
        <v>3</v>
      </c>
      <c r="G1251" s="1" t="s">
        <v>2395</v>
      </c>
      <c r="H1251" s="1" t="s">
        <v>4960</v>
      </c>
      <c r="I1251" s="1">
        <v>7</v>
      </c>
      <c r="L1251" s="1">
        <v>1</v>
      </c>
      <c r="M1251" s="1" t="s">
        <v>9120</v>
      </c>
      <c r="N1251" s="1" t="s">
        <v>9121</v>
      </c>
      <c r="S1251" s="1" t="s">
        <v>43</v>
      </c>
      <c r="T1251" s="1" t="s">
        <v>5000</v>
      </c>
      <c r="W1251" s="1" t="s">
        <v>1508</v>
      </c>
      <c r="X1251" s="1" t="s">
        <v>5272</v>
      </c>
      <c r="Y1251" s="1" t="s">
        <v>90</v>
      </c>
      <c r="Z1251" s="1" t="s">
        <v>5302</v>
      </c>
      <c r="AC1251" s="1">
        <v>39</v>
      </c>
      <c r="AD1251" s="1" t="s">
        <v>301</v>
      </c>
      <c r="AE1251" s="1" t="s">
        <v>6660</v>
      </c>
      <c r="AJ1251" s="1" t="s">
        <v>16</v>
      </c>
      <c r="AK1251" s="1" t="s">
        <v>6856</v>
      </c>
      <c r="AL1251" s="1" t="s">
        <v>69</v>
      </c>
      <c r="AM1251" s="1" t="s">
        <v>6798</v>
      </c>
      <c r="AT1251" s="1" t="s">
        <v>118</v>
      </c>
      <c r="AU1251" s="1" t="s">
        <v>5094</v>
      </c>
      <c r="AV1251" s="1" t="s">
        <v>2704</v>
      </c>
      <c r="AW1251" s="1" t="s">
        <v>7312</v>
      </c>
      <c r="BG1251" s="1" t="s">
        <v>118</v>
      </c>
      <c r="BH1251" s="1" t="s">
        <v>5094</v>
      </c>
      <c r="BI1251" s="1" t="s">
        <v>2705</v>
      </c>
      <c r="BJ1251" s="1" t="s">
        <v>6351</v>
      </c>
      <c r="BK1251" s="1" t="s">
        <v>63</v>
      </c>
      <c r="BL1251" s="1" t="s">
        <v>5113</v>
      </c>
      <c r="BM1251" s="1" t="s">
        <v>2706</v>
      </c>
      <c r="BN1251" s="1" t="s">
        <v>8182</v>
      </c>
      <c r="BQ1251" s="1" t="s">
        <v>2707</v>
      </c>
      <c r="BR1251" s="1" t="s">
        <v>8552</v>
      </c>
      <c r="BS1251" s="1" t="s">
        <v>639</v>
      </c>
      <c r="BT1251" s="1" t="s">
        <v>6920</v>
      </c>
    </row>
    <row r="1252" spans="1:72" ht="13.5" customHeight="1">
      <c r="A1252" s="8" t="str">
        <f>HYPERLINK("http://kyu.snu.ac.kr/sdhj/index.jsp?type=hj/GK14810_00IM0001_016a.jpg","1681_수남면_016a")</f>
        <v>1681_수남면_016a</v>
      </c>
      <c r="B1252" s="2">
        <v>1681</v>
      </c>
      <c r="C1252" s="2" t="s">
        <v>10144</v>
      </c>
      <c r="D1252" s="2" t="s">
        <v>10145</v>
      </c>
      <c r="E1252" s="2">
        <v>1251</v>
      </c>
      <c r="F1252" s="1">
        <v>3</v>
      </c>
      <c r="G1252" s="1" t="s">
        <v>2395</v>
      </c>
      <c r="H1252" s="1" t="s">
        <v>4960</v>
      </c>
      <c r="I1252" s="1">
        <v>7</v>
      </c>
      <c r="L1252" s="1">
        <v>1</v>
      </c>
      <c r="M1252" s="1" t="s">
        <v>9120</v>
      </c>
      <c r="N1252" s="1" t="s">
        <v>9121</v>
      </c>
      <c r="S1252" s="1" t="s">
        <v>54</v>
      </c>
      <c r="T1252" s="1" t="s">
        <v>5003</v>
      </c>
      <c r="U1252" s="1" t="s">
        <v>63</v>
      </c>
      <c r="V1252" s="1" t="s">
        <v>5113</v>
      </c>
      <c r="Y1252" s="1" t="s">
        <v>2708</v>
      </c>
      <c r="Z1252" s="1" t="s">
        <v>6060</v>
      </c>
      <c r="AC1252" s="1">
        <v>9</v>
      </c>
      <c r="AD1252" s="1" t="s">
        <v>556</v>
      </c>
      <c r="AE1252" s="1" t="s">
        <v>6652</v>
      </c>
    </row>
    <row r="1253" spans="1:72" ht="13.5" customHeight="1">
      <c r="A1253" s="8" t="str">
        <f>HYPERLINK("http://kyu.snu.ac.kr/sdhj/index.jsp?type=hj/GK14810_00IM0001_016a.jpg","1681_수남면_016a")</f>
        <v>1681_수남면_016a</v>
      </c>
      <c r="B1253" s="2">
        <v>1681</v>
      </c>
      <c r="C1253" s="2" t="s">
        <v>11005</v>
      </c>
      <c r="D1253" s="2" t="s">
        <v>11006</v>
      </c>
      <c r="E1253" s="2">
        <v>1252</v>
      </c>
      <c r="F1253" s="1">
        <v>3</v>
      </c>
      <c r="G1253" s="1" t="s">
        <v>2395</v>
      </c>
      <c r="H1253" s="1" t="s">
        <v>4960</v>
      </c>
      <c r="I1253" s="1">
        <v>7</v>
      </c>
      <c r="L1253" s="1">
        <v>1</v>
      </c>
      <c r="M1253" s="1" t="s">
        <v>9120</v>
      </c>
      <c r="N1253" s="1" t="s">
        <v>9121</v>
      </c>
      <c r="S1253" s="1" t="s">
        <v>98</v>
      </c>
      <c r="T1253" s="1" t="s">
        <v>5001</v>
      </c>
      <c r="Y1253" s="1" t="s">
        <v>2709</v>
      </c>
      <c r="Z1253" s="1" t="s">
        <v>6059</v>
      </c>
      <c r="AC1253" s="1">
        <v>2</v>
      </c>
      <c r="AD1253" s="1" t="s">
        <v>152</v>
      </c>
      <c r="AE1253" s="1" t="s">
        <v>5812</v>
      </c>
      <c r="AF1253" s="1" t="s">
        <v>175</v>
      </c>
      <c r="AG1253" s="1" t="s">
        <v>6685</v>
      </c>
    </row>
    <row r="1254" spans="1:72" ht="13.5" customHeight="1">
      <c r="A1254" s="8" t="str">
        <f>HYPERLINK("http://kyu.snu.ac.kr/sdhj/index.jsp?type=hj/GK14810_00IM0001_016a.jpg","1681_수남면_016a")</f>
        <v>1681_수남면_016a</v>
      </c>
      <c r="B1254" s="2">
        <v>1681</v>
      </c>
      <c r="C1254" s="2" t="s">
        <v>9682</v>
      </c>
      <c r="D1254" s="2" t="s">
        <v>9683</v>
      </c>
      <c r="E1254" s="2">
        <v>1253</v>
      </c>
      <c r="F1254" s="1">
        <v>3</v>
      </c>
      <c r="G1254" s="1" t="s">
        <v>2395</v>
      </c>
      <c r="H1254" s="1" t="s">
        <v>4960</v>
      </c>
      <c r="I1254" s="1">
        <v>7</v>
      </c>
      <c r="L1254" s="1">
        <v>2</v>
      </c>
      <c r="M1254" s="1" t="s">
        <v>9122</v>
      </c>
      <c r="N1254" s="1" t="s">
        <v>9123</v>
      </c>
      <c r="T1254" s="1" t="s">
        <v>11036</v>
      </c>
      <c r="U1254" s="1" t="s">
        <v>2710</v>
      </c>
      <c r="V1254" s="1" t="s">
        <v>11319</v>
      </c>
      <c r="W1254" s="1" t="s">
        <v>1228</v>
      </c>
      <c r="X1254" s="1" t="s">
        <v>11320</v>
      </c>
      <c r="Y1254" s="1" t="s">
        <v>2711</v>
      </c>
      <c r="Z1254" s="1" t="s">
        <v>5712</v>
      </c>
      <c r="AC1254" s="1">
        <v>42</v>
      </c>
      <c r="AD1254" s="1" t="s">
        <v>159</v>
      </c>
      <c r="AE1254" s="1" t="s">
        <v>5400</v>
      </c>
      <c r="AJ1254" s="1" t="s">
        <v>16</v>
      </c>
      <c r="AK1254" s="1" t="s">
        <v>6856</v>
      </c>
      <c r="AL1254" s="1" t="s">
        <v>2700</v>
      </c>
      <c r="AM1254" s="1" t="s">
        <v>6902</v>
      </c>
      <c r="AT1254" s="1" t="s">
        <v>118</v>
      </c>
      <c r="AU1254" s="1" t="s">
        <v>5094</v>
      </c>
      <c r="AV1254" s="1" t="s">
        <v>528</v>
      </c>
      <c r="AW1254" s="1" t="s">
        <v>5692</v>
      </c>
      <c r="BG1254" s="1" t="s">
        <v>1174</v>
      </c>
      <c r="BH1254" s="1" t="s">
        <v>7005</v>
      </c>
      <c r="BI1254" s="1" t="s">
        <v>2702</v>
      </c>
      <c r="BJ1254" s="1" t="s">
        <v>7310</v>
      </c>
      <c r="BK1254" s="1" t="s">
        <v>118</v>
      </c>
      <c r="BL1254" s="1" t="s">
        <v>5094</v>
      </c>
      <c r="BM1254" s="1" t="s">
        <v>10464</v>
      </c>
      <c r="BN1254" s="1" t="s">
        <v>5697</v>
      </c>
      <c r="BO1254" s="1" t="s">
        <v>2712</v>
      </c>
      <c r="BP1254" s="1" t="s">
        <v>7024</v>
      </c>
      <c r="BQ1254" s="1" t="s">
        <v>2703</v>
      </c>
      <c r="BR1254" s="1" t="s">
        <v>8549</v>
      </c>
      <c r="BS1254" s="1" t="s">
        <v>128</v>
      </c>
      <c r="BT1254" s="1" t="s">
        <v>6834</v>
      </c>
    </row>
    <row r="1255" spans="1:72" ht="13.5" customHeight="1">
      <c r="A1255" s="8" t="str">
        <f>HYPERLINK("http://kyu.snu.ac.kr/sdhj/index.jsp?type=hj/GK14810_00IM0001_016a.jpg","1681_수남면_016a")</f>
        <v>1681_수남면_016a</v>
      </c>
      <c r="B1255" s="2">
        <v>1681</v>
      </c>
      <c r="C1255" s="2" t="s">
        <v>11005</v>
      </c>
      <c r="D1255" s="2" t="s">
        <v>11006</v>
      </c>
      <c r="E1255" s="2">
        <v>1254</v>
      </c>
      <c r="F1255" s="1">
        <v>3</v>
      </c>
      <c r="G1255" s="1" t="s">
        <v>2395</v>
      </c>
      <c r="H1255" s="1" t="s">
        <v>4960</v>
      </c>
      <c r="I1255" s="1">
        <v>7</v>
      </c>
      <c r="L1255" s="1">
        <v>2</v>
      </c>
      <c r="M1255" s="1" t="s">
        <v>9122</v>
      </c>
      <c r="N1255" s="1" t="s">
        <v>9123</v>
      </c>
      <c r="S1255" s="1" t="s">
        <v>43</v>
      </c>
      <c r="T1255" s="1" t="s">
        <v>5000</v>
      </c>
      <c r="W1255" s="1" t="s">
        <v>79</v>
      </c>
      <c r="X1255" s="1" t="s">
        <v>11037</v>
      </c>
      <c r="Y1255" s="1" t="s">
        <v>90</v>
      </c>
      <c r="Z1255" s="1" t="s">
        <v>5302</v>
      </c>
      <c r="AC1255" s="1">
        <v>47</v>
      </c>
      <c r="AD1255" s="1" t="s">
        <v>440</v>
      </c>
      <c r="AE1255" s="1" t="s">
        <v>6635</v>
      </c>
      <c r="AJ1255" s="1" t="s">
        <v>16</v>
      </c>
      <c r="AK1255" s="1" t="s">
        <v>6856</v>
      </c>
      <c r="AL1255" s="1" t="s">
        <v>53</v>
      </c>
      <c r="AM1255" s="1" t="s">
        <v>6356</v>
      </c>
      <c r="AT1255" s="1" t="s">
        <v>130</v>
      </c>
      <c r="AU1255" s="1" t="s">
        <v>5155</v>
      </c>
      <c r="AV1255" s="1" t="s">
        <v>1105</v>
      </c>
      <c r="AW1255" s="1" t="s">
        <v>6238</v>
      </c>
      <c r="BG1255" s="1" t="s">
        <v>1070</v>
      </c>
      <c r="BH1255" s="1" t="s">
        <v>5153</v>
      </c>
      <c r="BI1255" s="1" t="s">
        <v>2713</v>
      </c>
      <c r="BJ1255" s="1" t="s">
        <v>7834</v>
      </c>
      <c r="BK1255" s="1" t="s">
        <v>118</v>
      </c>
      <c r="BL1255" s="1" t="s">
        <v>5094</v>
      </c>
      <c r="BM1255" s="1" t="s">
        <v>2714</v>
      </c>
      <c r="BN1255" s="1" t="s">
        <v>8086</v>
      </c>
      <c r="BO1255" s="1" t="s">
        <v>118</v>
      </c>
      <c r="BP1255" s="1" t="s">
        <v>5094</v>
      </c>
      <c r="BQ1255" s="1" t="s">
        <v>2715</v>
      </c>
      <c r="BR1255" s="1" t="s">
        <v>8551</v>
      </c>
      <c r="BS1255" s="1" t="s">
        <v>36</v>
      </c>
      <c r="BT1255" s="1" t="s">
        <v>6885</v>
      </c>
    </row>
    <row r="1256" spans="1:72" ht="13.5" customHeight="1">
      <c r="A1256" s="8" t="str">
        <f>HYPERLINK("http://kyu.snu.ac.kr/sdhj/index.jsp?type=hj/GK14810_00IM0001_016a.jpg","1681_수남면_016a")</f>
        <v>1681_수남면_016a</v>
      </c>
      <c r="B1256" s="2">
        <v>1681</v>
      </c>
      <c r="C1256" s="2" t="s">
        <v>9648</v>
      </c>
      <c r="D1256" s="2" t="s">
        <v>9649</v>
      </c>
      <c r="E1256" s="2">
        <v>1255</v>
      </c>
      <c r="F1256" s="1">
        <v>3</v>
      </c>
      <c r="G1256" s="1" t="s">
        <v>2395</v>
      </c>
      <c r="H1256" s="1" t="s">
        <v>4960</v>
      </c>
      <c r="I1256" s="1">
        <v>7</v>
      </c>
      <c r="L1256" s="1">
        <v>2</v>
      </c>
      <c r="M1256" s="1" t="s">
        <v>9122</v>
      </c>
      <c r="N1256" s="1" t="s">
        <v>9123</v>
      </c>
      <c r="S1256" s="1" t="s">
        <v>98</v>
      </c>
      <c r="T1256" s="1" t="s">
        <v>5001</v>
      </c>
      <c r="Y1256" s="1" t="s">
        <v>2716</v>
      </c>
      <c r="Z1256" s="1" t="s">
        <v>6054</v>
      </c>
      <c r="AC1256" s="1">
        <v>17</v>
      </c>
      <c r="AD1256" s="1" t="s">
        <v>311</v>
      </c>
      <c r="AE1256" s="1" t="s">
        <v>6645</v>
      </c>
    </row>
    <row r="1257" spans="1:72" ht="13.5" customHeight="1">
      <c r="A1257" s="8" t="str">
        <f>HYPERLINK("http://kyu.snu.ac.kr/sdhj/index.jsp?type=hj/GK14810_00IM0001_016a.jpg","1681_수남면_016a")</f>
        <v>1681_수남면_016a</v>
      </c>
      <c r="B1257" s="2">
        <v>1681</v>
      </c>
      <c r="C1257" s="2" t="s">
        <v>11137</v>
      </c>
      <c r="D1257" s="2" t="s">
        <v>11138</v>
      </c>
      <c r="E1257" s="2">
        <v>1256</v>
      </c>
      <c r="F1257" s="1">
        <v>3</v>
      </c>
      <c r="G1257" s="1" t="s">
        <v>2395</v>
      </c>
      <c r="H1257" s="1" t="s">
        <v>4960</v>
      </c>
      <c r="I1257" s="1">
        <v>7</v>
      </c>
      <c r="L1257" s="1">
        <v>2</v>
      </c>
      <c r="M1257" s="1" t="s">
        <v>9122</v>
      </c>
      <c r="N1257" s="1" t="s">
        <v>9123</v>
      </c>
      <c r="S1257" s="1" t="s">
        <v>191</v>
      </c>
      <c r="T1257" s="1" t="s">
        <v>5004</v>
      </c>
      <c r="Y1257" s="1" t="s">
        <v>2717</v>
      </c>
      <c r="Z1257" s="1" t="s">
        <v>6058</v>
      </c>
      <c r="AC1257" s="1">
        <v>8</v>
      </c>
      <c r="AD1257" s="1" t="s">
        <v>222</v>
      </c>
      <c r="AE1257" s="1" t="s">
        <v>6476</v>
      </c>
      <c r="BF1257" s="1" t="s">
        <v>78</v>
      </c>
    </row>
    <row r="1258" spans="1:72" ht="13.5" customHeight="1">
      <c r="A1258" s="8" t="str">
        <f>HYPERLINK("http://kyu.snu.ac.kr/sdhj/index.jsp?type=hj/GK14810_00IM0001_016a.jpg","1681_수남면_016a")</f>
        <v>1681_수남면_016a</v>
      </c>
      <c r="B1258" s="2">
        <v>1681</v>
      </c>
      <c r="C1258" s="2" t="s">
        <v>11137</v>
      </c>
      <c r="D1258" s="2" t="s">
        <v>11138</v>
      </c>
      <c r="E1258" s="2">
        <v>1257</v>
      </c>
      <c r="F1258" s="1">
        <v>3</v>
      </c>
      <c r="G1258" s="1" t="s">
        <v>2395</v>
      </c>
      <c r="H1258" s="1" t="s">
        <v>4960</v>
      </c>
      <c r="I1258" s="1">
        <v>7</v>
      </c>
      <c r="L1258" s="1">
        <v>3</v>
      </c>
      <c r="M1258" s="1" t="s">
        <v>9124</v>
      </c>
      <c r="N1258" s="1" t="s">
        <v>9125</v>
      </c>
      <c r="T1258" s="1" t="s">
        <v>10270</v>
      </c>
      <c r="U1258" s="1" t="s">
        <v>2710</v>
      </c>
      <c r="V1258" s="1" t="s">
        <v>11321</v>
      </c>
      <c r="W1258" s="1" t="s">
        <v>2718</v>
      </c>
      <c r="X1258" s="1" t="s">
        <v>5284</v>
      </c>
      <c r="Y1258" s="1" t="s">
        <v>2719</v>
      </c>
      <c r="Z1258" s="1" t="s">
        <v>6057</v>
      </c>
      <c r="AC1258" s="1">
        <v>36</v>
      </c>
      <c r="AD1258" s="1" t="s">
        <v>59</v>
      </c>
      <c r="AE1258" s="1" t="s">
        <v>6653</v>
      </c>
      <c r="AJ1258" s="1" t="s">
        <v>16</v>
      </c>
      <c r="AK1258" s="1" t="s">
        <v>6856</v>
      </c>
      <c r="AL1258" s="1" t="s">
        <v>2700</v>
      </c>
      <c r="AM1258" s="1" t="s">
        <v>6902</v>
      </c>
      <c r="AT1258" s="1" t="s">
        <v>118</v>
      </c>
      <c r="AU1258" s="1" t="s">
        <v>5094</v>
      </c>
      <c r="AV1258" s="1" t="s">
        <v>528</v>
      </c>
      <c r="AW1258" s="1" t="s">
        <v>5692</v>
      </c>
      <c r="BG1258" s="1" t="s">
        <v>1174</v>
      </c>
      <c r="BH1258" s="1" t="s">
        <v>7005</v>
      </c>
      <c r="BI1258" s="1" t="s">
        <v>2702</v>
      </c>
      <c r="BJ1258" s="1" t="s">
        <v>7310</v>
      </c>
      <c r="BK1258" s="1" t="s">
        <v>118</v>
      </c>
      <c r="BL1258" s="1" t="s">
        <v>5094</v>
      </c>
      <c r="BM1258" s="1" t="s">
        <v>10464</v>
      </c>
      <c r="BN1258" s="1" t="s">
        <v>5697</v>
      </c>
      <c r="BO1258" s="1" t="s">
        <v>2712</v>
      </c>
      <c r="BP1258" s="1" t="s">
        <v>7024</v>
      </c>
      <c r="BQ1258" s="1" t="s">
        <v>2703</v>
      </c>
      <c r="BR1258" s="1" t="s">
        <v>8549</v>
      </c>
      <c r="BS1258" s="1" t="s">
        <v>128</v>
      </c>
      <c r="BT1258" s="1" t="s">
        <v>6834</v>
      </c>
    </row>
    <row r="1259" spans="1:72" ht="13.5" customHeight="1">
      <c r="A1259" s="8" t="str">
        <f>HYPERLINK("http://kyu.snu.ac.kr/sdhj/index.jsp?type=hj/GK14810_00IM0001_016a.jpg","1681_수남면_016a")</f>
        <v>1681_수남면_016a</v>
      </c>
      <c r="B1259" s="2">
        <v>1681</v>
      </c>
      <c r="C1259" s="2" t="s">
        <v>11005</v>
      </c>
      <c r="D1259" s="2" t="s">
        <v>11006</v>
      </c>
      <c r="E1259" s="2">
        <v>1258</v>
      </c>
      <c r="F1259" s="1">
        <v>3</v>
      </c>
      <c r="G1259" s="1" t="s">
        <v>2395</v>
      </c>
      <c r="H1259" s="1" t="s">
        <v>4960</v>
      </c>
      <c r="I1259" s="1">
        <v>7</v>
      </c>
      <c r="L1259" s="1">
        <v>3</v>
      </c>
      <c r="M1259" s="1" t="s">
        <v>9124</v>
      </c>
      <c r="N1259" s="1" t="s">
        <v>9125</v>
      </c>
      <c r="S1259" s="1" t="s">
        <v>43</v>
      </c>
      <c r="T1259" s="1" t="s">
        <v>5000</v>
      </c>
      <c r="W1259" s="1" t="s">
        <v>2720</v>
      </c>
      <c r="X1259" s="1" t="s">
        <v>5292</v>
      </c>
      <c r="Y1259" s="1" t="s">
        <v>90</v>
      </c>
      <c r="Z1259" s="1" t="s">
        <v>5302</v>
      </c>
      <c r="AC1259" s="1">
        <v>36</v>
      </c>
      <c r="AD1259" s="1" t="s">
        <v>59</v>
      </c>
      <c r="AE1259" s="1" t="s">
        <v>6653</v>
      </c>
      <c r="AJ1259" s="1" t="s">
        <v>16</v>
      </c>
      <c r="AK1259" s="1" t="s">
        <v>6856</v>
      </c>
      <c r="AL1259" s="1" t="s">
        <v>2721</v>
      </c>
      <c r="AM1259" s="1" t="s">
        <v>11322</v>
      </c>
      <c r="AT1259" s="1" t="s">
        <v>118</v>
      </c>
      <c r="AU1259" s="1" t="s">
        <v>5094</v>
      </c>
      <c r="AV1259" s="1" t="s">
        <v>2722</v>
      </c>
      <c r="AW1259" s="1" t="s">
        <v>7154</v>
      </c>
      <c r="BG1259" s="1" t="s">
        <v>110</v>
      </c>
      <c r="BH1259" s="1" t="s">
        <v>5146</v>
      </c>
      <c r="BI1259" s="1" t="s">
        <v>1984</v>
      </c>
      <c r="BJ1259" s="1" t="s">
        <v>5649</v>
      </c>
      <c r="BK1259" s="1" t="s">
        <v>118</v>
      </c>
      <c r="BL1259" s="1" t="s">
        <v>5094</v>
      </c>
      <c r="BM1259" s="1" t="s">
        <v>2523</v>
      </c>
      <c r="BN1259" s="1" t="s">
        <v>7812</v>
      </c>
      <c r="BO1259" s="1" t="s">
        <v>86</v>
      </c>
      <c r="BP1259" s="1" t="s">
        <v>7961</v>
      </c>
      <c r="BQ1259" s="1" t="s">
        <v>2723</v>
      </c>
      <c r="BR1259" s="1" t="s">
        <v>8550</v>
      </c>
      <c r="BS1259" s="1" t="s">
        <v>746</v>
      </c>
      <c r="BT1259" s="1" t="s">
        <v>6862</v>
      </c>
    </row>
    <row r="1260" spans="1:72" ht="13.5" customHeight="1">
      <c r="A1260" s="8" t="str">
        <f>HYPERLINK("http://kyu.snu.ac.kr/sdhj/index.jsp?type=hj/GK14810_00IM0001_016a.jpg","1681_수남면_016a")</f>
        <v>1681_수남면_016a</v>
      </c>
      <c r="B1260" s="2">
        <v>1681</v>
      </c>
      <c r="C1260" s="2" t="s">
        <v>10689</v>
      </c>
      <c r="D1260" s="2" t="s">
        <v>10690</v>
      </c>
      <c r="E1260" s="2">
        <v>1259</v>
      </c>
      <c r="F1260" s="1">
        <v>3</v>
      </c>
      <c r="G1260" s="1" t="s">
        <v>2395</v>
      </c>
      <c r="H1260" s="1" t="s">
        <v>4960</v>
      </c>
      <c r="I1260" s="1">
        <v>7</v>
      </c>
      <c r="L1260" s="1">
        <v>3</v>
      </c>
      <c r="M1260" s="1" t="s">
        <v>9124</v>
      </c>
      <c r="N1260" s="1" t="s">
        <v>9125</v>
      </c>
      <c r="S1260" s="1" t="s">
        <v>54</v>
      </c>
      <c r="T1260" s="1" t="s">
        <v>5003</v>
      </c>
      <c r="U1260" s="1" t="s">
        <v>2724</v>
      </c>
      <c r="V1260" s="1" t="s">
        <v>5200</v>
      </c>
      <c r="Y1260" s="1" t="s">
        <v>2725</v>
      </c>
      <c r="Z1260" s="1" t="s">
        <v>6056</v>
      </c>
      <c r="AC1260" s="1">
        <v>5</v>
      </c>
      <c r="AD1260" s="1" t="s">
        <v>101</v>
      </c>
      <c r="AE1260" s="1" t="s">
        <v>6648</v>
      </c>
    </row>
    <row r="1261" spans="1:72" ht="13.5" customHeight="1">
      <c r="A1261" s="8" t="str">
        <f>HYPERLINK("http://kyu.snu.ac.kr/sdhj/index.jsp?type=hj/GK14810_00IM0001_016a.jpg","1681_수남면_016a")</f>
        <v>1681_수남면_016a</v>
      </c>
      <c r="B1261" s="2">
        <v>1681</v>
      </c>
      <c r="C1261" s="2" t="s">
        <v>10045</v>
      </c>
      <c r="D1261" s="2" t="s">
        <v>10046</v>
      </c>
      <c r="E1261" s="2">
        <v>1260</v>
      </c>
      <c r="F1261" s="1">
        <v>3</v>
      </c>
      <c r="G1261" s="1" t="s">
        <v>2395</v>
      </c>
      <c r="H1261" s="1" t="s">
        <v>4960</v>
      </c>
      <c r="I1261" s="1">
        <v>7</v>
      </c>
      <c r="L1261" s="1">
        <v>4</v>
      </c>
      <c r="M1261" s="1" t="s">
        <v>9126</v>
      </c>
      <c r="N1261" s="1" t="s">
        <v>9127</v>
      </c>
      <c r="T1261" s="1" t="s">
        <v>11313</v>
      </c>
      <c r="U1261" s="1" t="s">
        <v>1503</v>
      </c>
      <c r="V1261" s="1" t="s">
        <v>5078</v>
      </c>
      <c r="W1261" s="1" t="s">
        <v>1228</v>
      </c>
      <c r="X1261" s="1" t="s">
        <v>11323</v>
      </c>
      <c r="Y1261" s="1" t="s">
        <v>2726</v>
      </c>
      <c r="Z1261" s="1" t="s">
        <v>6055</v>
      </c>
      <c r="AC1261" s="1">
        <v>34</v>
      </c>
      <c r="AD1261" s="1" t="s">
        <v>81</v>
      </c>
      <c r="AE1261" s="1" t="s">
        <v>6641</v>
      </c>
      <c r="AJ1261" s="1" t="s">
        <v>16</v>
      </c>
      <c r="AK1261" s="1" t="s">
        <v>6856</v>
      </c>
      <c r="AL1261" s="1" t="s">
        <v>2700</v>
      </c>
      <c r="AM1261" s="1" t="s">
        <v>6902</v>
      </c>
      <c r="AT1261" s="1" t="s">
        <v>118</v>
      </c>
      <c r="AU1261" s="1" t="s">
        <v>5094</v>
      </c>
      <c r="AV1261" s="1" t="s">
        <v>528</v>
      </c>
      <c r="AW1261" s="1" t="s">
        <v>5692</v>
      </c>
      <c r="BG1261" s="1" t="s">
        <v>1174</v>
      </c>
      <c r="BH1261" s="1" t="s">
        <v>7005</v>
      </c>
      <c r="BI1261" s="1" t="s">
        <v>2702</v>
      </c>
      <c r="BJ1261" s="1" t="s">
        <v>7310</v>
      </c>
      <c r="BK1261" s="1" t="s">
        <v>118</v>
      </c>
      <c r="BL1261" s="1" t="s">
        <v>5094</v>
      </c>
      <c r="BM1261" s="1" t="s">
        <v>10464</v>
      </c>
      <c r="BN1261" s="1" t="s">
        <v>5697</v>
      </c>
      <c r="BO1261" s="1" t="s">
        <v>2712</v>
      </c>
      <c r="BP1261" s="1" t="s">
        <v>7024</v>
      </c>
      <c r="BQ1261" s="1" t="s">
        <v>2703</v>
      </c>
      <c r="BR1261" s="1" t="s">
        <v>8549</v>
      </c>
      <c r="BS1261" s="1" t="s">
        <v>128</v>
      </c>
      <c r="BT1261" s="1" t="s">
        <v>6834</v>
      </c>
    </row>
    <row r="1262" spans="1:72" ht="13.5" customHeight="1">
      <c r="A1262" s="8" t="str">
        <f>HYPERLINK("http://kyu.snu.ac.kr/sdhj/index.jsp?type=hj/GK14810_00IM0001_016a.jpg","1681_수남면_016a")</f>
        <v>1681_수남면_016a</v>
      </c>
      <c r="B1262" s="2">
        <v>1681</v>
      </c>
      <c r="C1262" s="2" t="s">
        <v>11005</v>
      </c>
      <c r="D1262" s="2" t="s">
        <v>11006</v>
      </c>
      <c r="E1262" s="2">
        <v>1261</v>
      </c>
      <c r="F1262" s="1">
        <v>3</v>
      </c>
      <c r="G1262" s="1" t="s">
        <v>2395</v>
      </c>
      <c r="H1262" s="1" t="s">
        <v>4960</v>
      </c>
      <c r="I1262" s="1">
        <v>7</v>
      </c>
      <c r="L1262" s="1">
        <v>4</v>
      </c>
      <c r="M1262" s="1" t="s">
        <v>9126</v>
      </c>
      <c r="N1262" s="1" t="s">
        <v>9127</v>
      </c>
      <c r="S1262" s="1" t="s">
        <v>43</v>
      </c>
      <c r="T1262" s="1" t="s">
        <v>5000</v>
      </c>
      <c r="W1262" s="1" t="s">
        <v>79</v>
      </c>
      <c r="X1262" s="1" t="s">
        <v>11324</v>
      </c>
      <c r="Y1262" s="1" t="s">
        <v>90</v>
      </c>
      <c r="Z1262" s="1" t="s">
        <v>5302</v>
      </c>
      <c r="AC1262" s="1">
        <v>35</v>
      </c>
      <c r="AD1262" s="1" t="s">
        <v>167</v>
      </c>
      <c r="AE1262" s="1" t="s">
        <v>6644</v>
      </c>
      <c r="AJ1262" s="1" t="s">
        <v>16</v>
      </c>
      <c r="AK1262" s="1" t="s">
        <v>6856</v>
      </c>
      <c r="AL1262" s="1" t="s">
        <v>53</v>
      </c>
      <c r="AM1262" s="1" t="s">
        <v>6356</v>
      </c>
      <c r="AT1262" s="1" t="s">
        <v>139</v>
      </c>
      <c r="AU1262" s="1" t="s">
        <v>5164</v>
      </c>
      <c r="AV1262" s="1" t="s">
        <v>2727</v>
      </c>
      <c r="AW1262" s="1" t="s">
        <v>7311</v>
      </c>
      <c r="BG1262" s="1" t="s">
        <v>139</v>
      </c>
      <c r="BH1262" s="1" t="s">
        <v>5164</v>
      </c>
      <c r="BI1262" s="1" t="s">
        <v>2728</v>
      </c>
      <c r="BJ1262" s="1" t="s">
        <v>7324</v>
      </c>
      <c r="BK1262" s="1" t="s">
        <v>123</v>
      </c>
      <c r="BL1262" s="1" t="s">
        <v>7000</v>
      </c>
      <c r="BM1262" s="1" t="s">
        <v>2445</v>
      </c>
      <c r="BN1262" s="1" t="s">
        <v>7837</v>
      </c>
      <c r="BO1262" s="1" t="s">
        <v>2557</v>
      </c>
      <c r="BP1262" s="1" t="s">
        <v>5203</v>
      </c>
      <c r="BQ1262" s="1" t="s">
        <v>2729</v>
      </c>
      <c r="BR1262" s="1" t="s">
        <v>8548</v>
      </c>
      <c r="BS1262" s="1" t="s">
        <v>1450</v>
      </c>
      <c r="BT1262" s="1" t="s">
        <v>6788</v>
      </c>
    </row>
    <row r="1263" spans="1:72" ht="13.5" customHeight="1">
      <c r="A1263" s="8" t="str">
        <f>HYPERLINK("http://kyu.snu.ac.kr/sdhj/index.jsp?type=hj/GK14810_00IM0001_016b.jpg","1681_수남면_016b")</f>
        <v>1681_수남면_016b</v>
      </c>
      <c r="B1263" s="2">
        <v>1681</v>
      </c>
      <c r="C1263" s="2" t="s">
        <v>10241</v>
      </c>
      <c r="D1263" s="2" t="s">
        <v>10242</v>
      </c>
      <c r="E1263" s="2">
        <v>1262</v>
      </c>
      <c r="F1263" s="1">
        <v>3</v>
      </c>
      <c r="G1263" s="1" t="s">
        <v>2395</v>
      </c>
      <c r="H1263" s="1" t="s">
        <v>4960</v>
      </c>
      <c r="I1263" s="1">
        <v>7</v>
      </c>
      <c r="L1263" s="1">
        <v>4</v>
      </c>
      <c r="M1263" s="1" t="s">
        <v>9126</v>
      </c>
      <c r="N1263" s="1" t="s">
        <v>9127</v>
      </c>
      <c r="S1263" s="1" t="s">
        <v>98</v>
      </c>
      <c r="T1263" s="1" t="s">
        <v>5001</v>
      </c>
      <c r="Y1263" s="1" t="s">
        <v>2716</v>
      </c>
      <c r="Z1263" s="1" t="s">
        <v>6054</v>
      </c>
      <c r="AC1263" s="1">
        <v>9</v>
      </c>
      <c r="AD1263" s="1" t="s">
        <v>556</v>
      </c>
      <c r="AE1263" s="1" t="s">
        <v>6652</v>
      </c>
    </row>
    <row r="1264" spans="1:72" ht="13.5" customHeight="1">
      <c r="A1264" s="8" t="str">
        <f>HYPERLINK("http://kyu.snu.ac.kr/sdhj/index.jsp?type=hj/GK14810_00IM0001_016b.jpg","1681_수남면_016b")</f>
        <v>1681_수남면_016b</v>
      </c>
      <c r="B1264" s="2">
        <v>1681</v>
      </c>
      <c r="C1264" s="2" t="s">
        <v>10241</v>
      </c>
      <c r="D1264" s="2" t="s">
        <v>10242</v>
      </c>
      <c r="E1264" s="2">
        <v>1263</v>
      </c>
      <c r="F1264" s="1">
        <v>3</v>
      </c>
      <c r="G1264" s="1" t="s">
        <v>2395</v>
      </c>
      <c r="H1264" s="1" t="s">
        <v>4960</v>
      </c>
      <c r="I1264" s="1">
        <v>7</v>
      </c>
      <c r="L1264" s="1">
        <v>4</v>
      </c>
      <c r="M1264" s="1" t="s">
        <v>9126</v>
      </c>
      <c r="N1264" s="1" t="s">
        <v>9127</v>
      </c>
      <c r="S1264" s="1" t="s">
        <v>98</v>
      </c>
      <c r="T1264" s="1" t="s">
        <v>5001</v>
      </c>
      <c r="Y1264" s="1" t="s">
        <v>275</v>
      </c>
      <c r="Z1264" s="1" t="s">
        <v>6053</v>
      </c>
      <c r="AC1264" s="1">
        <v>4</v>
      </c>
      <c r="AD1264" s="1" t="s">
        <v>267</v>
      </c>
      <c r="AE1264" s="1" t="s">
        <v>6631</v>
      </c>
    </row>
    <row r="1265" spans="1:72" ht="13.5" customHeight="1">
      <c r="A1265" s="8" t="str">
        <f>HYPERLINK("http://kyu.snu.ac.kr/sdhj/index.jsp?type=hj/GK14810_00IM0001_016b.jpg","1681_수남면_016b")</f>
        <v>1681_수남면_016b</v>
      </c>
      <c r="B1265" s="2">
        <v>1681</v>
      </c>
      <c r="C1265" s="2" t="s">
        <v>10241</v>
      </c>
      <c r="D1265" s="2" t="s">
        <v>10242</v>
      </c>
      <c r="E1265" s="2">
        <v>1264</v>
      </c>
      <c r="F1265" s="1">
        <v>3</v>
      </c>
      <c r="G1265" s="1" t="s">
        <v>2395</v>
      </c>
      <c r="H1265" s="1" t="s">
        <v>4960</v>
      </c>
      <c r="I1265" s="1">
        <v>7</v>
      </c>
      <c r="L1265" s="1">
        <v>5</v>
      </c>
      <c r="M1265" s="1" t="s">
        <v>9128</v>
      </c>
      <c r="N1265" s="1" t="s">
        <v>9129</v>
      </c>
      <c r="T1265" s="1" t="s">
        <v>10334</v>
      </c>
      <c r="U1265" s="1" t="s">
        <v>2730</v>
      </c>
      <c r="V1265" s="1" t="s">
        <v>11325</v>
      </c>
      <c r="W1265" s="1" t="s">
        <v>1228</v>
      </c>
      <c r="X1265" s="1" t="s">
        <v>11326</v>
      </c>
      <c r="Y1265" s="1" t="s">
        <v>528</v>
      </c>
      <c r="Z1265" s="1" t="s">
        <v>5692</v>
      </c>
      <c r="AC1265" s="1">
        <v>74</v>
      </c>
      <c r="AD1265" s="1" t="s">
        <v>174</v>
      </c>
      <c r="AE1265" s="1" t="s">
        <v>6676</v>
      </c>
      <c r="AJ1265" s="1" t="s">
        <v>16</v>
      </c>
      <c r="AK1265" s="1" t="s">
        <v>6856</v>
      </c>
      <c r="AL1265" s="1" t="s">
        <v>2700</v>
      </c>
      <c r="AM1265" s="1" t="s">
        <v>6902</v>
      </c>
      <c r="AT1265" s="1" t="s">
        <v>1174</v>
      </c>
      <c r="AU1265" s="1" t="s">
        <v>7005</v>
      </c>
      <c r="AV1265" s="1" t="s">
        <v>2702</v>
      </c>
      <c r="AW1265" s="1" t="s">
        <v>7310</v>
      </c>
      <c r="BG1265" s="1" t="s">
        <v>118</v>
      </c>
      <c r="BH1265" s="1" t="s">
        <v>5094</v>
      </c>
      <c r="BI1265" s="1" t="s">
        <v>10464</v>
      </c>
      <c r="BJ1265" s="1" t="s">
        <v>5697</v>
      </c>
      <c r="BK1265" s="1" t="s">
        <v>118</v>
      </c>
      <c r="BL1265" s="1" t="s">
        <v>5094</v>
      </c>
      <c r="BM1265" s="1" t="s">
        <v>2731</v>
      </c>
      <c r="BN1265" s="1" t="s">
        <v>8065</v>
      </c>
      <c r="BO1265" s="1" t="s">
        <v>110</v>
      </c>
      <c r="BP1265" s="1" t="s">
        <v>5146</v>
      </c>
      <c r="BQ1265" s="1" t="s">
        <v>2732</v>
      </c>
      <c r="BR1265" s="1" t="s">
        <v>8835</v>
      </c>
      <c r="BS1265" s="1" t="s">
        <v>2733</v>
      </c>
      <c r="BT1265" s="1" t="s">
        <v>8704</v>
      </c>
    </row>
    <row r="1266" spans="1:72" ht="13.5" customHeight="1">
      <c r="A1266" s="8" t="str">
        <f>HYPERLINK("http://kyu.snu.ac.kr/sdhj/index.jsp?type=hj/GK14810_00IM0001_016b.jpg","1681_수남면_016b")</f>
        <v>1681_수남면_016b</v>
      </c>
      <c r="B1266" s="2">
        <v>1681</v>
      </c>
      <c r="C1266" s="2" t="s">
        <v>10016</v>
      </c>
      <c r="D1266" s="2" t="s">
        <v>10017</v>
      </c>
      <c r="E1266" s="2">
        <v>1265</v>
      </c>
      <c r="F1266" s="1">
        <v>3</v>
      </c>
      <c r="G1266" s="1" t="s">
        <v>2395</v>
      </c>
      <c r="H1266" s="1" t="s">
        <v>4960</v>
      </c>
      <c r="I1266" s="1">
        <v>7</v>
      </c>
      <c r="L1266" s="1">
        <v>5</v>
      </c>
      <c r="M1266" s="1" t="s">
        <v>9128</v>
      </c>
      <c r="N1266" s="1" t="s">
        <v>9129</v>
      </c>
      <c r="S1266" s="1" t="s">
        <v>43</v>
      </c>
      <c r="T1266" s="1" t="s">
        <v>5000</v>
      </c>
      <c r="W1266" s="1" t="s">
        <v>869</v>
      </c>
      <c r="X1266" s="1" t="s">
        <v>5269</v>
      </c>
      <c r="Y1266" s="1" t="s">
        <v>90</v>
      </c>
      <c r="Z1266" s="1" t="s">
        <v>5302</v>
      </c>
      <c r="AC1266" s="1">
        <v>73</v>
      </c>
      <c r="AD1266" s="1" t="s">
        <v>174</v>
      </c>
      <c r="AE1266" s="1" t="s">
        <v>6676</v>
      </c>
      <c r="AJ1266" s="1" t="s">
        <v>16</v>
      </c>
      <c r="AK1266" s="1" t="s">
        <v>6856</v>
      </c>
      <c r="AL1266" s="1" t="s">
        <v>128</v>
      </c>
      <c r="AM1266" s="1" t="s">
        <v>6834</v>
      </c>
      <c r="AT1266" s="1" t="s">
        <v>185</v>
      </c>
      <c r="AU1266" s="1" t="s">
        <v>7001</v>
      </c>
      <c r="AV1266" s="1" t="s">
        <v>2734</v>
      </c>
      <c r="AW1266" s="1" t="s">
        <v>7309</v>
      </c>
      <c r="BG1266" s="1" t="s">
        <v>2735</v>
      </c>
      <c r="BH1266" s="1" t="s">
        <v>7609</v>
      </c>
      <c r="BI1266" s="1" t="s">
        <v>2736</v>
      </c>
      <c r="BJ1266" s="1" t="s">
        <v>7833</v>
      </c>
      <c r="BK1266" s="1" t="s">
        <v>63</v>
      </c>
      <c r="BL1266" s="1" t="s">
        <v>5113</v>
      </c>
      <c r="BM1266" s="1" t="s">
        <v>2737</v>
      </c>
      <c r="BN1266" s="1" t="s">
        <v>7256</v>
      </c>
      <c r="BO1266" s="1" t="s">
        <v>110</v>
      </c>
      <c r="BP1266" s="1" t="s">
        <v>5146</v>
      </c>
      <c r="BQ1266" s="1" t="s">
        <v>2738</v>
      </c>
      <c r="BR1266" s="1" t="s">
        <v>8796</v>
      </c>
      <c r="BS1266" s="1" t="s">
        <v>2609</v>
      </c>
      <c r="BT1266" s="1" t="s">
        <v>8695</v>
      </c>
    </row>
    <row r="1267" spans="1:72" ht="13.5" customHeight="1">
      <c r="A1267" s="8" t="str">
        <f>HYPERLINK("http://kyu.snu.ac.kr/sdhj/index.jsp?type=hj/GK14810_00IM0001_016b.jpg","1681_수남면_016b")</f>
        <v>1681_수남면_016b</v>
      </c>
      <c r="B1267" s="2">
        <v>1681</v>
      </c>
      <c r="C1267" s="2" t="s">
        <v>10805</v>
      </c>
      <c r="D1267" s="2" t="s">
        <v>10806</v>
      </c>
      <c r="E1267" s="2">
        <v>1266</v>
      </c>
      <c r="F1267" s="1">
        <v>3</v>
      </c>
      <c r="G1267" s="1" t="s">
        <v>2395</v>
      </c>
      <c r="H1267" s="1" t="s">
        <v>4960</v>
      </c>
      <c r="I1267" s="1">
        <v>7</v>
      </c>
      <c r="L1267" s="1">
        <v>5</v>
      </c>
      <c r="M1267" s="1" t="s">
        <v>9128</v>
      </c>
      <c r="N1267" s="1" t="s">
        <v>9129</v>
      </c>
      <c r="S1267" s="1" t="s">
        <v>54</v>
      </c>
      <c r="T1267" s="1" t="s">
        <v>5003</v>
      </c>
      <c r="U1267" s="1" t="s">
        <v>1461</v>
      </c>
      <c r="V1267" s="1" t="s">
        <v>5092</v>
      </c>
      <c r="Y1267" s="1" t="s">
        <v>2739</v>
      </c>
      <c r="Z1267" s="1" t="s">
        <v>6052</v>
      </c>
      <c r="AC1267" s="1">
        <v>29</v>
      </c>
      <c r="AD1267" s="1" t="s">
        <v>556</v>
      </c>
      <c r="AE1267" s="1" t="s">
        <v>6652</v>
      </c>
    </row>
    <row r="1268" spans="1:72" ht="13.5" customHeight="1">
      <c r="A1268" s="8" t="str">
        <f>HYPERLINK("http://kyu.snu.ac.kr/sdhj/index.jsp?type=hj/GK14810_00IM0001_016b.jpg","1681_수남면_016b")</f>
        <v>1681_수남면_016b</v>
      </c>
      <c r="B1268" s="2">
        <v>1681</v>
      </c>
      <c r="C1268" s="2" t="s">
        <v>9943</v>
      </c>
      <c r="D1268" s="2" t="s">
        <v>9944</v>
      </c>
      <c r="E1268" s="2">
        <v>1267</v>
      </c>
      <c r="F1268" s="1">
        <v>3</v>
      </c>
      <c r="G1268" s="1" t="s">
        <v>2395</v>
      </c>
      <c r="H1268" s="1" t="s">
        <v>4960</v>
      </c>
      <c r="I1268" s="1">
        <v>7</v>
      </c>
      <c r="L1268" s="1">
        <v>5</v>
      </c>
      <c r="M1268" s="1" t="s">
        <v>9128</v>
      </c>
      <c r="N1268" s="1" t="s">
        <v>9129</v>
      </c>
      <c r="S1268" s="1" t="s">
        <v>2477</v>
      </c>
      <c r="T1268" s="1" t="s">
        <v>5015</v>
      </c>
      <c r="W1268" s="1" t="s">
        <v>79</v>
      </c>
      <c r="X1268" s="1" t="s">
        <v>10463</v>
      </c>
      <c r="Y1268" s="1" t="s">
        <v>90</v>
      </c>
      <c r="Z1268" s="1" t="s">
        <v>5302</v>
      </c>
      <c r="AC1268" s="1">
        <v>30</v>
      </c>
      <c r="AD1268" s="1" t="s">
        <v>106</v>
      </c>
      <c r="AE1268" s="1" t="s">
        <v>5531</v>
      </c>
      <c r="AJ1268" s="1" t="s">
        <v>16</v>
      </c>
      <c r="AK1268" s="1" t="s">
        <v>6856</v>
      </c>
      <c r="AL1268" s="1" t="s">
        <v>1346</v>
      </c>
      <c r="AM1268" s="1" t="s">
        <v>6882</v>
      </c>
      <c r="AT1268" s="1" t="s">
        <v>63</v>
      </c>
      <c r="AU1268" s="1" t="s">
        <v>5113</v>
      </c>
      <c r="AV1268" s="1" t="s">
        <v>472</v>
      </c>
      <c r="AW1268" s="1" t="s">
        <v>5996</v>
      </c>
      <c r="BG1268" s="1" t="s">
        <v>143</v>
      </c>
      <c r="BH1268" s="1" t="s">
        <v>5195</v>
      </c>
      <c r="BI1268" s="1" t="s">
        <v>1874</v>
      </c>
      <c r="BJ1268" s="1" t="s">
        <v>5995</v>
      </c>
      <c r="BK1268" s="1" t="s">
        <v>110</v>
      </c>
      <c r="BL1268" s="1" t="s">
        <v>5146</v>
      </c>
      <c r="BM1268" s="1" t="s">
        <v>1875</v>
      </c>
      <c r="BN1268" s="1" t="s">
        <v>11327</v>
      </c>
      <c r="BO1268" s="1" t="s">
        <v>130</v>
      </c>
      <c r="BP1268" s="1" t="s">
        <v>5155</v>
      </c>
      <c r="BQ1268" s="1" t="s">
        <v>2447</v>
      </c>
      <c r="BR1268" s="1" t="s">
        <v>8533</v>
      </c>
      <c r="BS1268" s="1" t="s">
        <v>2448</v>
      </c>
      <c r="BT1268" s="1" t="s">
        <v>6899</v>
      </c>
    </row>
    <row r="1269" spans="1:72" ht="13.5" customHeight="1">
      <c r="A1269" s="8" t="str">
        <f>HYPERLINK("http://kyu.snu.ac.kr/sdhj/index.jsp?type=hj/GK14810_00IM0001_016b.jpg","1681_수남면_016b")</f>
        <v>1681_수남면_016b</v>
      </c>
      <c r="B1269" s="2">
        <v>1681</v>
      </c>
      <c r="C1269" s="2" t="s">
        <v>9727</v>
      </c>
      <c r="D1269" s="2" t="s">
        <v>9728</v>
      </c>
      <c r="E1269" s="2">
        <v>1268</v>
      </c>
      <c r="F1269" s="1">
        <v>3</v>
      </c>
      <c r="G1269" s="1" t="s">
        <v>2395</v>
      </c>
      <c r="H1269" s="1" t="s">
        <v>4960</v>
      </c>
      <c r="I1269" s="1">
        <v>7</v>
      </c>
      <c r="L1269" s="1">
        <v>5</v>
      </c>
      <c r="M1269" s="1" t="s">
        <v>9128</v>
      </c>
      <c r="N1269" s="1" t="s">
        <v>9129</v>
      </c>
      <c r="S1269" s="1" t="s">
        <v>1470</v>
      </c>
      <c r="T1269" s="1" t="s">
        <v>5017</v>
      </c>
      <c r="Y1269" s="1" t="s">
        <v>90</v>
      </c>
      <c r="Z1269" s="1" t="s">
        <v>5302</v>
      </c>
      <c r="AF1269" s="1" t="s">
        <v>1227</v>
      </c>
      <c r="AG1269" s="1" t="s">
        <v>6695</v>
      </c>
    </row>
    <row r="1270" spans="1:72" ht="13.5" customHeight="1">
      <c r="A1270" s="8" t="str">
        <f>HYPERLINK("http://kyu.snu.ac.kr/sdhj/index.jsp?type=hj/GK14810_00IM0001_016b.jpg","1681_수남면_016b")</f>
        <v>1681_수남면_016b</v>
      </c>
      <c r="B1270" s="2">
        <v>1681</v>
      </c>
      <c r="C1270" s="2" t="s">
        <v>9658</v>
      </c>
      <c r="D1270" s="2" t="s">
        <v>9659</v>
      </c>
      <c r="E1270" s="2">
        <v>1269</v>
      </c>
      <c r="F1270" s="1">
        <v>3</v>
      </c>
      <c r="G1270" s="1" t="s">
        <v>2395</v>
      </c>
      <c r="H1270" s="1" t="s">
        <v>4960</v>
      </c>
      <c r="I1270" s="1">
        <v>7</v>
      </c>
      <c r="L1270" s="1">
        <v>5</v>
      </c>
      <c r="M1270" s="1" t="s">
        <v>9128</v>
      </c>
      <c r="N1270" s="1" t="s">
        <v>9129</v>
      </c>
      <c r="S1270" s="1" t="s">
        <v>191</v>
      </c>
      <c r="T1270" s="1" t="s">
        <v>5004</v>
      </c>
      <c r="Y1270" s="1" t="s">
        <v>2740</v>
      </c>
      <c r="Z1270" s="1" t="s">
        <v>6051</v>
      </c>
      <c r="AC1270" s="1">
        <v>3</v>
      </c>
      <c r="AD1270" s="1" t="s">
        <v>512</v>
      </c>
      <c r="AE1270" s="1" t="s">
        <v>6657</v>
      </c>
      <c r="AF1270" s="1" t="s">
        <v>175</v>
      </c>
      <c r="AG1270" s="1" t="s">
        <v>6685</v>
      </c>
      <c r="BF1270" s="1" t="s">
        <v>78</v>
      </c>
    </row>
    <row r="1271" spans="1:72" ht="13.5" customHeight="1">
      <c r="A1271" s="8" t="str">
        <f>HYPERLINK("http://kyu.snu.ac.kr/sdhj/index.jsp?type=hj/GK14810_00IM0001_016b.jpg","1681_수남면_016b")</f>
        <v>1681_수남면_016b</v>
      </c>
      <c r="B1271" s="2">
        <v>1681</v>
      </c>
      <c r="C1271" s="2" t="s">
        <v>9682</v>
      </c>
      <c r="D1271" s="2" t="s">
        <v>9683</v>
      </c>
      <c r="E1271" s="2">
        <v>1270</v>
      </c>
      <c r="F1271" s="1">
        <v>3</v>
      </c>
      <c r="G1271" s="1" t="s">
        <v>2395</v>
      </c>
      <c r="H1271" s="1" t="s">
        <v>4960</v>
      </c>
      <c r="I1271" s="1">
        <v>8</v>
      </c>
      <c r="J1271" s="1" t="s">
        <v>2741</v>
      </c>
      <c r="K1271" s="1" t="s">
        <v>11328</v>
      </c>
      <c r="L1271" s="1">
        <v>1</v>
      </c>
      <c r="M1271" s="1" t="s">
        <v>9130</v>
      </c>
      <c r="N1271" s="1" t="s">
        <v>9131</v>
      </c>
      <c r="O1271" s="1" t="s">
        <v>5</v>
      </c>
      <c r="P1271" s="1" t="s">
        <v>4992</v>
      </c>
      <c r="T1271" s="1" t="s">
        <v>11329</v>
      </c>
      <c r="U1271" s="1" t="s">
        <v>2742</v>
      </c>
      <c r="V1271" s="1" t="s">
        <v>11330</v>
      </c>
      <c r="W1271" s="1" t="s">
        <v>774</v>
      </c>
      <c r="X1271" s="1" t="s">
        <v>5263</v>
      </c>
      <c r="Y1271" s="1" t="s">
        <v>2743</v>
      </c>
      <c r="Z1271" s="1" t="s">
        <v>6048</v>
      </c>
      <c r="AC1271" s="1">
        <v>31</v>
      </c>
      <c r="AD1271" s="1" t="s">
        <v>57</v>
      </c>
      <c r="AE1271" s="1" t="s">
        <v>6650</v>
      </c>
      <c r="AJ1271" s="1" t="s">
        <v>16</v>
      </c>
      <c r="AK1271" s="1" t="s">
        <v>6856</v>
      </c>
      <c r="AL1271" s="1" t="s">
        <v>331</v>
      </c>
      <c r="AM1271" s="1" t="s">
        <v>6786</v>
      </c>
      <c r="AT1271" s="1" t="s">
        <v>63</v>
      </c>
      <c r="AU1271" s="1" t="s">
        <v>5113</v>
      </c>
      <c r="AV1271" s="1" t="s">
        <v>1188</v>
      </c>
      <c r="AW1271" s="1" t="s">
        <v>5918</v>
      </c>
      <c r="BG1271" s="1" t="s">
        <v>63</v>
      </c>
      <c r="BH1271" s="1" t="s">
        <v>5113</v>
      </c>
      <c r="BI1271" s="1" t="s">
        <v>2467</v>
      </c>
      <c r="BJ1271" s="1" t="s">
        <v>11331</v>
      </c>
      <c r="BK1271" s="1" t="s">
        <v>110</v>
      </c>
      <c r="BL1271" s="1" t="s">
        <v>5146</v>
      </c>
      <c r="BM1271" s="1" t="s">
        <v>2468</v>
      </c>
      <c r="BN1271" s="1" t="s">
        <v>7831</v>
      </c>
      <c r="BO1271" s="1" t="s">
        <v>63</v>
      </c>
      <c r="BP1271" s="1" t="s">
        <v>5113</v>
      </c>
      <c r="BQ1271" s="1" t="s">
        <v>2744</v>
      </c>
      <c r="BR1271" s="1" t="s">
        <v>8547</v>
      </c>
      <c r="BS1271" s="1" t="s">
        <v>46</v>
      </c>
      <c r="BT1271" s="1" t="s">
        <v>6816</v>
      </c>
    </row>
    <row r="1272" spans="1:72" ht="13.5" customHeight="1">
      <c r="A1272" s="8" t="str">
        <f>HYPERLINK("http://kyu.snu.ac.kr/sdhj/index.jsp?type=hj/GK14810_00IM0001_016b.jpg","1681_수남면_016b")</f>
        <v>1681_수남면_016b</v>
      </c>
      <c r="B1272" s="2">
        <v>1681</v>
      </c>
      <c r="C1272" s="2" t="s">
        <v>9769</v>
      </c>
      <c r="D1272" s="2" t="s">
        <v>9770</v>
      </c>
      <c r="E1272" s="2">
        <v>1271</v>
      </c>
      <c r="F1272" s="1">
        <v>3</v>
      </c>
      <c r="G1272" s="1" t="s">
        <v>2395</v>
      </c>
      <c r="H1272" s="1" t="s">
        <v>4960</v>
      </c>
      <c r="I1272" s="1">
        <v>8</v>
      </c>
      <c r="L1272" s="1">
        <v>1</v>
      </c>
      <c r="M1272" s="1" t="s">
        <v>9130</v>
      </c>
      <c r="N1272" s="1" t="s">
        <v>9131</v>
      </c>
      <c r="S1272" s="1" t="s">
        <v>43</v>
      </c>
      <c r="T1272" s="1" t="s">
        <v>5000</v>
      </c>
      <c r="W1272" s="1" t="s">
        <v>2720</v>
      </c>
      <c r="X1272" s="1" t="s">
        <v>5292</v>
      </c>
      <c r="Y1272" s="1" t="s">
        <v>90</v>
      </c>
      <c r="Z1272" s="1" t="s">
        <v>5302</v>
      </c>
      <c r="AC1272" s="1">
        <v>21</v>
      </c>
      <c r="AD1272" s="1" t="s">
        <v>129</v>
      </c>
      <c r="AE1272" s="1" t="s">
        <v>6638</v>
      </c>
      <c r="AF1272" s="1" t="s">
        <v>2745</v>
      </c>
      <c r="AG1272" s="1" t="s">
        <v>6720</v>
      </c>
      <c r="AJ1272" s="1" t="s">
        <v>16</v>
      </c>
      <c r="AK1272" s="1" t="s">
        <v>6856</v>
      </c>
      <c r="AL1272" s="1" t="s">
        <v>2721</v>
      </c>
      <c r="AM1272" s="1" t="s">
        <v>11332</v>
      </c>
      <c r="AT1272" s="1" t="s">
        <v>118</v>
      </c>
      <c r="AU1272" s="1" t="s">
        <v>5094</v>
      </c>
      <c r="AV1272" s="1" t="s">
        <v>2746</v>
      </c>
      <c r="AW1272" s="1" t="s">
        <v>5323</v>
      </c>
      <c r="BG1272" s="1" t="s">
        <v>63</v>
      </c>
      <c r="BH1272" s="1" t="s">
        <v>5113</v>
      </c>
      <c r="BI1272" s="1" t="s">
        <v>2747</v>
      </c>
      <c r="BJ1272" s="1" t="s">
        <v>7276</v>
      </c>
      <c r="BK1272" s="1" t="s">
        <v>118</v>
      </c>
      <c r="BL1272" s="1" t="s">
        <v>5094</v>
      </c>
      <c r="BM1272" s="1" t="s">
        <v>506</v>
      </c>
      <c r="BN1272" s="1" t="s">
        <v>5460</v>
      </c>
      <c r="BO1272" s="1" t="s">
        <v>110</v>
      </c>
      <c r="BP1272" s="1" t="s">
        <v>5146</v>
      </c>
      <c r="BQ1272" s="1" t="s">
        <v>2748</v>
      </c>
      <c r="BR1272" s="1" t="s">
        <v>8546</v>
      </c>
      <c r="BS1272" s="1" t="s">
        <v>53</v>
      </c>
      <c r="BT1272" s="1" t="s">
        <v>6356</v>
      </c>
    </row>
    <row r="1273" spans="1:72" ht="13.5" customHeight="1">
      <c r="A1273" s="8" t="str">
        <f>HYPERLINK("http://kyu.snu.ac.kr/sdhj/index.jsp?type=hj/GK14810_00IM0001_016b.jpg","1681_수남면_016b")</f>
        <v>1681_수남면_016b</v>
      </c>
      <c r="B1273" s="2">
        <v>1681</v>
      </c>
      <c r="C1273" s="2" t="s">
        <v>9766</v>
      </c>
      <c r="D1273" s="2" t="s">
        <v>9767</v>
      </c>
      <c r="E1273" s="2">
        <v>1272</v>
      </c>
      <c r="F1273" s="1">
        <v>3</v>
      </c>
      <c r="G1273" s="1" t="s">
        <v>2395</v>
      </c>
      <c r="H1273" s="1" t="s">
        <v>4960</v>
      </c>
      <c r="I1273" s="1">
        <v>8</v>
      </c>
      <c r="L1273" s="1">
        <v>2</v>
      </c>
      <c r="M1273" s="1" t="s">
        <v>2239</v>
      </c>
      <c r="N1273" s="1" t="s">
        <v>8744</v>
      </c>
      <c r="T1273" s="1" t="s">
        <v>10172</v>
      </c>
      <c r="U1273" s="1" t="s">
        <v>2749</v>
      </c>
      <c r="V1273" s="1" t="s">
        <v>11333</v>
      </c>
      <c r="W1273" s="1" t="s">
        <v>79</v>
      </c>
      <c r="X1273" s="1" t="s">
        <v>10243</v>
      </c>
      <c r="Y1273" s="1" t="s">
        <v>2750</v>
      </c>
      <c r="Z1273" s="1" t="s">
        <v>6050</v>
      </c>
      <c r="AC1273" s="1">
        <v>64</v>
      </c>
      <c r="AD1273" s="1" t="s">
        <v>101</v>
      </c>
      <c r="AE1273" s="1" t="s">
        <v>6648</v>
      </c>
      <c r="AJ1273" s="1" t="s">
        <v>16</v>
      </c>
      <c r="AK1273" s="1" t="s">
        <v>6856</v>
      </c>
      <c r="AL1273" s="1" t="s">
        <v>60</v>
      </c>
      <c r="AM1273" s="1" t="s">
        <v>6863</v>
      </c>
      <c r="AV1273" s="1" t="s">
        <v>2751</v>
      </c>
      <c r="AW1273" s="1" t="s">
        <v>7308</v>
      </c>
      <c r="BI1273" s="1" t="s">
        <v>2752</v>
      </c>
      <c r="BJ1273" s="1" t="s">
        <v>7832</v>
      </c>
      <c r="BM1273" s="1" t="s">
        <v>2753</v>
      </c>
      <c r="BN1273" s="1" t="s">
        <v>5746</v>
      </c>
      <c r="BQ1273" s="1" t="s">
        <v>2754</v>
      </c>
      <c r="BR1273" s="1" t="s">
        <v>8763</v>
      </c>
      <c r="BS1273" s="1" t="s">
        <v>2755</v>
      </c>
      <c r="BT1273" s="1" t="s">
        <v>8703</v>
      </c>
    </row>
    <row r="1274" spans="1:72" ht="13.5" customHeight="1">
      <c r="A1274" s="8" t="str">
        <f>HYPERLINK("http://kyu.snu.ac.kr/sdhj/index.jsp?type=hj/GK14810_00IM0001_016b.jpg","1681_수남면_016b")</f>
        <v>1681_수남면_016b</v>
      </c>
      <c r="B1274" s="2">
        <v>1681</v>
      </c>
      <c r="C1274" s="2" t="s">
        <v>10559</v>
      </c>
      <c r="D1274" s="2" t="s">
        <v>10560</v>
      </c>
      <c r="E1274" s="2">
        <v>1273</v>
      </c>
      <c r="F1274" s="1">
        <v>3</v>
      </c>
      <c r="G1274" s="1" t="s">
        <v>2395</v>
      </c>
      <c r="H1274" s="1" t="s">
        <v>4960</v>
      </c>
      <c r="I1274" s="1">
        <v>8</v>
      </c>
      <c r="L1274" s="1">
        <v>2</v>
      </c>
      <c r="M1274" s="1" t="s">
        <v>2239</v>
      </c>
      <c r="N1274" s="1" t="s">
        <v>8744</v>
      </c>
      <c r="S1274" s="1" t="s">
        <v>43</v>
      </c>
      <c r="T1274" s="1" t="s">
        <v>5000</v>
      </c>
      <c r="U1274" s="1" t="s">
        <v>38</v>
      </c>
      <c r="V1274" s="1" t="s">
        <v>5065</v>
      </c>
      <c r="Y1274" s="1" t="s">
        <v>2756</v>
      </c>
      <c r="Z1274" s="1" t="s">
        <v>6049</v>
      </c>
      <c r="AC1274" s="1">
        <v>66</v>
      </c>
      <c r="AD1274" s="1" t="s">
        <v>77</v>
      </c>
      <c r="AE1274" s="1" t="s">
        <v>6659</v>
      </c>
      <c r="AJ1274" s="1" t="s">
        <v>16</v>
      </c>
      <c r="AK1274" s="1" t="s">
        <v>6856</v>
      </c>
      <c r="AL1274" s="1" t="s">
        <v>60</v>
      </c>
      <c r="AM1274" s="1" t="s">
        <v>6863</v>
      </c>
      <c r="AN1274" s="1" t="s">
        <v>61</v>
      </c>
      <c r="AO1274" s="1" t="s">
        <v>5034</v>
      </c>
      <c r="AR1274" s="1" t="s">
        <v>2757</v>
      </c>
      <c r="AS1274" s="1" t="s">
        <v>6965</v>
      </c>
      <c r="AV1274" s="1" t="s">
        <v>2758</v>
      </c>
      <c r="AW1274" s="1" t="s">
        <v>5861</v>
      </c>
      <c r="BB1274" s="1" t="s">
        <v>38</v>
      </c>
      <c r="BC1274" s="1" t="s">
        <v>5065</v>
      </c>
      <c r="BD1274" s="1" t="s">
        <v>2759</v>
      </c>
      <c r="BE1274" s="1" t="s">
        <v>7523</v>
      </c>
      <c r="BI1274" s="1" t="s">
        <v>2341</v>
      </c>
      <c r="BJ1274" s="1" t="s">
        <v>6104</v>
      </c>
      <c r="BM1274" s="1" t="s">
        <v>1436</v>
      </c>
      <c r="BN1274" s="1" t="s">
        <v>7508</v>
      </c>
      <c r="BQ1274" s="1" t="s">
        <v>2760</v>
      </c>
      <c r="BR1274" s="1" t="s">
        <v>8749</v>
      </c>
      <c r="BS1274" s="1" t="s">
        <v>60</v>
      </c>
      <c r="BT1274" s="1" t="s">
        <v>6863</v>
      </c>
    </row>
    <row r="1275" spans="1:72" ht="13.5" customHeight="1">
      <c r="A1275" s="8" t="str">
        <f>HYPERLINK("http://kyu.snu.ac.kr/sdhj/index.jsp?type=hj/GK14810_00IM0001_016b.jpg","1681_수남면_016b")</f>
        <v>1681_수남면_016b</v>
      </c>
      <c r="B1275" s="2">
        <v>1681</v>
      </c>
      <c r="C1275" s="2" t="s">
        <v>11334</v>
      </c>
      <c r="D1275" s="2" t="s">
        <v>11335</v>
      </c>
      <c r="E1275" s="2">
        <v>1274</v>
      </c>
      <c r="F1275" s="1">
        <v>3</v>
      </c>
      <c r="G1275" s="1" t="s">
        <v>2395</v>
      </c>
      <c r="H1275" s="1" t="s">
        <v>4960</v>
      </c>
      <c r="I1275" s="1">
        <v>8</v>
      </c>
      <c r="L1275" s="1">
        <v>2</v>
      </c>
      <c r="M1275" s="1" t="s">
        <v>2239</v>
      </c>
      <c r="N1275" s="1" t="s">
        <v>8744</v>
      </c>
      <c r="S1275" s="1" t="s">
        <v>2477</v>
      </c>
      <c r="T1275" s="1" t="s">
        <v>5015</v>
      </c>
      <c r="U1275" s="1" t="s">
        <v>285</v>
      </c>
      <c r="V1275" s="1" t="s">
        <v>9953</v>
      </c>
      <c r="Y1275" s="1" t="s">
        <v>90</v>
      </c>
      <c r="Z1275" s="1" t="s">
        <v>5302</v>
      </c>
      <c r="AC1275" s="1">
        <v>29</v>
      </c>
      <c r="AD1275" s="1" t="s">
        <v>104</v>
      </c>
      <c r="AE1275" s="1" t="s">
        <v>6663</v>
      </c>
    </row>
    <row r="1276" spans="1:72" ht="13.5" customHeight="1">
      <c r="A1276" s="8" t="str">
        <f>HYPERLINK("http://kyu.snu.ac.kr/sdhj/index.jsp?type=hj/GK14810_00IM0001_016b.jpg","1681_수남면_016b")</f>
        <v>1681_수남면_016b</v>
      </c>
      <c r="B1276" s="2">
        <v>1681</v>
      </c>
      <c r="C1276" s="2" t="s">
        <v>9954</v>
      </c>
      <c r="D1276" s="2" t="s">
        <v>9955</v>
      </c>
      <c r="E1276" s="2">
        <v>1275</v>
      </c>
      <c r="F1276" s="1">
        <v>3</v>
      </c>
      <c r="G1276" s="1" t="s">
        <v>2395</v>
      </c>
      <c r="H1276" s="1" t="s">
        <v>4960</v>
      </c>
      <c r="I1276" s="1">
        <v>8</v>
      </c>
      <c r="L1276" s="1">
        <v>3</v>
      </c>
      <c r="M1276" s="1" t="s">
        <v>9132</v>
      </c>
      <c r="N1276" s="1" t="s">
        <v>9133</v>
      </c>
      <c r="T1276" s="1" t="s">
        <v>10506</v>
      </c>
      <c r="U1276" s="1" t="s">
        <v>63</v>
      </c>
      <c r="V1276" s="1" t="s">
        <v>5113</v>
      </c>
      <c r="W1276" s="1" t="s">
        <v>774</v>
      </c>
      <c r="X1276" s="1" t="s">
        <v>5263</v>
      </c>
      <c r="Y1276" s="1" t="s">
        <v>1188</v>
      </c>
      <c r="Z1276" s="1" t="s">
        <v>5918</v>
      </c>
      <c r="AC1276" s="1">
        <v>54</v>
      </c>
      <c r="AD1276" s="1" t="s">
        <v>957</v>
      </c>
      <c r="AE1276" s="1" t="s">
        <v>5719</v>
      </c>
      <c r="AJ1276" s="1" t="s">
        <v>16</v>
      </c>
      <c r="AK1276" s="1" t="s">
        <v>6856</v>
      </c>
      <c r="AL1276" s="1" t="s">
        <v>331</v>
      </c>
      <c r="AM1276" s="1" t="s">
        <v>6786</v>
      </c>
      <c r="AT1276" s="1" t="s">
        <v>2498</v>
      </c>
      <c r="AU1276" s="1" t="s">
        <v>7030</v>
      </c>
      <c r="AV1276" s="1" t="s">
        <v>2761</v>
      </c>
      <c r="AW1276" s="1" t="s">
        <v>11156</v>
      </c>
      <c r="BG1276" s="1" t="s">
        <v>110</v>
      </c>
      <c r="BH1276" s="1" t="s">
        <v>5146</v>
      </c>
      <c r="BI1276" s="1" t="s">
        <v>2468</v>
      </c>
      <c r="BJ1276" s="1" t="s">
        <v>7831</v>
      </c>
      <c r="BK1276" s="1" t="s">
        <v>63</v>
      </c>
      <c r="BL1276" s="1" t="s">
        <v>5113</v>
      </c>
      <c r="BM1276" s="1" t="s">
        <v>2762</v>
      </c>
      <c r="BN1276" s="1" t="s">
        <v>8181</v>
      </c>
      <c r="BO1276" s="1" t="s">
        <v>110</v>
      </c>
      <c r="BP1276" s="1" t="s">
        <v>5146</v>
      </c>
      <c r="BQ1276" s="1" t="s">
        <v>2470</v>
      </c>
      <c r="BR1276" s="1" t="s">
        <v>8536</v>
      </c>
      <c r="BS1276" s="1" t="s">
        <v>53</v>
      </c>
      <c r="BT1276" s="1" t="s">
        <v>6356</v>
      </c>
    </row>
    <row r="1277" spans="1:72" ht="13.5" customHeight="1">
      <c r="A1277" s="8" t="str">
        <f>HYPERLINK("http://kyu.snu.ac.kr/sdhj/index.jsp?type=hj/GK14810_00IM0001_016b.jpg","1681_수남면_016b")</f>
        <v>1681_수남면_016b</v>
      </c>
      <c r="B1277" s="2">
        <v>1681</v>
      </c>
      <c r="C1277" s="2" t="s">
        <v>9795</v>
      </c>
      <c r="D1277" s="2" t="s">
        <v>9796</v>
      </c>
      <c r="E1277" s="2">
        <v>1276</v>
      </c>
      <c r="F1277" s="1">
        <v>3</v>
      </c>
      <c r="G1277" s="1" t="s">
        <v>2395</v>
      </c>
      <c r="H1277" s="1" t="s">
        <v>4960</v>
      </c>
      <c r="I1277" s="1">
        <v>8</v>
      </c>
      <c r="L1277" s="1">
        <v>3</v>
      </c>
      <c r="M1277" s="1" t="s">
        <v>9132</v>
      </c>
      <c r="N1277" s="1" t="s">
        <v>9133</v>
      </c>
      <c r="S1277" s="1" t="s">
        <v>43</v>
      </c>
      <c r="T1277" s="1" t="s">
        <v>5000</v>
      </c>
      <c r="W1277" s="1" t="s">
        <v>447</v>
      </c>
      <c r="X1277" s="1" t="s">
        <v>5262</v>
      </c>
      <c r="Y1277" s="1" t="s">
        <v>90</v>
      </c>
      <c r="Z1277" s="1" t="s">
        <v>5302</v>
      </c>
      <c r="AC1277" s="1">
        <v>48</v>
      </c>
      <c r="AD1277" s="1" t="s">
        <v>156</v>
      </c>
      <c r="AE1277" s="1" t="s">
        <v>6642</v>
      </c>
      <c r="AJ1277" s="1" t="s">
        <v>16</v>
      </c>
      <c r="AK1277" s="1" t="s">
        <v>6856</v>
      </c>
      <c r="AL1277" s="1" t="s">
        <v>46</v>
      </c>
      <c r="AM1277" s="1" t="s">
        <v>6816</v>
      </c>
      <c r="AT1277" s="1" t="s">
        <v>63</v>
      </c>
      <c r="AU1277" s="1" t="s">
        <v>5113</v>
      </c>
      <c r="AV1277" s="1" t="s">
        <v>777</v>
      </c>
      <c r="AW1277" s="1" t="s">
        <v>7204</v>
      </c>
      <c r="BG1277" s="1" t="s">
        <v>63</v>
      </c>
      <c r="BH1277" s="1" t="s">
        <v>5113</v>
      </c>
      <c r="BI1277" s="1" t="s">
        <v>2763</v>
      </c>
      <c r="BJ1277" s="1" t="s">
        <v>6598</v>
      </c>
      <c r="BK1277" s="1" t="s">
        <v>110</v>
      </c>
      <c r="BL1277" s="1" t="s">
        <v>5146</v>
      </c>
      <c r="BM1277" s="1" t="s">
        <v>1763</v>
      </c>
      <c r="BN1277" s="1" t="s">
        <v>5290</v>
      </c>
      <c r="BO1277" s="1" t="s">
        <v>668</v>
      </c>
      <c r="BP1277" s="1" t="s">
        <v>7002</v>
      </c>
      <c r="BQ1277" s="1" t="s">
        <v>2764</v>
      </c>
      <c r="BR1277" s="1" t="s">
        <v>8484</v>
      </c>
      <c r="BS1277" s="1" t="s">
        <v>2334</v>
      </c>
      <c r="BT1277" s="1" t="s">
        <v>6893</v>
      </c>
    </row>
    <row r="1278" spans="1:72" ht="13.5" customHeight="1">
      <c r="A1278" s="8" t="str">
        <f>HYPERLINK("http://kyu.snu.ac.kr/sdhj/index.jsp?type=hj/GK14810_00IM0001_016b.jpg","1681_수남면_016b")</f>
        <v>1681_수남면_016b</v>
      </c>
      <c r="B1278" s="2">
        <v>1681</v>
      </c>
      <c r="C1278" s="2" t="s">
        <v>9838</v>
      </c>
      <c r="D1278" s="2" t="s">
        <v>9839</v>
      </c>
      <c r="E1278" s="2">
        <v>1277</v>
      </c>
      <c r="F1278" s="1">
        <v>3</v>
      </c>
      <c r="G1278" s="1" t="s">
        <v>2395</v>
      </c>
      <c r="H1278" s="1" t="s">
        <v>4960</v>
      </c>
      <c r="I1278" s="1">
        <v>8</v>
      </c>
      <c r="L1278" s="1">
        <v>3</v>
      </c>
      <c r="M1278" s="1" t="s">
        <v>9132</v>
      </c>
      <c r="N1278" s="1" t="s">
        <v>9133</v>
      </c>
      <c r="S1278" s="1" t="s">
        <v>54</v>
      </c>
      <c r="T1278" s="1" t="s">
        <v>5003</v>
      </c>
      <c r="U1278" s="1" t="s">
        <v>815</v>
      </c>
      <c r="V1278" s="1" t="s">
        <v>5077</v>
      </c>
      <c r="Y1278" s="1" t="s">
        <v>2743</v>
      </c>
      <c r="Z1278" s="1" t="s">
        <v>6048</v>
      </c>
      <c r="AF1278" s="1" t="s">
        <v>2765</v>
      </c>
      <c r="AG1278" s="1" t="s">
        <v>11336</v>
      </c>
    </row>
    <row r="1279" spans="1:72" ht="13.5" customHeight="1">
      <c r="A1279" s="8" t="str">
        <f>HYPERLINK("http://kyu.snu.ac.kr/sdhj/index.jsp?type=hj/GK14810_00IM0001_016b.jpg","1681_수남면_016b")</f>
        <v>1681_수남면_016b</v>
      </c>
      <c r="B1279" s="2">
        <v>1681</v>
      </c>
      <c r="C1279" s="2" t="s">
        <v>11277</v>
      </c>
      <c r="D1279" s="2" t="s">
        <v>11278</v>
      </c>
      <c r="E1279" s="2">
        <v>1278</v>
      </c>
      <c r="F1279" s="1">
        <v>3</v>
      </c>
      <c r="G1279" s="1" t="s">
        <v>2395</v>
      </c>
      <c r="H1279" s="1" t="s">
        <v>4960</v>
      </c>
      <c r="I1279" s="1">
        <v>8</v>
      </c>
      <c r="L1279" s="1">
        <v>3</v>
      </c>
      <c r="M1279" s="1" t="s">
        <v>9132</v>
      </c>
      <c r="N1279" s="1" t="s">
        <v>9133</v>
      </c>
      <c r="S1279" s="1" t="s">
        <v>191</v>
      </c>
      <c r="T1279" s="1" t="s">
        <v>5004</v>
      </c>
      <c r="Y1279" s="1" t="s">
        <v>90</v>
      </c>
      <c r="Z1279" s="1" t="s">
        <v>5302</v>
      </c>
      <c r="AF1279" s="1" t="s">
        <v>1135</v>
      </c>
      <c r="AG1279" s="1" t="s">
        <v>6693</v>
      </c>
      <c r="AH1279" s="1" t="s">
        <v>377</v>
      </c>
      <c r="AI1279" s="1" t="s">
        <v>6803</v>
      </c>
      <c r="BF1279" s="1" t="s">
        <v>78</v>
      </c>
    </row>
    <row r="1280" spans="1:72" ht="13.5" customHeight="1">
      <c r="A1280" s="8" t="str">
        <f>HYPERLINK("http://kyu.snu.ac.kr/sdhj/index.jsp?type=hj/GK14810_00IM0001_016b.jpg","1681_수남면_016b")</f>
        <v>1681_수남면_016b</v>
      </c>
      <c r="B1280" s="2">
        <v>1681</v>
      </c>
      <c r="C1280" s="2" t="s">
        <v>9625</v>
      </c>
      <c r="D1280" s="2" t="s">
        <v>9626</v>
      </c>
      <c r="E1280" s="2">
        <v>1279</v>
      </c>
      <c r="F1280" s="1">
        <v>3</v>
      </c>
      <c r="G1280" s="1" t="s">
        <v>2395</v>
      </c>
      <c r="H1280" s="1" t="s">
        <v>4960</v>
      </c>
      <c r="I1280" s="1">
        <v>8</v>
      </c>
      <c r="L1280" s="1">
        <v>3</v>
      </c>
      <c r="M1280" s="1" t="s">
        <v>9132</v>
      </c>
      <c r="N1280" s="1" t="s">
        <v>9133</v>
      </c>
      <c r="S1280" s="1" t="s">
        <v>191</v>
      </c>
      <c r="T1280" s="1" t="s">
        <v>5004</v>
      </c>
      <c r="Y1280" s="1" t="s">
        <v>90</v>
      </c>
      <c r="Z1280" s="1" t="s">
        <v>5302</v>
      </c>
      <c r="AF1280" s="1" t="s">
        <v>1227</v>
      </c>
      <c r="AG1280" s="1" t="s">
        <v>6695</v>
      </c>
      <c r="BF1280" s="1" t="s">
        <v>78</v>
      </c>
    </row>
    <row r="1281" spans="1:73" ht="13.5" customHeight="1">
      <c r="A1281" s="8" t="str">
        <f>HYPERLINK("http://kyu.snu.ac.kr/sdhj/index.jsp?type=hj/GK14810_00IM0001_016b.jpg","1681_수남면_016b")</f>
        <v>1681_수남면_016b</v>
      </c>
      <c r="B1281" s="2">
        <v>1681</v>
      </c>
      <c r="C1281" s="2" t="s">
        <v>9658</v>
      </c>
      <c r="D1281" s="2" t="s">
        <v>9659</v>
      </c>
      <c r="E1281" s="2">
        <v>1280</v>
      </c>
      <c r="F1281" s="1">
        <v>3</v>
      </c>
      <c r="G1281" s="1" t="s">
        <v>2395</v>
      </c>
      <c r="H1281" s="1" t="s">
        <v>4960</v>
      </c>
      <c r="I1281" s="1">
        <v>8</v>
      </c>
      <c r="L1281" s="1">
        <v>3</v>
      </c>
      <c r="M1281" s="1" t="s">
        <v>9132</v>
      </c>
      <c r="N1281" s="1" t="s">
        <v>9133</v>
      </c>
      <c r="S1281" s="1" t="s">
        <v>99</v>
      </c>
      <c r="T1281" s="1" t="s">
        <v>252</v>
      </c>
      <c r="Y1281" s="1" t="s">
        <v>2766</v>
      </c>
      <c r="Z1281" s="1" t="s">
        <v>6047</v>
      </c>
      <c r="AC1281" s="1">
        <v>3</v>
      </c>
      <c r="AD1281" s="1" t="s">
        <v>512</v>
      </c>
      <c r="AE1281" s="1" t="s">
        <v>6657</v>
      </c>
      <c r="AF1281" s="1" t="s">
        <v>175</v>
      </c>
      <c r="AG1281" s="1" t="s">
        <v>6685</v>
      </c>
      <c r="BU1281" s="1" t="s">
        <v>11337</v>
      </c>
    </row>
    <row r="1282" spans="1:73" ht="13.5" customHeight="1">
      <c r="A1282" s="8" t="str">
        <f>HYPERLINK("http://kyu.snu.ac.kr/sdhj/index.jsp?type=hj/GK14810_00IM0001_016b.jpg","1681_수남면_016b")</f>
        <v>1681_수남면_016b</v>
      </c>
      <c r="B1282" s="2">
        <v>1681</v>
      </c>
      <c r="C1282" s="2" t="s">
        <v>9682</v>
      </c>
      <c r="D1282" s="2" t="s">
        <v>9683</v>
      </c>
      <c r="E1282" s="2">
        <v>1281</v>
      </c>
      <c r="F1282" s="1">
        <v>3</v>
      </c>
      <c r="G1282" s="1" t="s">
        <v>2395</v>
      </c>
      <c r="H1282" s="1" t="s">
        <v>4960</v>
      </c>
      <c r="I1282" s="1">
        <v>8</v>
      </c>
      <c r="L1282" s="1">
        <v>4</v>
      </c>
      <c r="M1282" s="1" t="s">
        <v>2811</v>
      </c>
      <c r="N1282" s="1" t="s">
        <v>6963</v>
      </c>
      <c r="T1282" s="1" t="s">
        <v>11338</v>
      </c>
      <c r="U1282" s="1" t="s">
        <v>226</v>
      </c>
      <c r="V1282" s="1" t="s">
        <v>5070</v>
      </c>
      <c r="W1282" s="1" t="s">
        <v>1149</v>
      </c>
      <c r="X1282" s="1" t="s">
        <v>5287</v>
      </c>
      <c r="Y1282" s="1" t="s">
        <v>2767</v>
      </c>
      <c r="Z1282" s="1" t="s">
        <v>6046</v>
      </c>
      <c r="AC1282" s="1">
        <v>44</v>
      </c>
      <c r="AD1282" s="1" t="s">
        <v>957</v>
      </c>
      <c r="AE1282" s="1" t="s">
        <v>5719</v>
      </c>
      <c r="AJ1282" s="1" t="s">
        <v>16</v>
      </c>
      <c r="AK1282" s="1" t="s">
        <v>6856</v>
      </c>
      <c r="AL1282" s="1" t="s">
        <v>1346</v>
      </c>
      <c r="AM1282" s="1" t="s">
        <v>6882</v>
      </c>
      <c r="AT1282" s="1" t="s">
        <v>2768</v>
      </c>
      <c r="AU1282" s="1" t="s">
        <v>11339</v>
      </c>
      <c r="AV1282" s="1" t="s">
        <v>2769</v>
      </c>
      <c r="AW1282" s="1" t="s">
        <v>7305</v>
      </c>
      <c r="BG1282" s="1" t="s">
        <v>123</v>
      </c>
      <c r="BH1282" s="1" t="s">
        <v>7000</v>
      </c>
      <c r="BI1282" s="1" t="s">
        <v>2770</v>
      </c>
      <c r="BJ1282" s="1" t="s">
        <v>7830</v>
      </c>
      <c r="BK1282" s="1" t="s">
        <v>1154</v>
      </c>
      <c r="BL1282" s="1" t="s">
        <v>7621</v>
      </c>
      <c r="BM1282" s="1" t="s">
        <v>197</v>
      </c>
      <c r="BN1282" s="1" t="s">
        <v>7492</v>
      </c>
      <c r="BO1282" s="1" t="s">
        <v>123</v>
      </c>
      <c r="BP1282" s="1" t="s">
        <v>7000</v>
      </c>
      <c r="BQ1282" s="1" t="s">
        <v>2771</v>
      </c>
      <c r="BR1282" s="1" t="s">
        <v>8545</v>
      </c>
      <c r="BS1282" s="1" t="s">
        <v>36</v>
      </c>
      <c r="BT1282" s="1" t="s">
        <v>6885</v>
      </c>
    </row>
    <row r="1283" spans="1:73" ht="13.5" customHeight="1">
      <c r="A1283" s="8" t="str">
        <f>HYPERLINK("http://kyu.snu.ac.kr/sdhj/index.jsp?type=hj/GK14810_00IM0001_016b.jpg","1681_수남면_016b")</f>
        <v>1681_수남면_016b</v>
      </c>
      <c r="B1283" s="2">
        <v>1681</v>
      </c>
      <c r="C1283" s="2" t="s">
        <v>10193</v>
      </c>
      <c r="D1283" s="2" t="s">
        <v>10194</v>
      </c>
      <c r="E1283" s="2">
        <v>1282</v>
      </c>
      <c r="F1283" s="1">
        <v>3</v>
      </c>
      <c r="G1283" s="1" t="s">
        <v>2395</v>
      </c>
      <c r="H1283" s="1" t="s">
        <v>4960</v>
      </c>
      <c r="I1283" s="1">
        <v>8</v>
      </c>
      <c r="L1283" s="1">
        <v>4</v>
      </c>
      <c r="M1283" s="1" t="s">
        <v>2811</v>
      </c>
      <c r="N1283" s="1" t="s">
        <v>6963</v>
      </c>
      <c r="S1283" s="1" t="s">
        <v>43</v>
      </c>
      <c r="T1283" s="1" t="s">
        <v>5000</v>
      </c>
      <c r="W1283" s="1" t="s">
        <v>195</v>
      </c>
      <c r="X1283" s="1" t="s">
        <v>5257</v>
      </c>
      <c r="Y1283" s="1" t="s">
        <v>136</v>
      </c>
      <c r="Z1283" s="1" t="s">
        <v>5313</v>
      </c>
      <c r="AC1283" s="1">
        <v>52</v>
      </c>
      <c r="AD1283" s="1" t="s">
        <v>544</v>
      </c>
      <c r="AE1283" s="1" t="s">
        <v>6668</v>
      </c>
      <c r="AJ1283" s="1" t="s">
        <v>239</v>
      </c>
      <c r="AK1283" s="1" t="s">
        <v>6857</v>
      </c>
      <c r="AL1283" s="1" t="s">
        <v>228</v>
      </c>
      <c r="AM1283" s="1" t="s">
        <v>6898</v>
      </c>
      <c r="AT1283" s="1" t="s">
        <v>123</v>
      </c>
      <c r="AU1283" s="1" t="s">
        <v>7000</v>
      </c>
      <c r="AV1283" s="1" t="s">
        <v>2772</v>
      </c>
      <c r="AW1283" s="1" t="s">
        <v>7307</v>
      </c>
      <c r="BG1283" s="1" t="s">
        <v>231</v>
      </c>
      <c r="BH1283" s="1" t="s">
        <v>7043</v>
      </c>
      <c r="BI1283" s="1" t="s">
        <v>232</v>
      </c>
      <c r="BJ1283" s="1" t="s">
        <v>7813</v>
      </c>
      <c r="BK1283" s="1" t="s">
        <v>2773</v>
      </c>
      <c r="BL1283" s="1" t="s">
        <v>7975</v>
      </c>
      <c r="BM1283" s="1" t="s">
        <v>234</v>
      </c>
      <c r="BN1283" s="1" t="s">
        <v>6683</v>
      </c>
      <c r="BO1283" s="1" t="s">
        <v>944</v>
      </c>
      <c r="BP1283" s="1" t="s">
        <v>7003</v>
      </c>
      <c r="BQ1283" s="1" t="s">
        <v>11340</v>
      </c>
      <c r="BR1283" s="1" t="s">
        <v>11341</v>
      </c>
      <c r="BS1283" s="1" t="s">
        <v>1037</v>
      </c>
      <c r="BT1283" s="1" t="s">
        <v>6460</v>
      </c>
    </row>
    <row r="1284" spans="1:73" ht="13.5" customHeight="1">
      <c r="A1284" s="8" t="str">
        <f>HYPERLINK("http://kyu.snu.ac.kr/sdhj/index.jsp?type=hj/GK14810_00IM0001_016b.jpg","1681_수남면_016b")</f>
        <v>1681_수남면_016b</v>
      </c>
      <c r="B1284" s="2">
        <v>1681</v>
      </c>
      <c r="C1284" s="2" t="s">
        <v>9747</v>
      </c>
      <c r="D1284" s="2" t="s">
        <v>9748</v>
      </c>
      <c r="E1284" s="2">
        <v>1283</v>
      </c>
      <c r="F1284" s="1">
        <v>3</v>
      </c>
      <c r="G1284" s="1" t="s">
        <v>2395</v>
      </c>
      <c r="H1284" s="1" t="s">
        <v>4960</v>
      </c>
      <c r="I1284" s="1">
        <v>8</v>
      </c>
      <c r="L1284" s="1">
        <v>4</v>
      </c>
      <c r="M1284" s="1" t="s">
        <v>2811</v>
      </c>
      <c r="N1284" s="1" t="s">
        <v>6963</v>
      </c>
      <c r="S1284" s="1" t="s">
        <v>54</v>
      </c>
      <c r="T1284" s="1" t="s">
        <v>5003</v>
      </c>
      <c r="U1284" s="1" t="s">
        <v>226</v>
      </c>
      <c r="V1284" s="1" t="s">
        <v>5070</v>
      </c>
      <c r="Y1284" s="1" t="s">
        <v>2774</v>
      </c>
      <c r="Z1284" s="1" t="s">
        <v>6045</v>
      </c>
      <c r="AC1284" s="1">
        <v>31</v>
      </c>
      <c r="AD1284" s="1" t="s">
        <v>57</v>
      </c>
      <c r="AE1284" s="1" t="s">
        <v>6650</v>
      </c>
    </row>
    <row r="1285" spans="1:73" ht="13.5" customHeight="1">
      <c r="A1285" s="8" t="str">
        <f>HYPERLINK("http://kyu.snu.ac.kr/sdhj/index.jsp?type=hj/GK14810_00IM0001_016b.jpg","1681_수남면_016b")</f>
        <v>1681_수남면_016b</v>
      </c>
      <c r="B1285" s="2">
        <v>1681</v>
      </c>
      <c r="C1285" s="2" t="s">
        <v>11342</v>
      </c>
      <c r="D1285" s="2" t="s">
        <v>11343</v>
      </c>
      <c r="E1285" s="2">
        <v>1284</v>
      </c>
      <c r="F1285" s="1">
        <v>3</v>
      </c>
      <c r="G1285" s="1" t="s">
        <v>2395</v>
      </c>
      <c r="H1285" s="1" t="s">
        <v>4960</v>
      </c>
      <c r="I1285" s="1">
        <v>8</v>
      </c>
      <c r="L1285" s="1">
        <v>4</v>
      </c>
      <c r="M1285" s="1" t="s">
        <v>2811</v>
      </c>
      <c r="N1285" s="1" t="s">
        <v>6963</v>
      </c>
      <c r="S1285" s="1" t="s">
        <v>2477</v>
      </c>
      <c r="T1285" s="1" t="s">
        <v>5015</v>
      </c>
      <c r="W1285" s="1" t="s">
        <v>1645</v>
      </c>
      <c r="X1285" s="1" t="s">
        <v>5264</v>
      </c>
      <c r="Y1285" s="1" t="s">
        <v>136</v>
      </c>
      <c r="Z1285" s="1" t="s">
        <v>5313</v>
      </c>
      <c r="AC1285" s="1">
        <v>26</v>
      </c>
      <c r="AD1285" s="1" t="s">
        <v>137</v>
      </c>
      <c r="AE1285" s="1" t="s">
        <v>6669</v>
      </c>
      <c r="AF1285" s="1" t="s">
        <v>175</v>
      </c>
      <c r="AG1285" s="1" t="s">
        <v>6685</v>
      </c>
      <c r="AJ1285" s="1" t="s">
        <v>239</v>
      </c>
      <c r="AK1285" s="1" t="s">
        <v>6857</v>
      </c>
      <c r="AL1285" s="1" t="s">
        <v>554</v>
      </c>
      <c r="AM1285" s="1" t="s">
        <v>6867</v>
      </c>
    </row>
    <row r="1286" spans="1:73" ht="13.5" customHeight="1">
      <c r="A1286" s="8" t="str">
        <f>HYPERLINK("http://kyu.snu.ac.kr/sdhj/index.jsp?type=hj/GK14810_00IM0001_016b.jpg","1681_수남면_016b")</f>
        <v>1681_수남면_016b</v>
      </c>
      <c r="B1286" s="2">
        <v>1681</v>
      </c>
      <c r="C1286" s="2" t="s">
        <v>9682</v>
      </c>
      <c r="D1286" s="2" t="s">
        <v>9683</v>
      </c>
      <c r="E1286" s="2">
        <v>1285</v>
      </c>
      <c r="F1286" s="1">
        <v>3</v>
      </c>
      <c r="G1286" s="1" t="s">
        <v>2395</v>
      </c>
      <c r="H1286" s="1" t="s">
        <v>4960</v>
      </c>
      <c r="I1286" s="1">
        <v>8</v>
      </c>
      <c r="L1286" s="1">
        <v>4</v>
      </c>
      <c r="M1286" s="1" t="s">
        <v>2811</v>
      </c>
      <c r="N1286" s="1" t="s">
        <v>6963</v>
      </c>
      <c r="S1286" s="1" t="s">
        <v>99</v>
      </c>
      <c r="T1286" s="1" t="s">
        <v>252</v>
      </c>
      <c r="Y1286" s="1" t="s">
        <v>2775</v>
      </c>
      <c r="Z1286" s="1" t="s">
        <v>6044</v>
      </c>
      <c r="AC1286" s="1">
        <v>29</v>
      </c>
      <c r="AD1286" s="1" t="s">
        <v>104</v>
      </c>
      <c r="AE1286" s="1" t="s">
        <v>6663</v>
      </c>
      <c r="BF1286" s="1" t="s">
        <v>78</v>
      </c>
    </row>
    <row r="1287" spans="1:73" ht="13.5" customHeight="1">
      <c r="A1287" s="8" t="str">
        <f>HYPERLINK("http://kyu.snu.ac.kr/sdhj/index.jsp?type=hj/GK14810_00IM0001_016b.jpg","1681_수남면_016b")</f>
        <v>1681_수남면_016b</v>
      </c>
      <c r="B1287" s="2">
        <v>1681</v>
      </c>
      <c r="C1287" s="2" t="s">
        <v>11342</v>
      </c>
      <c r="D1287" s="2" t="s">
        <v>11343</v>
      </c>
      <c r="E1287" s="2">
        <v>1286</v>
      </c>
      <c r="F1287" s="1">
        <v>3</v>
      </c>
      <c r="G1287" s="1" t="s">
        <v>2395</v>
      </c>
      <c r="H1287" s="1" t="s">
        <v>4960</v>
      </c>
      <c r="I1287" s="1">
        <v>8</v>
      </c>
      <c r="L1287" s="1">
        <v>4</v>
      </c>
      <c r="M1287" s="1" t="s">
        <v>2811</v>
      </c>
      <c r="N1287" s="1" t="s">
        <v>6963</v>
      </c>
      <c r="S1287" s="1" t="s">
        <v>99</v>
      </c>
      <c r="T1287" s="1" t="s">
        <v>252</v>
      </c>
      <c r="Y1287" s="1" t="s">
        <v>2776</v>
      </c>
      <c r="Z1287" s="1" t="s">
        <v>6043</v>
      </c>
      <c r="AC1287" s="1">
        <v>15</v>
      </c>
      <c r="AD1287" s="1" t="s">
        <v>179</v>
      </c>
      <c r="AE1287" s="1" t="s">
        <v>6664</v>
      </c>
      <c r="BF1287" s="1" t="s">
        <v>78</v>
      </c>
    </row>
    <row r="1288" spans="1:73" ht="13.5" customHeight="1">
      <c r="A1288" s="8" t="str">
        <f>HYPERLINK("http://kyu.snu.ac.kr/sdhj/index.jsp?type=hj/GK14810_00IM0001_016b.jpg","1681_수남면_016b")</f>
        <v>1681_수남면_016b</v>
      </c>
      <c r="B1288" s="2">
        <v>1681</v>
      </c>
      <c r="C1288" s="2" t="s">
        <v>11342</v>
      </c>
      <c r="D1288" s="2" t="s">
        <v>11343</v>
      </c>
      <c r="E1288" s="2">
        <v>1287</v>
      </c>
      <c r="F1288" s="1">
        <v>3</v>
      </c>
      <c r="G1288" s="1" t="s">
        <v>2395</v>
      </c>
      <c r="H1288" s="1" t="s">
        <v>4960</v>
      </c>
      <c r="I1288" s="1">
        <v>8</v>
      </c>
      <c r="L1288" s="1">
        <v>4</v>
      </c>
      <c r="M1288" s="1" t="s">
        <v>2811</v>
      </c>
      <c r="N1288" s="1" t="s">
        <v>6963</v>
      </c>
      <c r="S1288" s="1" t="s">
        <v>99</v>
      </c>
      <c r="T1288" s="1" t="s">
        <v>252</v>
      </c>
      <c r="Y1288" s="1" t="s">
        <v>992</v>
      </c>
      <c r="Z1288" s="1" t="s">
        <v>6042</v>
      </c>
      <c r="AC1288" s="1">
        <v>12</v>
      </c>
      <c r="AD1288" s="1" t="s">
        <v>296</v>
      </c>
      <c r="AE1288" s="1" t="s">
        <v>5331</v>
      </c>
      <c r="AF1288" s="1" t="s">
        <v>175</v>
      </c>
      <c r="AG1288" s="1" t="s">
        <v>6685</v>
      </c>
      <c r="BF1288" s="1" t="s">
        <v>78</v>
      </c>
    </row>
    <row r="1289" spans="1:73" ht="13.5" customHeight="1">
      <c r="A1289" s="8" t="str">
        <f>HYPERLINK("http://kyu.snu.ac.kr/sdhj/index.jsp?type=hj/GK14810_00IM0001_016b.jpg","1681_수남면_016b")</f>
        <v>1681_수남면_016b</v>
      </c>
      <c r="B1289" s="2">
        <v>1681</v>
      </c>
      <c r="C1289" s="2" t="s">
        <v>9682</v>
      </c>
      <c r="D1289" s="2" t="s">
        <v>9683</v>
      </c>
      <c r="E1289" s="2">
        <v>1288</v>
      </c>
      <c r="F1289" s="1">
        <v>3</v>
      </c>
      <c r="G1289" s="1" t="s">
        <v>2395</v>
      </c>
      <c r="H1289" s="1" t="s">
        <v>4960</v>
      </c>
      <c r="I1289" s="1">
        <v>8</v>
      </c>
      <c r="L1289" s="1">
        <v>4</v>
      </c>
      <c r="M1289" s="1" t="s">
        <v>2811</v>
      </c>
      <c r="N1289" s="1" t="s">
        <v>6963</v>
      </c>
      <c r="S1289" s="1" t="s">
        <v>191</v>
      </c>
      <c r="T1289" s="1" t="s">
        <v>5004</v>
      </c>
      <c r="AC1289" s="1">
        <v>9</v>
      </c>
      <c r="AD1289" s="1" t="s">
        <v>556</v>
      </c>
      <c r="AE1289" s="1" t="s">
        <v>6652</v>
      </c>
      <c r="BF1289" s="1" t="s">
        <v>78</v>
      </c>
    </row>
    <row r="1290" spans="1:73" ht="13.5" customHeight="1">
      <c r="A1290" s="8" t="str">
        <f>HYPERLINK("http://kyu.snu.ac.kr/sdhj/index.jsp?type=hj/GK14810_00IM0001_016b.jpg","1681_수남면_016b")</f>
        <v>1681_수남면_016b</v>
      </c>
      <c r="B1290" s="2">
        <v>1681</v>
      </c>
      <c r="C1290" s="2" t="s">
        <v>11342</v>
      </c>
      <c r="D1290" s="2" t="s">
        <v>11343</v>
      </c>
      <c r="E1290" s="2">
        <v>1289</v>
      </c>
      <c r="F1290" s="1">
        <v>3</v>
      </c>
      <c r="G1290" s="1" t="s">
        <v>2395</v>
      </c>
      <c r="H1290" s="1" t="s">
        <v>4960</v>
      </c>
      <c r="I1290" s="1">
        <v>8</v>
      </c>
      <c r="L1290" s="1">
        <v>4</v>
      </c>
      <c r="M1290" s="1" t="s">
        <v>2811</v>
      </c>
      <c r="N1290" s="1" t="s">
        <v>6963</v>
      </c>
      <c r="T1290" s="1" t="s">
        <v>11344</v>
      </c>
      <c r="U1290" s="1" t="s">
        <v>146</v>
      </c>
      <c r="V1290" s="1" t="s">
        <v>5068</v>
      </c>
      <c r="Y1290" s="1" t="s">
        <v>2777</v>
      </c>
      <c r="Z1290" s="1" t="s">
        <v>6041</v>
      </c>
      <c r="AC1290" s="1">
        <v>48</v>
      </c>
      <c r="AD1290" s="1" t="s">
        <v>156</v>
      </c>
      <c r="AE1290" s="1" t="s">
        <v>6642</v>
      </c>
      <c r="AF1290" s="1" t="s">
        <v>319</v>
      </c>
      <c r="AG1290" s="1" t="s">
        <v>6687</v>
      </c>
    </row>
    <row r="1291" spans="1:73" ht="13.5" customHeight="1">
      <c r="A1291" s="8" t="str">
        <f>HYPERLINK("http://kyu.snu.ac.kr/sdhj/index.jsp?type=hj/GK14810_00IM0001_016b.jpg","1681_수남면_016b")</f>
        <v>1681_수남면_016b</v>
      </c>
      <c r="B1291" s="2">
        <v>1681</v>
      </c>
      <c r="C1291" s="2" t="s">
        <v>11342</v>
      </c>
      <c r="D1291" s="2" t="s">
        <v>11343</v>
      </c>
      <c r="E1291" s="2">
        <v>1290</v>
      </c>
      <c r="F1291" s="1">
        <v>3</v>
      </c>
      <c r="G1291" s="1" t="s">
        <v>2395</v>
      </c>
      <c r="H1291" s="1" t="s">
        <v>4960</v>
      </c>
      <c r="I1291" s="1">
        <v>8</v>
      </c>
      <c r="L1291" s="1">
        <v>4</v>
      </c>
      <c r="M1291" s="1" t="s">
        <v>2811</v>
      </c>
      <c r="N1291" s="1" t="s">
        <v>6963</v>
      </c>
      <c r="T1291" s="1" t="s">
        <v>11344</v>
      </c>
      <c r="U1291" s="1" t="s">
        <v>115</v>
      </c>
      <c r="V1291" s="1" t="s">
        <v>5067</v>
      </c>
      <c r="Y1291" s="1" t="s">
        <v>444</v>
      </c>
      <c r="Z1291" s="1" t="s">
        <v>5699</v>
      </c>
      <c r="AC1291" s="1">
        <v>24</v>
      </c>
      <c r="AD1291" s="1" t="s">
        <v>369</v>
      </c>
      <c r="AE1291" s="1" t="s">
        <v>6640</v>
      </c>
    </row>
    <row r="1292" spans="1:73" ht="13.5" customHeight="1">
      <c r="A1292" s="8" t="str">
        <f>HYPERLINK("http://kyu.snu.ac.kr/sdhj/index.jsp?type=hj/GK14810_00IM0001_016b.jpg","1681_수남면_016b")</f>
        <v>1681_수남면_016b</v>
      </c>
      <c r="B1292" s="2">
        <v>1681</v>
      </c>
      <c r="C1292" s="2" t="s">
        <v>11342</v>
      </c>
      <c r="D1292" s="2" t="s">
        <v>11343</v>
      </c>
      <c r="E1292" s="2">
        <v>1291</v>
      </c>
      <c r="F1292" s="1">
        <v>3</v>
      </c>
      <c r="G1292" s="1" t="s">
        <v>2395</v>
      </c>
      <c r="H1292" s="1" t="s">
        <v>4960</v>
      </c>
      <c r="I1292" s="1">
        <v>8</v>
      </c>
      <c r="L1292" s="1">
        <v>4</v>
      </c>
      <c r="M1292" s="1" t="s">
        <v>2811</v>
      </c>
      <c r="N1292" s="1" t="s">
        <v>6963</v>
      </c>
      <c r="T1292" s="1" t="s">
        <v>11344</v>
      </c>
      <c r="U1292" s="1" t="s">
        <v>115</v>
      </c>
      <c r="V1292" s="1" t="s">
        <v>5067</v>
      </c>
      <c r="Y1292" s="1" t="s">
        <v>1579</v>
      </c>
      <c r="Z1292" s="1" t="s">
        <v>6032</v>
      </c>
      <c r="AC1292" s="1">
        <v>18</v>
      </c>
      <c r="AD1292" s="1" t="s">
        <v>73</v>
      </c>
      <c r="AE1292" s="1" t="s">
        <v>6630</v>
      </c>
    </row>
    <row r="1293" spans="1:73" ht="13.5" customHeight="1">
      <c r="A1293" s="8" t="str">
        <f>HYPERLINK("http://kyu.snu.ac.kr/sdhj/index.jsp?type=hj/GK14810_00IM0001_016b.jpg","1681_수남면_016b")</f>
        <v>1681_수남면_016b</v>
      </c>
      <c r="B1293" s="2">
        <v>1681</v>
      </c>
      <c r="C1293" s="2" t="s">
        <v>11342</v>
      </c>
      <c r="D1293" s="2" t="s">
        <v>11343</v>
      </c>
      <c r="E1293" s="2">
        <v>1292</v>
      </c>
      <c r="F1293" s="1">
        <v>3</v>
      </c>
      <c r="G1293" s="1" t="s">
        <v>2395</v>
      </c>
      <c r="H1293" s="1" t="s">
        <v>4960</v>
      </c>
      <c r="I1293" s="1">
        <v>8</v>
      </c>
      <c r="L1293" s="1">
        <v>4</v>
      </c>
      <c r="M1293" s="1" t="s">
        <v>2811</v>
      </c>
      <c r="N1293" s="1" t="s">
        <v>6963</v>
      </c>
      <c r="T1293" s="1" t="s">
        <v>11344</v>
      </c>
      <c r="U1293" s="1" t="s">
        <v>146</v>
      </c>
      <c r="V1293" s="1" t="s">
        <v>5068</v>
      </c>
      <c r="Y1293" s="1" t="s">
        <v>2068</v>
      </c>
      <c r="Z1293" s="1" t="s">
        <v>6033</v>
      </c>
      <c r="AC1293" s="1">
        <v>11</v>
      </c>
      <c r="AD1293" s="1" t="s">
        <v>502</v>
      </c>
      <c r="AE1293" s="1" t="s">
        <v>6662</v>
      </c>
      <c r="AT1293" s="1" t="s">
        <v>146</v>
      </c>
      <c r="AU1293" s="1" t="s">
        <v>5068</v>
      </c>
      <c r="AV1293" s="1" t="s">
        <v>845</v>
      </c>
      <c r="AW1293" s="1" t="s">
        <v>7306</v>
      </c>
      <c r="BD1293" s="1" t="s">
        <v>1948</v>
      </c>
      <c r="BE1293" s="1" t="s">
        <v>5309</v>
      </c>
    </row>
    <row r="1294" spans="1:73" ht="13.5" customHeight="1">
      <c r="A1294" s="8" t="str">
        <f>HYPERLINK("http://kyu.snu.ac.kr/sdhj/index.jsp?type=hj/GK14810_00IM0001_016b.jpg","1681_수남면_016b")</f>
        <v>1681_수남면_016b</v>
      </c>
      <c r="B1294" s="2">
        <v>1681</v>
      </c>
      <c r="C1294" s="2" t="s">
        <v>11342</v>
      </c>
      <c r="D1294" s="2" t="s">
        <v>11343</v>
      </c>
      <c r="E1294" s="2">
        <v>1293</v>
      </c>
      <c r="F1294" s="1">
        <v>3</v>
      </c>
      <c r="G1294" s="1" t="s">
        <v>2395</v>
      </c>
      <c r="H1294" s="1" t="s">
        <v>4960</v>
      </c>
      <c r="I1294" s="1">
        <v>8</v>
      </c>
      <c r="L1294" s="1">
        <v>4</v>
      </c>
      <c r="M1294" s="1" t="s">
        <v>2811</v>
      </c>
      <c r="N1294" s="1" t="s">
        <v>6963</v>
      </c>
      <c r="T1294" s="1" t="s">
        <v>11344</v>
      </c>
      <c r="U1294" s="1" t="s">
        <v>146</v>
      </c>
      <c r="V1294" s="1" t="s">
        <v>5068</v>
      </c>
      <c r="Y1294" s="1" t="s">
        <v>2778</v>
      </c>
      <c r="Z1294" s="1" t="s">
        <v>6040</v>
      </c>
      <c r="AC1294" s="1">
        <v>37</v>
      </c>
      <c r="AD1294" s="1" t="s">
        <v>259</v>
      </c>
      <c r="AE1294" s="1" t="s">
        <v>6674</v>
      </c>
      <c r="AF1294" s="1" t="s">
        <v>319</v>
      </c>
      <c r="AG1294" s="1" t="s">
        <v>6687</v>
      </c>
    </row>
    <row r="1295" spans="1:73" ht="13.5" customHeight="1">
      <c r="A1295" s="8" t="str">
        <f>HYPERLINK("http://kyu.snu.ac.kr/sdhj/index.jsp?type=hj/GK14810_00IM0001_016b.jpg","1681_수남면_016b")</f>
        <v>1681_수남면_016b</v>
      </c>
      <c r="B1295" s="2">
        <v>1681</v>
      </c>
      <c r="C1295" s="2" t="s">
        <v>9954</v>
      </c>
      <c r="D1295" s="2" t="s">
        <v>9955</v>
      </c>
      <c r="E1295" s="2">
        <v>1294</v>
      </c>
      <c r="F1295" s="1">
        <v>3</v>
      </c>
      <c r="G1295" s="1" t="s">
        <v>2395</v>
      </c>
      <c r="H1295" s="1" t="s">
        <v>4960</v>
      </c>
      <c r="I1295" s="1">
        <v>8</v>
      </c>
      <c r="L1295" s="1">
        <v>4</v>
      </c>
      <c r="M1295" s="1" t="s">
        <v>2811</v>
      </c>
      <c r="N1295" s="1" t="s">
        <v>6963</v>
      </c>
      <c r="T1295" s="1" t="s">
        <v>11344</v>
      </c>
      <c r="U1295" s="1" t="s">
        <v>146</v>
      </c>
      <c r="V1295" s="1" t="s">
        <v>5068</v>
      </c>
      <c r="Y1295" s="1" t="s">
        <v>2779</v>
      </c>
      <c r="Z1295" s="1" t="s">
        <v>6039</v>
      </c>
      <c r="AC1295" s="1">
        <v>32</v>
      </c>
      <c r="AD1295" s="1" t="s">
        <v>134</v>
      </c>
      <c r="AE1295" s="1" t="s">
        <v>6632</v>
      </c>
    </row>
    <row r="1296" spans="1:73" ht="13.5" customHeight="1">
      <c r="A1296" s="8" t="str">
        <f>HYPERLINK("http://kyu.snu.ac.kr/sdhj/index.jsp?type=hj/GK14810_00IM0001_016b.jpg","1681_수남면_016b")</f>
        <v>1681_수남면_016b</v>
      </c>
      <c r="B1296" s="2">
        <v>1681</v>
      </c>
      <c r="C1296" s="2" t="s">
        <v>11342</v>
      </c>
      <c r="D1296" s="2" t="s">
        <v>11343</v>
      </c>
      <c r="E1296" s="2">
        <v>1295</v>
      </c>
      <c r="F1296" s="1">
        <v>3</v>
      </c>
      <c r="G1296" s="1" t="s">
        <v>2395</v>
      </c>
      <c r="H1296" s="1" t="s">
        <v>4960</v>
      </c>
      <c r="I1296" s="1">
        <v>8</v>
      </c>
      <c r="L1296" s="1">
        <v>4</v>
      </c>
      <c r="M1296" s="1" t="s">
        <v>2811</v>
      </c>
      <c r="N1296" s="1" t="s">
        <v>6963</v>
      </c>
      <c r="T1296" s="1" t="s">
        <v>11344</v>
      </c>
      <c r="U1296" s="1" t="s">
        <v>635</v>
      </c>
      <c r="V1296" s="1" t="s">
        <v>5081</v>
      </c>
      <c r="Y1296" s="1" t="s">
        <v>2780</v>
      </c>
      <c r="Z1296" s="1" t="s">
        <v>5905</v>
      </c>
      <c r="AC1296" s="1">
        <v>28</v>
      </c>
      <c r="AD1296" s="1" t="s">
        <v>165</v>
      </c>
      <c r="AE1296" s="1" t="s">
        <v>6678</v>
      </c>
    </row>
    <row r="1297" spans="1:72" ht="13.5" customHeight="1">
      <c r="A1297" s="8" t="str">
        <f>HYPERLINK("http://kyu.snu.ac.kr/sdhj/index.jsp?type=hj/GK14810_00IM0001_016b.jpg","1681_수남면_016b")</f>
        <v>1681_수남면_016b</v>
      </c>
      <c r="B1297" s="2">
        <v>1681</v>
      </c>
      <c r="C1297" s="2" t="s">
        <v>9993</v>
      </c>
      <c r="D1297" s="2" t="s">
        <v>9994</v>
      </c>
      <c r="E1297" s="2">
        <v>1296</v>
      </c>
      <c r="F1297" s="1">
        <v>3</v>
      </c>
      <c r="G1297" s="1" t="s">
        <v>2395</v>
      </c>
      <c r="H1297" s="1" t="s">
        <v>4960</v>
      </c>
      <c r="I1297" s="1">
        <v>8</v>
      </c>
      <c r="L1297" s="1">
        <v>5</v>
      </c>
      <c r="M1297" s="1" t="s">
        <v>11345</v>
      </c>
      <c r="N1297" s="1" t="s">
        <v>9134</v>
      </c>
      <c r="T1297" s="1" t="s">
        <v>11346</v>
      </c>
      <c r="U1297" s="1" t="s">
        <v>226</v>
      </c>
      <c r="V1297" s="1" t="s">
        <v>5070</v>
      </c>
      <c r="W1297" s="1" t="s">
        <v>1149</v>
      </c>
      <c r="X1297" s="1" t="s">
        <v>5287</v>
      </c>
      <c r="Y1297" s="1" t="s">
        <v>4917</v>
      </c>
      <c r="Z1297" s="1" t="s">
        <v>6038</v>
      </c>
      <c r="AC1297" s="1">
        <v>46</v>
      </c>
      <c r="AD1297" s="1" t="s">
        <v>722</v>
      </c>
      <c r="AE1297" s="1" t="s">
        <v>6667</v>
      </c>
      <c r="AJ1297" s="1" t="s">
        <v>16</v>
      </c>
      <c r="AK1297" s="1" t="s">
        <v>6856</v>
      </c>
      <c r="AL1297" s="1" t="s">
        <v>1346</v>
      </c>
      <c r="AM1297" s="1" t="s">
        <v>6882</v>
      </c>
      <c r="AT1297" s="1" t="s">
        <v>2768</v>
      </c>
      <c r="AU1297" s="1" t="s">
        <v>11347</v>
      </c>
      <c r="AV1297" s="1" t="s">
        <v>2769</v>
      </c>
      <c r="AW1297" s="1" t="s">
        <v>7305</v>
      </c>
      <c r="BG1297" s="1" t="s">
        <v>123</v>
      </c>
      <c r="BH1297" s="1" t="s">
        <v>7000</v>
      </c>
      <c r="BI1297" s="1" t="s">
        <v>2770</v>
      </c>
      <c r="BJ1297" s="1" t="s">
        <v>7830</v>
      </c>
      <c r="BK1297" s="1" t="s">
        <v>1154</v>
      </c>
      <c r="BL1297" s="1" t="s">
        <v>7621</v>
      </c>
      <c r="BM1297" s="1" t="s">
        <v>197</v>
      </c>
      <c r="BN1297" s="1" t="s">
        <v>7492</v>
      </c>
      <c r="BO1297" s="1" t="s">
        <v>123</v>
      </c>
      <c r="BP1297" s="1" t="s">
        <v>7000</v>
      </c>
      <c r="BQ1297" s="1" t="s">
        <v>2771</v>
      </c>
      <c r="BR1297" s="1" t="s">
        <v>8545</v>
      </c>
      <c r="BS1297" s="1" t="s">
        <v>36</v>
      </c>
      <c r="BT1297" s="1" t="s">
        <v>6885</v>
      </c>
    </row>
    <row r="1298" spans="1:72" ht="13.5" customHeight="1">
      <c r="A1298" s="8" t="str">
        <f>HYPERLINK("http://kyu.snu.ac.kr/sdhj/index.jsp?type=hj/GK14810_00IM0001_016b.jpg","1681_수남면_016b")</f>
        <v>1681_수남면_016b</v>
      </c>
      <c r="B1298" s="2">
        <v>1681</v>
      </c>
      <c r="C1298" s="2" t="s">
        <v>10193</v>
      </c>
      <c r="D1298" s="2" t="s">
        <v>10194</v>
      </c>
      <c r="E1298" s="2">
        <v>1297</v>
      </c>
      <c r="F1298" s="1">
        <v>3</v>
      </c>
      <c r="G1298" s="1" t="s">
        <v>2395</v>
      </c>
      <c r="H1298" s="1" t="s">
        <v>4960</v>
      </c>
      <c r="I1298" s="1">
        <v>8</v>
      </c>
      <c r="L1298" s="1">
        <v>5</v>
      </c>
      <c r="M1298" s="1" t="s">
        <v>11345</v>
      </c>
      <c r="N1298" s="1" t="s">
        <v>9134</v>
      </c>
      <c r="S1298" s="1" t="s">
        <v>43</v>
      </c>
      <c r="T1298" s="1" t="s">
        <v>5000</v>
      </c>
      <c r="W1298" s="1" t="s">
        <v>2781</v>
      </c>
      <c r="X1298" s="1" t="s">
        <v>5285</v>
      </c>
      <c r="Y1298" s="1" t="s">
        <v>136</v>
      </c>
      <c r="Z1298" s="1" t="s">
        <v>5313</v>
      </c>
      <c r="AC1298" s="1">
        <v>42</v>
      </c>
      <c r="AD1298" s="1" t="s">
        <v>159</v>
      </c>
      <c r="AE1298" s="1" t="s">
        <v>5400</v>
      </c>
      <c r="AJ1298" s="1" t="s">
        <v>239</v>
      </c>
      <c r="AK1298" s="1" t="s">
        <v>6857</v>
      </c>
      <c r="AL1298" s="1" t="s">
        <v>2782</v>
      </c>
      <c r="AM1298" s="1" t="s">
        <v>6901</v>
      </c>
      <c r="AT1298" s="1" t="s">
        <v>123</v>
      </c>
      <c r="AU1298" s="1" t="s">
        <v>7000</v>
      </c>
      <c r="AV1298" s="1" t="s">
        <v>2783</v>
      </c>
      <c r="AW1298" s="1" t="s">
        <v>7304</v>
      </c>
      <c r="BG1298" s="1" t="s">
        <v>123</v>
      </c>
      <c r="BH1298" s="1" t="s">
        <v>7000</v>
      </c>
      <c r="BI1298" s="1" t="s">
        <v>2784</v>
      </c>
      <c r="BJ1298" s="1" t="s">
        <v>7829</v>
      </c>
      <c r="BK1298" s="1" t="s">
        <v>1708</v>
      </c>
      <c r="BL1298" s="1" t="s">
        <v>7624</v>
      </c>
      <c r="BM1298" s="1" t="s">
        <v>2785</v>
      </c>
      <c r="BN1298" s="1" t="s">
        <v>8180</v>
      </c>
      <c r="BO1298" s="1" t="s">
        <v>123</v>
      </c>
      <c r="BP1298" s="1" t="s">
        <v>7000</v>
      </c>
      <c r="BQ1298" s="1" t="s">
        <v>2786</v>
      </c>
      <c r="BR1298" s="1" t="s">
        <v>8544</v>
      </c>
      <c r="BS1298" s="1" t="s">
        <v>2528</v>
      </c>
      <c r="BT1298" s="1" t="s">
        <v>6108</v>
      </c>
    </row>
    <row r="1299" spans="1:72" ht="13.5" customHeight="1">
      <c r="A1299" s="8" t="str">
        <f>HYPERLINK("http://kyu.snu.ac.kr/sdhj/index.jsp?type=hj/GK14810_00IM0001_016b.jpg","1681_수남면_016b")</f>
        <v>1681_수남면_016b</v>
      </c>
      <c r="B1299" s="2">
        <v>1681</v>
      </c>
      <c r="C1299" s="2" t="s">
        <v>11348</v>
      </c>
      <c r="D1299" s="2" t="s">
        <v>11349</v>
      </c>
      <c r="E1299" s="2">
        <v>1298</v>
      </c>
      <c r="F1299" s="1">
        <v>3</v>
      </c>
      <c r="G1299" s="1" t="s">
        <v>2395</v>
      </c>
      <c r="H1299" s="1" t="s">
        <v>4960</v>
      </c>
      <c r="I1299" s="1">
        <v>8</v>
      </c>
      <c r="L1299" s="1">
        <v>5</v>
      </c>
      <c r="M1299" s="1" t="s">
        <v>11345</v>
      </c>
      <c r="N1299" s="1" t="s">
        <v>9134</v>
      </c>
      <c r="S1299" s="1" t="s">
        <v>54</v>
      </c>
      <c r="T1299" s="1" t="s">
        <v>5003</v>
      </c>
      <c r="Y1299" s="1" t="s">
        <v>2787</v>
      </c>
      <c r="Z1299" s="1" t="s">
        <v>6037</v>
      </c>
      <c r="AC1299" s="1">
        <v>16</v>
      </c>
      <c r="AD1299" s="1" t="s">
        <v>254</v>
      </c>
      <c r="AE1299" s="1" t="s">
        <v>6677</v>
      </c>
    </row>
    <row r="1300" spans="1:72" ht="13.5" customHeight="1">
      <c r="A1300" s="8" t="str">
        <f>HYPERLINK("http://kyu.snu.ac.kr/sdhj/index.jsp?type=hj/GK14810_00IM0001_016b.jpg","1681_수남면_016b")</f>
        <v>1681_수남면_016b</v>
      </c>
      <c r="B1300" s="2">
        <v>1681</v>
      </c>
      <c r="C1300" s="2" t="s">
        <v>11348</v>
      </c>
      <c r="D1300" s="2" t="s">
        <v>11349</v>
      </c>
      <c r="E1300" s="2">
        <v>1299</v>
      </c>
      <c r="F1300" s="1">
        <v>3</v>
      </c>
      <c r="G1300" s="1" t="s">
        <v>2395</v>
      </c>
      <c r="H1300" s="1" t="s">
        <v>4960</v>
      </c>
      <c r="I1300" s="1">
        <v>8</v>
      </c>
      <c r="L1300" s="1">
        <v>5</v>
      </c>
      <c r="M1300" s="1" t="s">
        <v>11345</v>
      </c>
      <c r="N1300" s="1" t="s">
        <v>9134</v>
      </c>
      <c r="T1300" s="1" t="s">
        <v>11350</v>
      </c>
      <c r="U1300" s="1" t="s">
        <v>146</v>
      </c>
      <c r="V1300" s="1" t="s">
        <v>5068</v>
      </c>
      <c r="Y1300" s="1" t="s">
        <v>482</v>
      </c>
      <c r="Z1300" s="1" t="s">
        <v>5505</v>
      </c>
      <c r="AC1300" s="1">
        <v>30</v>
      </c>
      <c r="AD1300" s="1" t="s">
        <v>106</v>
      </c>
      <c r="AE1300" s="1" t="s">
        <v>5531</v>
      </c>
      <c r="AF1300" s="1" t="s">
        <v>319</v>
      </c>
      <c r="AG1300" s="1" t="s">
        <v>6687</v>
      </c>
    </row>
    <row r="1301" spans="1:72" ht="13.5" customHeight="1">
      <c r="A1301" s="8" t="str">
        <f>HYPERLINK("http://kyu.snu.ac.kr/sdhj/index.jsp?type=hj/GK14810_00IM0001_016b.jpg","1681_수남면_016b")</f>
        <v>1681_수남면_016b</v>
      </c>
      <c r="B1301" s="2">
        <v>1681</v>
      </c>
      <c r="C1301" s="2" t="s">
        <v>11348</v>
      </c>
      <c r="D1301" s="2" t="s">
        <v>11349</v>
      </c>
      <c r="E1301" s="2">
        <v>1300</v>
      </c>
      <c r="F1301" s="1">
        <v>3</v>
      </c>
      <c r="G1301" s="1" t="s">
        <v>2395</v>
      </c>
      <c r="H1301" s="1" t="s">
        <v>4960</v>
      </c>
      <c r="I1301" s="1">
        <v>8</v>
      </c>
      <c r="L1301" s="1">
        <v>5</v>
      </c>
      <c r="M1301" s="1" t="s">
        <v>11345</v>
      </c>
      <c r="N1301" s="1" t="s">
        <v>9134</v>
      </c>
      <c r="T1301" s="1" t="s">
        <v>11350</v>
      </c>
      <c r="U1301" s="1" t="s">
        <v>115</v>
      </c>
      <c r="V1301" s="1" t="s">
        <v>5067</v>
      </c>
      <c r="Y1301" s="1" t="s">
        <v>555</v>
      </c>
      <c r="Z1301" s="1" t="s">
        <v>8728</v>
      </c>
      <c r="AF1301" s="1" t="s">
        <v>725</v>
      </c>
      <c r="AG1301" s="1" t="s">
        <v>6715</v>
      </c>
    </row>
    <row r="1302" spans="1:72" ht="13.5" customHeight="1">
      <c r="A1302" s="8" t="str">
        <f>HYPERLINK("http://kyu.snu.ac.kr/sdhj/index.jsp?type=hj/GK14810_00IM0001_016b.jpg","1681_수남면_016b")</f>
        <v>1681_수남면_016b</v>
      </c>
      <c r="B1302" s="2">
        <v>1681</v>
      </c>
      <c r="C1302" s="2" t="s">
        <v>9916</v>
      </c>
      <c r="D1302" s="2" t="s">
        <v>9917</v>
      </c>
      <c r="E1302" s="2">
        <v>1301</v>
      </c>
      <c r="F1302" s="1">
        <v>3</v>
      </c>
      <c r="G1302" s="1" t="s">
        <v>2395</v>
      </c>
      <c r="H1302" s="1" t="s">
        <v>4960</v>
      </c>
      <c r="I1302" s="1">
        <v>9</v>
      </c>
      <c r="J1302" s="1" t="s">
        <v>2788</v>
      </c>
      <c r="K1302" s="1" t="s">
        <v>11351</v>
      </c>
      <c r="L1302" s="1">
        <v>1</v>
      </c>
      <c r="M1302" s="1" t="s">
        <v>9135</v>
      </c>
      <c r="N1302" s="1" t="s">
        <v>9136</v>
      </c>
      <c r="T1302" s="1" t="s">
        <v>11001</v>
      </c>
      <c r="U1302" s="1" t="s">
        <v>2789</v>
      </c>
      <c r="V1302" s="1" t="s">
        <v>11352</v>
      </c>
      <c r="W1302" s="1" t="s">
        <v>447</v>
      </c>
      <c r="X1302" s="1" t="s">
        <v>5262</v>
      </c>
      <c r="Y1302" s="1" t="s">
        <v>2790</v>
      </c>
      <c r="Z1302" s="1" t="s">
        <v>5564</v>
      </c>
      <c r="AC1302" s="1">
        <v>30</v>
      </c>
      <c r="AD1302" s="1" t="s">
        <v>106</v>
      </c>
      <c r="AE1302" s="1" t="s">
        <v>5531</v>
      </c>
      <c r="AJ1302" s="1" t="s">
        <v>16</v>
      </c>
      <c r="AK1302" s="1" t="s">
        <v>6856</v>
      </c>
      <c r="AL1302" s="1" t="s">
        <v>53</v>
      </c>
      <c r="AM1302" s="1" t="s">
        <v>6356</v>
      </c>
      <c r="AT1302" s="1" t="s">
        <v>139</v>
      </c>
      <c r="AU1302" s="1" t="s">
        <v>5164</v>
      </c>
      <c r="AV1302" s="1" t="s">
        <v>2791</v>
      </c>
      <c r="AW1302" s="1" t="s">
        <v>7303</v>
      </c>
      <c r="BG1302" s="1" t="s">
        <v>2792</v>
      </c>
      <c r="BH1302" s="1" t="s">
        <v>7608</v>
      </c>
      <c r="BI1302" s="1" t="s">
        <v>2793</v>
      </c>
      <c r="BJ1302" s="1" t="s">
        <v>7828</v>
      </c>
      <c r="BM1302" s="1" t="s">
        <v>2794</v>
      </c>
      <c r="BN1302" s="1" t="s">
        <v>8179</v>
      </c>
      <c r="BO1302" s="1" t="s">
        <v>86</v>
      </c>
      <c r="BP1302" s="1" t="s">
        <v>7961</v>
      </c>
      <c r="BQ1302" s="1" t="s">
        <v>2795</v>
      </c>
      <c r="BR1302" s="1" t="s">
        <v>8543</v>
      </c>
      <c r="BS1302" s="1" t="s">
        <v>46</v>
      </c>
      <c r="BT1302" s="1" t="s">
        <v>6816</v>
      </c>
    </row>
    <row r="1303" spans="1:72" ht="13.5" customHeight="1">
      <c r="A1303" s="8" t="str">
        <f>HYPERLINK("http://kyu.snu.ac.kr/sdhj/index.jsp?type=hj/GK14810_00IM0001_016b.jpg","1681_수남면_016b")</f>
        <v>1681_수남면_016b</v>
      </c>
      <c r="B1303" s="2">
        <v>1681</v>
      </c>
      <c r="C1303" s="2" t="s">
        <v>11353</v>
      </c>
      <c r="D1303" s="2" t="s">
        <v>11354</v>
      </c>
      <c r="E1303" s="2">
        <v>1302</v>
      </c>
      <c r="F1303" s="1">
        <v>3</v>
      </c>
      <c r="G1303" s="1" t="s">
        <v>2395</v>
      </c>
      <c r="H1303" s="1" t="s">
        <v>4960</v>
      </c>
      <c r="I1303" s="1">
        <v>9</v>
      </c>
      <c r="L1303" s="1">
        <v>1</v>
      </c>
      <c r="M1303" s="1" t="s">
        <v>9135</v>
      </c>
      <c r="N1303" s="1" t="s">
        <v>9136</v>
      </c>
      <c r="S1303" s="1" t="s">
        <v>206</v>
      </c>
      <c r="T1303" s="1" t="s">
        <v>5008</v>
      </c>
      <c r="U1303" s="1" t="s">
        <v>2588</v>
      </c>
      <c r="V1303" s="1" t="s">
        <v>5112</v>
      </c>
      <c r="W1303" s="1" t="s">
        <v>1185</v>
      </c>
      <c r="X1303" s="1" t="s">
        <v>5280</v>
      </c>
      <c r="Y1303" s="1" t="s">
        <v>90</v>
      </c>
      <c r="Z1303" s="1" t="s">
        <v>5302</v>
      </c>
      <c r="AC1303" s="1">
        <v>51</v>
      </c>
      <c r="AD1303" s="1" t="s">
        <v>965</v>
      </c>
      <c r="AE1303" s="1" t="s">
        <v>6636</v>
      </c>
    </row>
    <row r="1304" spans="1:72" ht="13.5" customHeight="1">
      <c r="A1304" s="8" t="str">
        <f>HYPERLINK("http://kyu.snu.ac.kr/sdhj/index.jsp?type=hj/GK14810_00IM0001_016b.jpg","1681_수남면_016b")</f>
        <v>1681_수남면_016b</v>
      </c>
      <c r="B1304" s="2">
        <v>1681</v>
      </c>
      <c r="C1304" s="2" t="s">
        <v>11005</v>
      </c>
      <c r="D1304" s="2" t="s">
        <v>11006</v>
      </c>
      <c r="E1304" s="2">
        <v>1303</v>
      </c>
      <c r="F1304" s="1">
        <v>3</v>
      </c>
      <c r="G1304" s="1" t="s">
        <v>2395</v>
      </c>
      <c r="H1304" s="1" t="s">
        <v>4960</v>
      </c>
      <c r="I1304" s="1">
        <v>9</v>
      </c>
      <c r="L1304" s="1">
        <v>1</v>
      </c>
      <c r="M1304" s="1" t="s">
        <v>9135</v>
      </c>
      <c r="N1304" s="1" t="s">
        <v>9136</v>
      </c>
      <c r="S1304" s="1" t="s">
        <v>2587</v>
      </c>
      <c r="T1304" s="1" t="s">
        <v>5030</v>
      </c>
      <c r="Y1304" s="1" t="s">
        <v>90</v>
      </c>
      <c r="Z1304" s="1" t="s">
        <v>5302</v>
      </c>
      <c r="AF1304" s="1" t="s">
        <v>1135</v>
      </c>
      <c r="AG1304" s="1" t="s">
        <v>6693</v>
      </c>
      <c r="AH1304" s="1" t="s">
        <v>88</v>
      </c>
      <c r="AI1304" s="1" t="s">
        <v>6806</v>
      </c>
    </row>
    <row r="1305" spans="1:72" ht="13.5" customHeight="1">
      <c r="A1305" s="8" t="str">
        <f>HYPERLINK("http://kyu.snu.ac.kr/sdhj/index.jsp?type=hj/GK14810_00IM0001_017a.jpg","1681_수남면_017a")</f>
        <v>1681_수남면_017a</v>
      </c>
      <c r="B1305" s="2">
        <v>1681</v>
      </c>
      <c r="C1305" s="2" t="s">
        <v>11005</v>
      </c>
      <c r="D1305" s="2" t="s">
        <v>11006</v>
      </c>
      <c r="E1305" s="2">
        <v>1304</v>
      </c>
      <c r="F1305" s="1">
        <v>3</v>
      </c>
      <c r="G1305" s="1" t="s">
        <v>2395</v>
      </c>
      <c r="H1305" s="1" t="s">
        <v>4960</v>
      </c>
      <c r="I1305" s="1">
        <v>9</v>
      </c>
      <c r="L1305" s="1">
        <v>2</v>
      </c>
      <c r="M1305" s="1" t="s">
        <v>9137</v>
      </c>
      <c r="N1305" s="1" t="s">
        <v>9138</v>
      </c>
      <c r="T1305" s="1" t="s">
        <v>9629</v>
      </c>
      <c r="U1305" s="1" t="s">
        <v>2796</v>
      </c>
      <c r="V1305" s="1" t="s">
        <v>11355</v>
      </c>
      <c r="W1305" s="1" t="s">
        <v>79</v>
      </c>
      <c r="X1305" s="1" t="s">
        <v>11356</v>
      </c>
      <c r="Y1305" s="1" t="s">
        <v>2797</v>
      </c>
      <c r="Z1305" s="1" t="s">
        <v>6036</v>
      </c>
      <c r="AC1305" s="1">
        <v>26</v>
      </c>
      <c r="AD1305" s="1" t="s">
        <v>137</v>
      </c>
      <c r="AE1305" s="1" t="s">
        <v>6669</v>
      </c>
      <c r="AJ1305" s="1" t="s">
        <v>16</v>
      </c>
      <c r="AK1305" s="1" t="s">
        <v>6856</v>
      </c>
      <c r="AL1305" s="1" t="s">
        <v>237</v>
      </c>
      <c r="AM1305" s="1" t="s">
        <v>6815</v>
      </c>
      <c r="AT1305" s="1" t="s">
        <v>63</v>
      </c>
      <c r="AU1305" s="1" t="s">
        <v>5113</v>
      </c>
      <c r="AV1305" s="1" t="s">
        <v>2798</v>
      </c>
      <c r="AW1305" s="1" t="s">
        <v>5697</v>
      </c>
      <c r="BG1305" s="1" t="s">
        <v>2799</v>
      </c>
      <c r="BH1305" s="1" t="s">
        <v>7607</v>
      </c>
      <c r="BI1305" s="1" t="s">
        <v>2800</v>
      </c>
      <c r="BJ1305" s="1" t="s">
        <v>7320</v>
      </c>
      <c r="BK1305" s="1" t="s">
        <v>2801</v>
      </c>
      <c r="BL1305" s="1" t="s">
        <v>7974</v>
      </c>
      <c r="BM1305" s="1" t="s">
        <v>2802</v>
      </c>
      <c r="BN1305" s="1" t="s">
        <v>8178</v>
      </c>
      <c r="BO1305" s="1" t="s">
        <v>86</v>
      </c>
      <c r="BP1305" s="1" t="s">
        <v>7961</v>
      </c>
      <c r="BQ1305" s="1" t="s">
        <v>2795</v>
      </c>
      <c r="BR1305" s="1" t="s">
        <v>8543</v>
      </c>
      <c r="BS1305" s="1" t="s">
        <v>46</v>
      </c>
      <c r="BT1305" s="1" t="s">
        <v>6816</v>
      </c>
    </row>
    <row r="1306" spans="1:72" ht="13.5" customHeight="1">
      <c r="A1306" s="8" t="str">
        <f>HYPERLINK("http://kyu.snu.ac.kr/sdhj/index.jsp?type=hj/GK14810_00IM0001_017a.jpg","1681_수남면_017a")</f>
        <v>1681_수남면_017a</v>
      </c>
      <c r="B1306" s="2">
        <v>1681</v>
      </c>
      <c r="C1306" s="2" t="s">
        <v>11353</v>
      </c>
      <c r="D1306" s="2" t="s">
        <v>11354</v>
      </c>
      <c r="E1306" s="2">
        <v>1305</v>
      </c>
      <c r="F1306" s="1">
        <v>3</v>
      </c>
      <c r="G1306" s="1" t="s">
        <v>2395</v>
      </c>
      <c r="H1306" s="1" t="s">
        <v>4960</v>
      </c>
      <c r="I1306" s="1">
        <v>9</v>
      </c>
      <c r="L1306" s="1">
        <v>2</v>
      </c>
      <c r="M1306" s="1" t="s">
        <v>9137</v>
      </c>
      <c r="N1306" s="1" t="s">
        <v>9138</v>
      </c>
      <c r="S1306" s="1" t="s">
        <v>43</v>
      </c>
      <c r="T1306" s="1" t="s">
        <v>5000</v>
      </c>
      <c r="W1306" s="1" t="s">
        <v>447</v>
      </c>
      <c r="X1306" s="1" t="s">
        <v>5262</v>
      </c>
      <c r="Y1306" s="1" t="s">
        <v>90</v>
      </c>
      <c r="Z1306" s="1" t="s">
        <v>5302</v>
      </c>
      <c r="AC1306" s="1">
        <v>28</v>
      </c>
      <c r="AD1306" s="1" t="s">
        <v>165</v>
      </c>
      <c r="AE1306" s="1" t="s">
        <v>6678</v>
      </c>
      <c r="AJ1306" s="1" t="s">
        <v>16</v>
      </c>
      <c r="AK1306" s="1" t="s">
        <v>6856</v>
      </c>
      <c r="AL1306" s="1" t="s">
        <v>53</v>
      </c>
      <c r="AM1306" s="1" t="s">
        <v>6356</v>
      </c>
      <c r="AT1306" s="1" t="s">
        <v>866</v>
      </c>
      <c r="AU1306" s="1" t="s">
        <v>5099</v>
      </c>
      <c r="AV1306" s="1" t="s">
        <v>2803</v>
      </c>
      <c r="AW1306" s="1" t="s">
        <v>7302</v>
      </c>
      <c r="BG1306" s="1" t="s">
        <v>865</v>
      </c>
      <c r="BH1306" s="1" t="s">
        <v>5160</v>
      </c>
      <c r="BI1306" s="1" t="s">
        <v>2804</v>
      </c>
      <c r="BJ1306" s="1" t="s">
        <v>7827</v>
      </c>
      <c r="BK1306" s="1" t="s">
        <v>110</v>
      </c>
      <c r="BL1306" s="1" t="s">
        <v>5146</v>
      </c>
      <c r="BM1306" s="1" t="s">
        <v>2805</v>
      </c>
      <c r="BN1306" s="1" t="s">
        <v>8177</v>
      </c>
      <c r="BO1306" s="1" t="s">
        <v>63</v>
      </c>
      <c r="BP1306" s="1" t="s">
        <v>5113</v>
      </c>
      <c r="BQ1306" s="1" t="s">
        <v>2271</v>
      </c>
      <c r="BR1306" s="1" t="s">
        <v>8206</v>
      </c>
      <c r="BS1306" s="1" t="s">
        <v>138</v>
      </c>
      <c r="BT1306" s="1" t="s">
        <v>6794</v>
      </c>
    </row>
    <row r="1307" spans="1:72" ht="13.5" customHeight="1">
      <c r="A1307" s="8" t="str">
        <f>HYPERLINK("http://kyu.snu.ac.kr/sdhj/index.jsp?type=hj/GK14810_00IM0001_017a.jpg","1681_수남면_017a")</f>
        <v>1681_수남면_017a</v>
      </c>
      <c r="B1307" s="2">
        <v>1681</v>
      </c>
      <c r="C1307" s="2" t="s">
        <v>9638</v>
      </c>
      <c r="D1307" s="2" t="s">
        <v>9639</v>
      </c>
      <c r="E1307" s="2">
        <v>1306</v>
      </c>
      <c r="F1307" s="1">
        <v>3</v>
      </c>
      <c r="G1307" s="1" t="s">
        <v>2395</v>
      </c>
      <c r="H1307" s="1" t="s">
        <v>4960</v>
      </c>
      <c r="I1307" s="1">
        <v>9</v>
      </c>
      <c r="L1307" s="1">
        <v>2</v>
      </c>
      <c r="M1307" s="1" t="s">
        <v>9137</v>
      </c>
      <c r="N1307" s="1" t="s">
        <v>9138</v>
      </c>
      <c r="S1307" s="1" t="s">
        <v>206</v>
      </c>
      <c r="T1307" s="1" t="s">
        <v>5008</v>
      </c>
      <c r="U1307" s="1" t="s">
        <v>2588</v>
      </c>
      <c r="V1307" s="1" t="s">
        <v>5112</v>
      </c>
      <c r="W1307" s="1" t="s">
        <v>1185</v>
      </c>
      <c r="X1307" s="1" t="s">
        <v>5280</v>
      </c>
      <c r="Y1307" s="1" t="s">
        <v>90</v>
      </c>
      <c r="Z1307" s="1" t="s">
        <v>5302</v>
      </c>
      <c r="AC1307" s="1">
        <v>48</v>
      </c>
      <c r="AD1307" s="1" t="s">
        <v>156</v>
      </c>
      <c r="AE1307" s="1" t="s">
        <v>6642</v>
      </c>
    </row>
    <row r="1308" spans="1:72" ht="13.5" customHeight="1">
      <c r="A1308" s="8" t="str">
        <f>HYPERLINK("http://kyu.snu.ac.kr/sdhj/index.jsp?type=hj/GK14810_00IM0001_017a.jpg","1681_수남면_017a")</f>
        <v>1681_수남면_017a</v>
      </c>
      <c r="B1308" s="2">
        <v>1681</v>
      </c>
      <c r="C1308" s="2" t="s">
        <v>9638</v>
      </c>
      <c r="D1308" s="2" t="s">
        <v>9639</v>
      </c>
      <c r="E1308" s="2">
        <v>1307</v>
      </c>
      <c r="F1308" s="1">
        <v>3</v>
      </c>
      <c r="G1308" s="1" t="s">
        <v>2395</v>
      </c>
      <c r="H1308" s="1" t="s">
        <v>4960</v>
      </c>
      <c r="I1308" s="1">
        <v>9</v>
      </c>
      <c r="L1308" s="1">
        <v>2</v>
      </c>
      <c r="M1308" s="1" t="s">
        <v>9137</v>
      </c>
      <c r="N1308" s="1" t="s">
        <v>9138</v>
      </c>
      <c r="S1308" s="1" t="s">
        <v>2587</v>
      </c>
      <c r="T1308" s="1" t="s">
        <v>5030</v>
      </c>
      <c r="Y1308" s="1" t="s">
        <v>90</v>
      </c>
      <c r="Z1308" s="1" t="s">
        <v>5302</v>
      </c>
      <c r="AF1308" s="1" t="s">
        <v>1135</v>
      </c>
      <c r="AG1308" s="1" t="s">
        <v>6693</v>
      </c>
      <c r="AH1308" s="1" t="s">
        <v>88</v>
      </c>
      <c r="AI1308" s="1" t="s">
        <v>6806</v>
      </c>
    </row>
    <row r="1309" spans="1:72" ht="13.5" customHeight="1">
      <c r="A1309" s="8" t="str">
        <f>HYPERLINK("http://kyu.snu.ac.kr/sdhj/index.jsp?type=hj/GK14810_00IM0001_017a.jpg","1681_수남면_017a")</f>
        <v>1681_수남면_017a</v>
      </c>
      <c r="B1309" s="2">
        <v>1681</v>
      </c>
      <c r="C1309" s="2" t="s">
        <v>9638</v>
      </c>
      <c r="D1309" s="2" t="s">
        <v>9639</v>
      </c>
      <c r="E1309" s="2">
        <v>1308</v>
      </c>
      <c r="F1309" s="1">
        <v>3</v>
      </c>
      <c r="G1309" s="1" t="s">
        <v>2395</v>
      </c>
      <c r="H1309" s="1" t="s">
        <v>4960</v>
      </c>
      <c r="I1309" s="1">
        <v>9</v>
      </c>
      <c r="L1309" s="1">
        <v>2</v>
      </c>
      <c r="M1309" s="1" t="s">
        <v>9137</v>
      </c>
      <c r="N1309" s="1" t="s">
        <v>9138</v>
      </c>
      <c r="S1309" s="1" t="s">
        <v>2587</v>
      </c>
      <c r="T1309" s="1" t="s">
        <v>5030</v>
      </c>
      <c r="Y1309" s="1" t="s">
        <v>90</v>
      </c>
      <c r="Z1309" s="1" t="s">
        <v>5302</v>
      </c>
      <c r="AC1309" s="1">
        <v>16</v>
      </c>
      <c r="AD1309" s="1" t="s">
        <v>254</v>
      </c>
      <c r="AE1309" s="1" t="s">
        <v>6677</v>
      </c>
    </row>
    <row r="1310" spans="1:72" ht="13.5" customHeight="1">
      <c r="A1310" s="8" t="str">
        <f>HYPERLINK("http://kyu.snu.ac.kr/sdhj/index.jsp?type=hj/GK14810_00IM0001_017a.jpg","1681_수남면_017a")</f>
        <v>1681_수남면_017a</v>
      </c>
      <c r="B1310" s="2">
        <v>1681</v>
      </c>
      <c r="C1310" s="2" t="s">
        <v>9638</v>
      </c>
      <c r="D1310" s="2" t="s">
        <v>9639</v>
      </c>
      <c r="E1310" s="2">
        <v>1309</v>
      </c>
      <c r="F1310" s="1">
        <v>3</v>
      </c>
      <c r="G1310" s="1" t="s">
        <v>2395</v>
      </c>
      <c r="H1310" s="1" t="s">
        <v>4960</v>
      </c>
      <c r="I1310" s="1">
        <v>9</v>
      </c>
      <c r="L1310" s="1">
        <v>2</v>
      </c>
      <c r="M1310" s="1" t="s">
        <v>9137</v>
      </c>
      <c r="N1310" s="1" t="s">
        <v>9138</v>
      </c>
      <c r="S1310" s="1" t="s">
        <v>98</v>
      </c>
      <c r="T1310" s="1" t="s">
        <v>5001</v>
      </c>
      <c r="Y1310" s="1" t="s">
        <v>2806</v>
      </c>
      <c r="Z1310" s="1" t="s">
        <v>6035</v>
      </c>
      <c r="AC1310" s="1">
        <v>4</v>
      </c>
      <c r="AD1310" s="1" t="s">
        <v>267</v>
      </c>
      <c r="AE1310" s="1" t="s">
        <v>6631</v>
      </c>
    </row>
    <row r="1311" spans="1:72" ht="13.5" customHeight="1">
      <c r="A1311" s="8" t="str">
        <f>HYPERLINK("http://kyu.snu.ac.kr/sdhj/index.jsp?type=hj/GK14810_00IM0001_017a.jpg","1681_수남면_017a")</f>
        <v>1681_수남면_017a</v>
      </c>
      <c r="B1311" s="2">
        <v>1681</v>
      </c>
      <c r="C1311" s="2" t="s">
        <v>9638</v>
      </c>
      <c r="D1311" s="2" t="s">
        <v>9639</v>
      </c>
      <c r="E1311" s="2">
        <v>1310</v>
      </c>
      <c r="F1311" s="1">
        <v>3</v>
      </c>
      <c r="G1311" s="1" t="s">
        <v>2395</v>
      </c>
      <c r="H1311" s="1" t="s">
        <v>4960</v>
      </c>
      <c r="I1311" s="1">
        <v>9</v>
      </c>
      <c r="L1311" s="1">
        <v>2</v>
      </c>
      <c r="M1311" s="1" t="s">
        <v>9137</v>
      </c>
      <c r="N1311" s="1" t="s">
        <v>9138</v>
      </c>
      <c r="S1311" s="1" t="s">
        <v>191</v>
      </c>
      <c r="T1311" s="1" t="s">
        <v>5004</v>
      </c>
      <c r="Y1311" s="1" t="s">
        <v>90</v>
      </c>
      <c r="Z1311" s="1" t="s">
        <v>5302</v>
      </c>
      <c r="AC1311" s="1">
        <v>3</v>
      </c>
      <c r="AD1311" s="1" t="s">
        <v>512</v>
      </c>
      <c r="AE1311" s="1" t="s">
        <v>6657</v>
      </c>
      <c r="AF1311" s="1" t="s">
        <v>175</v>
      </c>
      <c r="AG1311" s="1" t="s">
        <v>6685</v>
      </c>
      <c r="BF1311" s="1" t="s">
        <v>78</v>
      </c>
    </row>
    <row r="1312" spans="1:72" ht="13.5" customHeight="1">
      <c r="A1312" s="8" t="str">
        <f>HYPERLINK("http://kyu.snu.ac.kr/sdhj/index.jsp?type=hj/GK14810_00IM0001_017a.jpg","1681_수남면_017a")</f>
        <v>1681_수남면_017a</v>
      </c>
      <c r="B1312" s="2">
        <v>1681</v>
      </c>
      <c r="C1312" s="2" t="s">
        <v>9682</v>
      </c>
      <c r="D1312" s="2" t="s">
        <v>9683</v>
      </c>
      <c r="E1312" s="2">
        <v>1311</v>
      </c>
      <c r="F1312" s="1">
        <v>3</v>
      </c>
      <c r="G1312" s="1" t="s">
        <v>2395</v>
      </c>
      <c r="H1312" s="1" t="s">
        <v>4960</v>
      </c>
      <c r="I1312" s="1">
        <v>9</v>
      </c>
      <c r="L1312" s="1">
        <v>3</v>
      </c>
      <c r="M1312" s="1" t="s">
        <v>1453</v>
      </c>
      <c r="N1312" s="1" t="s">
        <v>9139</v>
      </c>
      <c r="T1312" s="1" t="s">
        <v>11357</v>
      </c>
      <c r="U1312" s="1" t="s">
        <v>2588</v>
      </c>
      <c r="V1312" s="1" t="s">
        <v>5112</v>
      </c>
      <c r="W1312" s="1" t="s">
        <v>79</v>
      </c>
      <c r="X1312" s="1" t="s">
        <v>11358</v>
      </c>
      <c r="Y1312" s="1" t="s">
        <v>90</v>
      </c>
      <c r="Z1312" s="1" t="s">
        <v>5302</v>
      </c>
      <c r="AC1312" s="1">
        <v>65</v>
      </c>
      <c r="AD1312" s="1" t="s">
        <v>267</v>
      </c>
      <c r="AE1312" s="1" t="s">
        <v>6631</v>
      </c>
      <c r="AJ1312" s="1" t="s">
        <v>16</v>
      </c>
      <c r="AK1312" s="1" t="s">
        <v>6856</v>
      </c>
      <c r="AL1312" s="1" t="s">
        <v>53</v>
      </c>
      <c r="AM1312" s="1" t="s">
        <v>6356</v>
      </c>
      <c r="AT1312" s="1" t="s">
        <v>63</v>
      </c>
      <c r="AU1312" s="1" t="s">
        <v>5113</v>
      </c>
      <c r="AV1312" s="1" t="s">
        <v>1534</v>
      </c>
      <c r="AW1312" s="1" t="s">
        <v>6361</v>
      </c>
      <c r="BG1312" s="1" t="s">
        <v>63</v>
      </c>
      <c r="BH1312" s="1" t="s">
        <v>5113</v>
      </c>
      <c r="BI1312" s="1" t="s">
        <v>2807</v>
      </c>
      <c r="BJ1312" s="1" t="s">
        <v>7826</v>
      </c>
      <c r="BK1312" s="1" t="s">
        <v>118</v>
      </c>
      <c r="BL1312" s="1" t="s">
        <v>5094</v>
      </c>
      <c r="BM1312" s="1" t="s">
        <v>473</v>
      </c>
      <c r="BN1312" s="1" t="s">
        <v>7574</v>
      </c>
      <c r="BO1312" s="1" t="s">
        <v>118</v>
      </c>
      <c r="BP1312" s="1" t="s">
        <v>5094</v>
      </c>
      <c r="BQ1312" s="1" t="s">
        <v>2808</v>
      </c>
      <c r="BR1312" s="1" t="s">
        <v>11359</v>
      </c>
      <c r="BS1312" s="1" t="s">
        <v>92</v>
      </c>
      <c r="BT1312" s="1" t="s">
        <v>10471</v>
      </c>
    </row>
    <row r="1313" spans="1:72" ht="13.5" customHeight="1">
      <c r="A1313" s="8" t="str">
        <f>HYPERLINK("http://kyu.snu.ac.kr/sdhj/index.jsp?type=hj/GK14810_00IM0001_017a.jpg","1681_수남면_017a")</f>
        <v>1681_수남면_017a</v>
      </c>
      <c r="B1313" s="2">
        <v>1681</v>
      </c>
      <c r="C1313" s="2" t="s">
        <v>10472</v>
      </c>
      <c r="D1313" s="2" t="s">
        <v>10473</v>
      </c>
      <c r="E1313" s="2">
        <v>1312</v>
      </c>
      <c r="F1313" s="1">
        <v>3</v>
      </c>
      <c r="G1313" s="1" t="s">
        <v>2395</v>
      </c>
      <c r="H1313" s="1" t="s">
        <v>4960</v>
      </c>
      <c r="I1313" s="1">
        <v>9</v>
      </c>
      <c r="L1313" s="1">
        <v>3</v>
      </c>
      <c r="M1313" s="1" t="s">
        <v>1453</v>
      </c>
      <c r="N1313" s="1" t="s">
        <v>9139</v>
      </c>
      <c r="S1313" s="1" t="s">
        <v>54</v>
      </c>
      <c r="T1313" s="1" t="s">
        <v>5003</v>
      </c>
      <c r="U1313" s="1" t="s">
        <v>2809</v>
      </c>
      <c r="V1313" s="1" t="s">
        <v>5095</v>
      </c>
      <c r="W1313" s="1" t="s">
        <v>2720</v>
      </c>
      <c r="X1313" s="1" t="s">
        <v>5292</v>
      </c>
      <c r="Y1313" s="1" t="s">
        <v>687</v>
      </c>
      <c r="Z1313" s="1" t="s">
        <v>8735</v>
      </c>
      <c r="AC1313" s="1">
        <v>30</v>
      </c>
      <c r="AD1313" s="1" t="s">
        <v>106</v>
      </c>
      <c r="AE1313" s="1" t="s">
        <v>5531</v>
      </c>
      <c r="AJ1313" s="1" t="s">
        <v>16</v>
      </c>
      <c r="AK1313" s="1" t="s">
        <v>6856</v>
      </c>
      <c r="AL1313" s="1" t="s">
        <v>2721</v>
      </c>
      <c r="AM1313" s="1" t="s">
        <v>11360</v>
      </c>
    </row>
    <row r="1314" spans="1:72" ht="13.5" customHeight="1">
      <c r="A1314" s="8" t="str">
        <f>HYPERLINK("http://kyu.snu.ac.kr/sdhj/index.jsp?type=hj/GK14810_00IM0001_017a.jpg","1681_수남면_017a")</f>
        <v>1681_수남면_017a</v>
      </c>
      <c r="B1314" s="2">
        <v>1681</v>
      </c>
      <c r="C1314" s="2" t="s">
        <v>9685</v>
      </c>
      <c r="D1314" s="2" t="s">
        <v>9686</v>
      </c>
      <c r="E1314" s="2">
        <v>1313</v>
      </c>
      <c r="F1314" s="1">
        <v>3</v>
      </c>
      <c r="G1314" s="1" t="s">
        <v>2395</v>
      </c>
      <c r="H1314" s="1" t="s">
        <v>4960</v>
      </c>
      <c r="I1314" s="1">
        <v>9</v>
      </c>
      <c r="L1314" s="1">
        <v>4</v>
      </c>
      <c r="M1314" s="1" t="s">
        <v>297</v>
      </c>
      <c r="N1314" s="1" t="s">
        <v>6034</v>
      </c>
      <c r="T1314" s="1" t="s">
        <v>10172</v>
      </c>
      <c r="U1314" s="1" t="s">
        <v>33</v>
      </c>
      <c r="V1314" s="1" t="s">
        <v>5076</v>
      </c>
      <c r="Y1314" s="1" t="s">
        <v>297</v>
      </c>
      <c r="Z1314" s="1" t="s">
        <v>6034</v>
      </c>
      <c r="AC1314" s="1">
        <v>43</v>
      </c>
      <c r="AD1314" s="1" t="s">
        <v>290</v>
      </c>
      <c r="AE1314" s="1" t="s">
        <v>6679</v>
      </c>
      <c r="AN1314" s="1" t="s">
        <v>61</v>
      </c>
      <c r="AO1314" s="1" t="s">
        <v>5034</v>
      </c>
      <c r="AR1314" s="1" t="s">
        <v>2810</v>
      </c>
      <c r="AS1314" s="1" t="s">
        <v>6964</v>
      </c>
      <c r="AT1314" s="1" t="s">
        <v>33</v>
      </c>
      <c r="AU1314" s="1" t="s">
        <v>5076</v>
      </c>
      <c r="AV1314" s="1" t="s">
        <v>298</v>
      </c>
      <c r="AW1314" s="1" t="s">
        <v>6408</v>
      </c>
      <c r="BB1314" s="1" t="s">
        <v>38</v>
      </c>
      <c r="BC1314" s="1" t="s">
        <v>5065</v>
      </c>
      <c r="BD1314" s="1" t="s">
        <v>314</v>
      </c>
      <c r="BE1314" s="1" t="s">
        <v>6160</v>
      </c>
    </row>
    <row r="1315" spans="1:72" ht="13.5" customHeight="1">
      <c r="A1315" s="8" t="str">
        <f>HYPERLINK("http://kyu.snu.ac.kr/sdhj/index.jsp?type=hj/GK14810_00IM0001_017a.jpg","1681_수남면_017a")</f>
        <v>1681_수남면_017a</v>
      </c>
      <c r="B1315" s="2">
        <v>1681</v>
      </c>
      <c r="C1315" s="2" t="s">
        <v>9716</v>
      </c>
      <c r="D1315" s="2" t="s">
        <v>9717</v>
      </c>
      <c r="E1315" s="2">
        <v>1314</v>
      </c>
      <c r="F1315" s="1">
        <v>3</v>
      </c>
      <c r="G1315" s="1" t="s">
        <v>2395</v>
      </c>
      <c r="H1315" s="1" t="s">
        <v>4960</v>
      </c>
      <c r="I1315" s="1">
        <v>9</v>
      </c>
      <c r="L1315" s="1">
        <v>4</v>
      </c>
      <c r="M1315" s="1" t="s">
        <v>297</v>
      </c>
      <c r="N1315" s="1" t="s">
        <v>6034</v>
      </c>
      <c r="S1315" s="1" t="s">
        <v>43</v>
      </c>
      <c r="T1315" s="1" t="s">
        <v>5000</v>
      </c>
      <c r="U1315" s="1" t="s">
        <v>38</v>
      </c>
      <c r="V1315" s="1" t="s">
        <v>5065</v>
      </c>
      <c r="Y1315" s="1" t="s">
        <v>1948</v>
      </c>
      <c r="Z1315" s="1" t="s">
        <v>5309</v>
      </c>
      <c r="AC1315" s="1">
        <v>43</v>
      </c>
      <c r="AD1315" s="1" t="s">
        <v>290</v>
      </c>
      <c r="AE1315" s="1" t="s">
        <v>6679</v>
      </c>
      <c r="AN1315" s="1" t="s">
        <v>61</v>
      </c>
      <c r="AO1315" s="1" t="s">
        <v>5034</v>
      </c>
      <c r="AP1315" s="1" t="s">
        <v>226</v>
      </c>
      <c r="AQ1315" s="1" t="s">
        <v>5070</v>
      </c>
      <c r="AR1315" s="1" t="s">
        <v>2811</v>
      </c>
      <c r="AS1315" s="1" t="s">
        <v>6963</v>
      </c>
      <c r="AV1315" s="1" t="s">
        <v>2239</v>
      </c>
      <c r="AW1315" s="1" t="s">
        <v>11361</v>
      </c>
      <c r="BB1315" s="1" t="s">
        <v>38</v>
      </c>
      <c r="BC1315" s="1" t="s">
        <v>5065</v>
      </c>
      <c r="BD1315" s="1" t="s">
        <v>2756</v>
      </c>
      <c r="BE1315" s="1" t="s">
        <v>6049</v>
      </c>
      <c r="BI1315" s="1" t="s">
        <v>2751</v>
      </c>
      <c r="BJ1315" s="1" t="s">
        <v>7308</v>
      </c>
      <c r="BM1315" s="1" t="s">
        <v>2752</v>
      </c>
      <c r="BN1315" s="1" t="s">
        <v>7832</v>
      </c>
      <c r="BQ1315" s="1" t="s">
        <v>2758</v>
      </c>
      <c r="BR1315" s="1" t="s">
        <v>5861</v>
      </c>
      <c r="BS1315" s="1" t="s">
        <v>60</v>
      </c>
      <c r="BT1315" s="1" t="s">
        <v>6863</v>
      </c>
    </row>
    <row r="1316" spans="1:72" ht="13.5" customHeight="1">
      <c r="A1316" s="8" t="str">
        <f>HYPERLINK("http://kyu.snu.ac.kr/sdhj/index.jsp?type=hj/GK14810_00IM0001_017a.jpg","1681_수남면_017a")</f>
        <v>1681_수남면_017a</v>
      </c>
      <c r="B1316" s="2">
        <v>1681</v>
      </c>
      <c r="C1316" s="2" t="s">
        <v>11342</v>
      </c>
      <c r="D1316" s="2" t="s">
        <v>11343</v>
      </c>
      <c r="E1316" s="2">
        <v>1315</v>
      </c>
      <c r="F1316" s="1">
        <v>3</v>
      </c>
      <c r="G1316" s="1" t="s">
        <v>2395</v>
      </c>
      <c r="H1316" s="1" t="s">
        <v>4960</v>
      </c>
      <c r="I1316" s="1">
        <v>9</v>
      </c>
      <c r="L1316" s="1">
        <v>4</v>
      </c>
      <c r="M1316" s="1" t="s">
        <v>297</v>
      </c>
      <c r="N1316" s="1" t="s">
        <v>6034</v>
      </c>
      <c r="S1316" s="1" t="s">
        <v>54</v>
      </c>
      <c r="T1316" s="1" t="s">
        <v>5003</v>
      </c>
      <c r="U1316" s="1" t="s">
        <v>146</v>
      </c>
      <c r="V1316" s="1" t="s">
        <v>5068</v>
      </c>
      <c r="Y1316" s="1" t="s">
        <v>2068</v>
      </c>
      <c r="Z1316" s="1" t="s">
        <v>6033</v>
      </c>
      <c r="AG1316" s="1" t="s">
        <v>11362</v>
      </c>
      <c r="AI1316" s="1" t="s">
        <v>6819</v>
      </c>
    </row>
    <row r="1317" spans="1:72" ht="13.5" customHeight="1">
      <c r="A1317" s="8" t="str">
        <f>HYPERLINK("http://kyu.snu.ac.kr/sdhj/index.jsp?type=hj/GK14810_00IM0001_017a.jpg","1681_수남면_017a")</f>
        <v>1681_수남면_017a</v>
      </c>
      <c r="B1317" s="2">
        <v>1681</v>
      </c>
      <c r="C1317" s="2" t="s">
        <v>9954</v>
      </c>
      <c r="D1317" s="2" t="s">
        <v>9955</v>
      </c>
      <c r="E1317" s="2">
        <v>1316</v>
      </c>
      <c r="F1317" s="1">
        <v>3</v>
      </c>
      <c r="G1317" s="1" t="s">
        <v>2395</v>
      </c>
      <c r="H1317" s="1" t="s">
        <v>4960</v>
      </c>
      <c r="I1317" s="1">
        <v>9</v>
      </c>
      <c r="L1317" s="1">
        <v>4</v>
      </c>
      <c r="M1317" s="1" t="s">
        <v>297</v>
      </c>
      <c r="N1317" s="1" t="s">
        <v>6034</v>
      </c>
      <c r="S1317" s="1" t="s">
        <v>191</v>
      </c>
      <c r="T1317" s="1" t="s">
        <v>5004</v>
      </c>
      <c r="Y1317" s="1" t="s">
        <v>1579</v>
      </c>
      <c r="Z1317" s="1" t="s">
        <v>6032</v>
      </c>
      <c r="AF1317" s="1" t="s">
        <v>11363</v>
      </c>
      <c r="AG1317" s="1" t="s">
        <v>11364</v>
      </c>
      <c r="AH1317" s="1" t="s">
        <v>2812</v>
      </c>
      <c r="AI1317" s="1" t="s">
        <v>6819</v>
      </c>
      <c r="BF1317" s="1" t="s">
        <v>78</v>
      </c>
    </row>
    <row r="1318" spans="1:72" ht="13.5" customHeight="1">
      <c r="A1318" s="8" t="str">
        <f>HYPERLINK("http://kyu.snu.ac.kr/sdhj/index.jsp?type=hj/GK14810_00IM0001_017a.jpg","1681_수남면_017a")</f>
        <v>1681_수남면_017a</v>
      </c>
      <c r="B1318" s="2">
        <v>1681</v>
      </c>
      <c r="C1318" s="2" t="s">
        <v>9954</v>
      </c>
      <c r="D1318" s="2" t="s">
        <v>9955</v>
      </c>
      <c r="E1318" s="2">
        <v>1317</v>
      </c>
      <c r="F1318" s="1">
        <v>3</v>
      </c>
      <c r="G1318" s="1" t="s">
        <v>2395</v>
      </c>
      <c r="H1318" s="1" t="s">
        <v>4960</v>
      </c>
      <c r="I1318" s="1">
        <v>9</v>
      </c>
      <c r="L1318" s="1">
        <v>4</v>
      </c>
      <c r="M1318" s="1" t="s">
        <v>297</v>
      </c>
      <c r="N1318" s="1" t="s">
        <v>6034</v>
      </c>
      <c r="S1318" s="1" t="s">
        <v>99</v>
      </c>
      <c r="T1318" s="1" t="s">
        <v>252</v>
      </c>
      <c r="U1318" s="1" t="s">
        <v>146</v>
      </c>
      <c r="V1318" s="1" t="s">
        <v>5068</v>
      </c>
      <c r="Y1318" s="1" t="s">
        <v>2813</v>
      </c>
      <c r="Z1318" s="1" t="s">
        <v>6031</v>
      </c>
      <c r="AC1318" s="1">
        <v>4</v>
      </c>
      <c r="AD1318" s="1" t="s">
        <v>267</v>
      </c>
      <c r="AE1318" s="1" t="s">
        <v>6631</v>
      </c>
      <c r="BF1318" s="1" t="s">
        <v>78</v>
      </c>
    </row>
    <row r="1319" spans="1:72" ht="13.5" customHeight="1">
      <c r="A1319" s="8" t="str">
        <f>HYPERLINK("http://kyu.snu.ac.kr/sdhj/index.jsp?type=hj/GK14810_00IM0001_017a.jpg","1681_수남면_017a")</f>
        <v>1681_수남면_017a</v>
      </c>
      <c r="B1319" s="2">
        <v>1681</v>
      </c>
      <c r="C1319" s="2" t="s">
        <v>9954</v>
      </c>
      <c r="D1319" s="2" t="s">
        <v>9955</v>
      </c>
      <c r="E1319" s="2">
        <v>1318</v>
      </c>
      <c r="F1319" s="1">
        <v>3</v>
      </c>
      <c r="G1319" s="1" t="s">
        <v>2395</v>
      </c>
      <c r="H1319" s="1" t="s">
        <v>4960</v>
      </c>
      <c r="I1319" s="1">
        <v>9</v>
      </c>
      <c r="L1319" s="1">
        <v>5</v>
      </c>
      <c r="M1319" s="1" t="s">
        <v>9140</v>
      </c>
      <c r="N1319" s="1" t="s">
        <v>9141</v>
      </c>
      <c r="T1319" s="1" t="s">
        <v>9695</v>
      </c>
      <c r="U1319" s="1" t="s">
        <v>1186</v>
      </c>
      <c r="V1319" s="1" t="s">
        <v>5130</v>
      </c>
      <c r="W1319" s="1" t="s">
        <v>89</v>
      </c>
      <c r="X1319" s="1" t="s">
        <v>9699</v>
      </c>
      <c r="Y1319" s="1" t="s">
        <v>631</v>
      </c>
      <c r="Z1319" s="1" t="s">
        <v>6030</v>
      </c>
      <c r="AC1319" s="1">
        <v>33</v>
      </c>
      <c r="AD1319" s="1" t="s">
        <v>91</v>
      </c>
      <c r="AE1319" s="1" t="s">
        <v>6675</v>
      </c>
      <c r="AJ1319" s="1" t="s">
        <v>16</v>
      </c>
      <c r="AK1319" s="1" t="s">
        <v>6856</v>
      </c>
      <c r="AL1319" s="1" t="s">
        <v>92</v>
      </c>
      <c r="AM1319" s="1" t="s">
        <v>9701</v>
      </c>
      <c r="AT1319" s="1" t="s">
        <v>63</v>
      </c>
      <c r="AU1319" s="1" t="s">
        <v>5113</v>
      </c>
      <c r="AV1319" s="1" t="s">
        <v>2814</v>
      </c>
      <c r="AW1319" s="1" t="s">
        <v>7301</v>
      </c>
      <c r="BG1319" s="1" t="s">
        <v>118</v>
      </c>
      <c r="BH1319" s="1" t="s">
        <v>5094</v>
      </c>
      <c r="BI1319" s="1" t="s">
        <v>2521</v>
      </c>
      <c r="BJ1319" s="1" t="s">
        <v>7335</v>
      </c>
      <c r="BK1319" s="1" t="s">
        <v>130</v>
      </c>
      <c r="BL1319" s="1" t="s">
        <v>5155</v>
      </c>
      <c r="BM1319" s="1" t="s">
        <v>2815</v>
      </c>
      <c r="BN1319" s="1" t="s">
        <v>7696</v>
      </c>
      <c r="BO1319" s="1" t="s">
        <v>118</v>
      </c>
      <c r="BP1319" s="1" t="s">
        <v>5094</v>
      </c>
      <c r="BQ1319" s="1" t="s">
        <v>2816</v>
      </c>
      <c r="BR1319" s="1" t="s">
        <v>11365</v>
      </c>
      <c r="BS1319" s="1" t="s">
        <v>92</v>
      </c>
      <c r="BT1319" s="1" t="s">
        <v>11366</v>
      </c>
    </row>
    <row r="1320" spans="1:72" ht="13.5" customHeight="1">
      <c r="A1320" s="8" t="str">
        <f>HYPERLINK("http://kyu.snu.ac.kr/sdhj/index.jsp?type=hj/GK14810_00IM0001_017a.jpg","1681_수남면_017a")</f>
        <v>1681_수남면_017a</v>
      </c>
      <c r="B1320" s="2">
        <v>1681</v>
      </c>
      <c r="C1320" s="2" t="s">
        <v>9673</v>
      </c>
      <c r="D1320" s="2" t="s">
        <v>9674</v>
      </c>
      <c r="E1320" s="2">
        <v>1319</v>
      </c>
      <c r="F1320" s="1">
        <v>3</v>
      </c>
      <c r="G1320" s="1" t="s">
        <v>2395</v>
      </c>
      <c r="H1320" s="1" t="s">
        <v>4960</v>
      </c>
      <c r="I1320" s="1">
        <v>9</v>
      </c>
      <c r="L1320" s="1">
        <v>5</v>
      </c>
      <c r="M1320" s="1" t="s">
        <v>9140</v>
      </c>
      <c r="N1320" s="1" t="s">
        <v>9141</v>
      </c>
      <c r="S1320" s="1" t="s">
        <v>43</v>
      </c>
      <c r="T1320" s="1" t="s">
        <v>5000</v>
      </c>
      <c r="W1320" s="1" t="s">
        <v>79</v>
      </c>
      <c r="X1320" s="1" t="s">
        <v>11367</v>
      </c>
      <c r="Y1320" s="1" t="s">
        <v>90</v>
      </c>
      <c r="Z1320" s="1" t="s">
        <v>5302</v>
      </c>
      <c r="AC1320" s="1">
        <v>36</v>
      </c>
      <c r="AD1320" s="1" t="s">
        <v>59</v>
      </c>
      <c r="AE1320" s="1" t="s">
        <v>6653</v>
      </c>
      <c r="AJ1320" s="1" t="s">
        <v>16</v>
      </c>
      <c r="AK1320" s="1" t="s">
        <v>6856</v>
      </c>
      <c r="AL1320" s="1" t="s">
        <v>138</v>
      </c>
      <c r="AM1320" s="1" t="s">
        <v>6794</v>
      </c>
      <c r="AV1320" s="1" t="s">
        <v>2817</v>
      </c>
      <c r="AW1320" s="1" t="s">
        <v>5992</v>
      </c>
      <c r="BG1320" s="1" t="s">
        <v>118</v>
      </c>
      <c r="BH1320" s="1" t="s">
        <v>5094</v>
      </c>
      <c r="BI1320" s="1" t="s">
        <v>2818</v>
      </c>
      <c r="BJ1320" s="1" t="s">
        <v>7825</v>
      </c>
      <c r="BM1320" s="1" t="s">
        <v>2819</v>
      </c>
      <c r="BN1320" s="1" t="s">
        <v>8176</v>
      </c>
      <c r="BQ1320" s="1" t="s">
        <v>2820</v>
      </c>
      <c r="BR1320" s="1" t="s">
        <v>11368</v>
      </c>
      <c r="BS1320" s="1" t="s">
        <v>92</v>
      </c>
      <c r="BT1320" s="1" t="s">
        <v>11369</v>
      </c>
    </row>
    <row r="1321" spans="1:72" ht="13.5" customHeight="1">
      <c r="A1321" s="8" t="str">
        <f>HYPERLINK("http://kyu.snu.ac.kr/sdhj/index.jsp?type=hj/GK14810_00IM0001_017a.jpg","1681_수남면_017a")</f>
        <v>1681_수남면_017a</v>
      </c>
      <c r="B1321" s="2">
        <v>1681</v>
      </c>
      <c r="C1321" s="2" t="s">
        <v>10034</v>
      </c>
      <c r="D1321" s="2" t="s">
        <v>10035</v>
      </c>
      <c r="E1321" s="2">
        <v>1320</v>
      </c>
      <c r="F1321" s="1">
        <v>3</v>
      </c>
      <c r="G1321" s="1" t="s">
        <v>2395</v>
      </c>
      <c r="H1321" s="1" t="s">
        <v>4960</v>
      </c>
      <c r="I1321" s="1">
        <v>9</v>
      </c>
      <c r="L1321" s="1">
        <v>5</v>
      </c>
      <c r="M1321" s="1" t="s">
        <v>9140</v>
      </c>
      <c r="N1321" s="1" t="s">
        <v>9141</v>
      </c>
      <c r="S1321" s="1" t="s">
        <v>513</v>
      </c>
      <c r="T1321" s="1" t="s">
        <v>5002</v>
      </c>
      <c r="Y1321" s="1" t="s">
        <v>923</v>
      </c>
      <c r="Z1321" s="1" t="s">
        <v>6029</v>
      </c>
      <c r="AF1321" s="1" t="s">
        <v>2821</v>
      </c>
      <c r="AG1321" s="1" t="s">
        <v>6729</v>
      </c>
      <c r="AH1321" s="1" t="s">
        <v>2822</v>
      </c>
      <c r="AI1321" s="1" t="s">
        <v>6818</v>
      </c>
    </row>
    <row r="1322" spans="1:72" ht="13.5" customHeight="1">
      <c r="A1322" s="8" t="str">
        <f>HYPERLINK("http://kyu.snu.ac.kr/sdhj/index.jsp?type=hj/GK14810_00IM0001_017a.jpg","1681_수남면_017a")</f>
        <v>1681_수남면_017a</v>
      </c>
      <c r="B1322" s="2">
        <v>1681</v>
      </c>
      <c r="C1322" s="2" t="s">
        <v>9781</v>
      </c>
      <c r="D1322" s="2" t="s">
        <v>9782</v>
      </c>
      <c r="E1322" s="2">
        <v>1321</v>
      </c>
      <c r="F1322" s="1">
        <v>3</v>
      </c>
      <c r="G1322" s="1" t="s">
        <v>2395</v>
      </c>
      <c r="H1322" s="1" t="s">
        <v>4960</v>
      </c>
      <c r="I1322" s="1">
        <v>9</v>
      </c>
      <c r="L1322" s="1">
        <v>5</v>
      </c>
      <c r="M1322" s="1" t="s">
        <v>9140</v>
      </c>
      <c r="N1322" s="1" t="s">
        <v>9141</v>
      </c>
      <c r="S1322" s="1" t="s">
        <v>513</v>
      </c>
      <c r="T1322" s="1" t="s">
        <v>5002</v>
      </c>
      <c r="U1322" s="1" t="s">
        <v>2823</v>
      </c>
      <c r="V1322" s="1" t="s">
        <v>11370</v>
      </c>
      <c r="Y1322" s="1" t="s">
        <v>2824</v>
      </c>
      <c r="Z1322" s="1" t="s">
        <v>6028</v>
      </c>
      <c r="AC1322" s="1">
        <v>16</v>
      </c>
      <c r="AD1322" s="1" t="s">
        <v>254</v>
      </c>
      <c r="AE1322" s="1" t="s">
        <v>6677</v>
      </c>
    </row>
    <row r="1323" spans="1:72" ht="13.5" customHeight="1">
      <c r="A1323" s="8" t="str">
        <f>HYPERLINK("http://kyu.snu.ac.kr/sdhj/index.jsp?type=hj/GK14810_00IM0001_017a.jpg","1681_수남면_017a")</f>
        <v>1681_수남면_017a</v>
      </c>
      <c r="B1323" s="2">
        <v>1681</v>
      </c>
      <c r="C1323" s="2" t="s">
        <v>9702</v>
      </c>
      <c r="D1323" s="2" t="s">
        <v>9703</v>
      </c>
      <c r="E1323" s="2">
        <v>1322</v>
      </c>
      <c r="F1323" s="1">
        <v>3</v>
      </c>
      <c r="G1323" s="1" t="s">
        <v>2395</v>
      </c>
      <c r="H1323" s="1" t="s">
        <v>4960</v>
      </c>
      <c r="I1323" s="1">
        <v>9</v>
      </c>
      <c r="L1323" s="1">
        <v>5</v>
      </c>
      <c r="M1323" s="1" t="s">
        <v>9140</v>
      </c>
      <c r="N1323" s="1" t="s">
        <v>9141</v>
      </c>
      <c r="S1323" s="1" t="s">
        <v>54</v>
      </c>
      <c r="T1323" s="1" t="s">
        <v>5003</v>
      </c>
      <c r="Y1323" s="1" t="s">
        <v>2825</v>
      </c>
      <c r="Z1323" s="1" t="s">
        <v>6027</v>
      </c>
      <c r="AC1323" s="1">
        <v>3</v>
      </c>
      <c r="AD1323" s="1" t="s">
        <v>512</v>
      </c>
      <c r="AE1323" s="1" t="s">
        <v>6657</v>
      </c>
    </row>
    <row r="1324" spans="1:72" ht="13.5" customHeight="1">
      <c r="A1324" s="8" t="str">
        <f>HYPERLINK("http://kyu.snu.ac.kr/sdhj/index.jsp?type=hj/GK14810_00IM0001_017a.jpg","1681_수남면_017a")</f>
        <v>1681_수남면_017a</v>
      </c>
      <c r="B1324" s="2">
        <v>1681</v>
      </c>
      <c r="C1324" s="2" t="s">
        <v>9702</v>
      </c>
      <c r="D1324" s="2" t="s">
        <v>9703</v>
      </c>
      <c r="E1324" s="2">
        <v>1323</v>
      </c>
      <c r="F1324" s="1">
        <v>3</v>
      </c>
      <c r="G1324" s="1" t="s">
        <v>2395</v>
      </c>
      <c r="H1324" s="1" t="s">
        <v>4960</v>
      </c>
      <c r="I1324" s="1">
        <v>9</v>
      </c>
      <c r="L1324" s="1">
        <v>5</v>
      </c>
      <c r="M1324" s="1" t="s">
        <v>9140</v>
      </c>
      <c r="N1324" s="1" t="s">
        <v>9141</v>
      </c>
      <c r="S1324" s="1" t="s">
        <v>98</v>
      </c>
      <c r="T1324" s="1" t="s">
        <v>5001</v>
      </c>
      <c r="Y1324" s="1" t="s">
        <v>90</v>
      </c>
      <c r="Z1324" s="1" t="s">
        <v>5302</v>
      </c>
      <c r="AF1324" s="1" t="s">
        <v>1227</v>
      </c>
      <c r="AG1324" s="1" t="s">
        <v>6695</v>
      </c>
    </row>
    <row r="1325" spans="1:72" ht="13.5" customHeight="1">
      <c r="A1325" s="8" t="str">
        <f>HYPERLINK("http://kyu.snu.ac.kr/sdhj/index.jsp?type=hj/GK14810_00IM0001_017a.jpg","1681_수남면_017a")</f>
        <v>1681_수남면_017a</v>
      </c>
      <c r="B1325" s="2">
        <v>1681</v>
      </c>
      <c r="C1325" s="2" t="s">
        <v>9658</v>
      </c>
      <c r="D1325" s="2" t="s">
        <v>9659</v>
      </c>
      <c r="E1325" s="2">
        <v>1324</v>
      </c>
      <c r="F1325" s="1">
        <v>3</v>
      </c>
      <c r="G1325" s="1" t="s">
        <v>2395</v>
      </c>
      <c r="H1325" s="1" t="s">
        <v>4960</v>
      </c>
      <c r="I1325" s="1">
        <v>9</v>
      </c>
      <c r="L1325" s="1">
        <v>5</v>
      </c>
      <c r="M1325" s="1" t="s">
        <v>9140</v>
      </c>
      <c r="N1325" s="1" t="s">
        <v>9141</v>
      </c>
      <c r="S1325" s="1" t="s">
        <v>1184</v>
      </c>
      <c r="T1325" s="1" t="s">
        <v>5038</v>
      </c>
      <c r="W1325" s="1" t="s">
        <v>89</v>
      </c>
      <c r="X1325" s="1" t="s">
        <v>11371</v>
      </c>
      <c r="Y1325" s="1" t="s">
        <v>90</v>
      </c>
      <c r="Z1325" s="1" t="s">
        <v>5302</v>
      </c>
      <c r="AF1325" s="1" t="s">
        <v>279</v>
      </c>
      <c r="AG1325" s="1" t="s">
        <v>6709</v>
      </c>
      <c r="AH1325" s="1" t="s">
        <v>2826</v>
      </c>
      <c r="AI1325" s="1" t="s">
        <v>4957</v>
      </c>
    </row>
    <row r="1326" spans="1:72" ht="13.5" customHeight="1">
      <c r="A1326" s="8" t="str">
        <f>HYPERLINK("http://kyu.snu.ac.kr/sdhj/index.jsp?type=hj/GK14810_00IM0001_017a.jpg","1681_수남면_017a")</f>
        <v>1681_수남면_017a</v>
      </c>
      <c r="B1326" s="2">
        <v>1681</v>
      </c>
      <c r="C1326" s="2" t="s">
        <v>9954</v>
      </c>
      <c r="D1326" s="2" t="s">
        <v>9955</v>
      </c>
      <c r="E1326" s="2">
        <v>1325</v>
      </c>
      <c r="F1326" s="1">
        <v>3</v>
      </c>
      <c r="G1326" s="1" t="s">
        <v>2395</v>
      </c>
      <c r="H1326" s="1" t="s">
        <v>4960</v>
      </c>
      <c r="I1326" s="1">
        <v>9</v>
      </c>
      <c r="L1326" s="1">
        <v>5</v>
      </c>
      <c r="M1326" s="1" t="s">
        <v>9140</v>
      </c>
      <c r="N1326" s="1" t="s">
        <v>9141</v>
      </c>
      <c r="S1326" s="1" t="s">
        <v>98</v>
      </c>
      <c r="T1326" s="1" t="s">
        <v>5001</v>
      </c>
      <c r="Y1326" s="1" t="s">
        <v>2827</v>
      </c>
      <c r="Z1326" s="1" t="s">
        <v>6026</v>
      </c>
      <c r="AC1326" s="1">
        <v>1</v>
      </c>
      <c r="AD1326" s="1" t="s">
        <v>408</v>
      </c>
      <c r="AE1326" s="1" t="s">
        <v>6654</v>
      </c>
      <c r="AF1326" s="1" t="s">
        <v>11372</v>
      </c>
      <c r="AG1326" s="1" t="s">
        <v>11373</v>
      </c>
    </row>
    <row r="1327" spans="1:72" ht="13.5" customHeight="1">
      <c r="A1327" s="8" t="str">
        <f>HYPERLINK("http://kyu.snu.ac.kr/sdhj/index.jsp?type=hj/GK14810_00IM0001_017a.jpg","1681_수남면_017a")</f>
        <v>1681_수남면_017a</v>
      </c>
      <c r="B1327" s="2">
        <v>1681</v>
      </c>
      <c r="C1327" s="2" t="s">
        <v>9702</v>
      </c>
      <c r="D1327" s="2" t="s">
        <v>9703</v>
      </c>
      <c r="E1327" s="2">
        <v>1326</v>
      </c>
      <c r="F1327" s="1">
        <v>3</v>
      </c>
      <c r="G1327" s="1" t="s">
        <v>2395</v>
      </c>
      <c r="H1327" s="1" t="s">
        <v>4960</v>
      </c>
      <c r="I1327" s="1">
        <v>10</v>
      </c>
      <c r="J1327" s="1" t="s">
        <v>2828</v>
      </c>
      <c r="K1327" s="1" t="s">
        <v>11374</v>
      </c>
      <c r="L1327" s="1">
        <v>1</v>
      </c>
      <c r="M1327" s="1" t="s">
        <v>9142</v>
      </c>
      <c r="N1327" s="1" t="s">
        <v>9143</v>
      </c>
      <c r="T1327" s="1" t="s">
        <v>11375</v>
      </c>
      <c r="U1327" s="1" t="s">
        <v>2829</v>
      </c>
      <c r="V1327" s="1" t="s">
        <v>5202</v>
      </c>
      <c r="W1327" s="1" t="s">
        <v>79</v>
      </c>
      <c r="X1327" s="1" t="s">
        <v>11376</v>
      </c>
      <c r="Y1327" s="1" t="s">
        <v>2830</v>
      </c>
      <c r="Z1327" s="1" t="s">
        <v>6024</v>
      </c>
      <c r="AC1327" s="1">
        <v>32</v>
      </c>
      <c r="AD1327" s="1" t="s">
        <v>134</v>
      </c>
      <c r="AE1327" s="1" t="s">
        <v>6632</v>
      </c>
      <c r="AJ1327" s="1" t="s">
        <v>16</v>
      </c>
      <c r="AK1327" s="1" t="s">
        <v>6856</v>
      </c>
      <c r="AL1327" s="1" t="s">
        <v>762</v>
      </c>
      <c r="AM1327" s="1" t="s">
        <v>6859</v>
      </c>
      <c r="AT1327" s="1" t="s">
        <v>63</v>
      </c>
      <c r="AU1327" s="1" t="s">
        <v>5113</v>
      </c>
      <c r="AV1327" s="1" t="s">
        <v>2831</v>
      </c>
      <c r="AW1327" s="1" t="s">
        <v>5897</v>
      </c>
      <c r="BG1327" s="1" t="s">
        <v>2669</v>
      </c>
      <c r="BH1327" s="1" t="s">
        <v>7029</v>
      </c>
      <c r="BI1327" s="1" t="s">
        <v>1552</v>
      </c>
      <c r="BJ1327" s="1" t="s">
        <v>7085</v>
      </c>
      <c r="BK1327" s="1" t="s">
        <v>63</v>
      </c>
      <c r="BL1327" s="1" t="s">
        <v>5113</v>
      </c>
      <c r="BM1327" s="1" t="s">
        <v>2832</v>
      </c>
      <c r="BN1327" s="1" t="s">
        <v>7824</v>
      </c>
      <c r="BO1327" s="1" t="s">
        <v>110</v>
      </c>
      <c r="BP1327" s="1" t="s">
        <v>5146</v>
      </c>
      <c r="BQ1327" s="1" t="s">
        <v>2833</v>
      </c>
      <c r="BR1327" s="1" t="s">
        <v>8775</v>
      </c>
      <c r="BS1327" s="1" t="s">
        <v>53</v>
      </c>
      <c r="BT1327" s="1" t="s">
        <v>6356</v>
      </c>
    </row>
    <row r="1328" spans="1:72" ht="13.5" customHeight="1">
      <c r="A1328" s="8" t="str">
        <f>HYPERLINK("http://kyu.snu.ac.kr/sdhj/index.jsp?type=hj/GK14810_00IM0001_017a.jpg","1681_수남면_017a")</f>
        <v>1681_수남면_017a</v>
      </c>
      <c r="B1328" s="2">
        <v>1681</v>
      </c>
      <c r="C1328" s="2" t="s">
        <v>9648</v>
      </c>
      <c r="D1328" s="2" t="s">
        <v>9649</v>
      </c>
      <c r="E1328" s="2">
        <v>1327</v>
      </c>
      <c r="F1328" s="1">
        <v>3</v>
      </c>
      <c r="G1328" s="1" t="s">
        <v>2395</v>
      </c>
      <c r="H1328" s="1" t="s">
        <v>4960</v>
      </c>
      <c r="I1328" s="1">
        <v>10</v>
      </c>
      <c r="L1328" s="1">
        <v>1</v>
      </c>
      <c r="M1328" s="1" t="s">
        <v>9142</v>
      </c>
      <c r="N1328" s="1" t="s">
        <v>9143</v>
      </c>
      <c r="S1328" s="1" t="s">
        <v>43</v>
      </c>
      <c r="T1328" s="1" t="s">
        <v>5000</v>
      </c>
      <c r="W1328" s="1" t="s">
        <v>1172</v>
      </c>
      <c r="X1328" s="1" t="s">
        <v>5282</v>
      </c>
      <c r="Y1328" s="1" t="s">
        <v>90</v>
      </c>
      <c r="Z1328" s="1" t="s">
        <v>5302</v>
      </c>
      <c r="AC1328" s="1">
        <v>31</v>
      </c>
      <c r="AD1328" s="1" t="s">
        <v>57</v>
      </c>
      <c r="AE1328" s="1" t="s">
        <v>6650</v>
      </c>
      <c r="AJ1328" s="1" t="s">
        <v>16</v>
      </c>
      <c r="AK1328" s="1" t="s">
        <v>6856</v>
      </c>
      <c r="AL1328" s="1" t="s">
        <v>60</v>
      </c>
      <c r="AM1328" s="1" t="s">
        <v>6863</v>
      </c>
      <c r="AT1328" s="1" t="s">
        <v>130</v>
      </c>
      <c r="AU1328" s="1" t="s">
        <v>5155</v>
      </c>
      <c r="AV1328" s="1" t="s">
        <v>2834</v>
      </c>
      <c r="AW1328" s="1" t="s">
        <v>7300</v>
      </c>
      <c r="BG1328" s="1" t="s">
        <v>1070</v>
      </c>
      <c r="BH1328" s="1" t="s">
        <v>5153</v>
      </c>
      <c r="BI1328" s="1" t="s">
        <v>1076</v>
      </c>
      <c r="BJ1328" s="1" t="s">
        <v>5902</v>
      </c>
      <c r="BK1328" s="1" t="s">
        <v>185</v>
      </c>
      <c r="BL1328" s="1" t="s">
        <v>7001</v>
      </c>
      <c r="BM1328" s="1" t="s">
        <v>2835</v>
      </c>
      <c r="BN1328" s="1" t="s">
        <v>8175</v>
      </c>
      <c r="BO1328" s="1" t="s">
        <v>123</v>
      </c>
      <c r="BP1328" s="1" t="s">
        <v>7000</v>
      </c>
      <c r="BQ1328" s="1" t="s">
        <v>2836</v>
      </c>
      <c r="BR1328" s="1" t="s">
        <v>11377</v>
      </c>
      <c r="BS1328" s="1" t="s">
        <v>92</v>
      </c>
      <c r="BT1328" s="1" t="s">
        <v>11378</v>
      </c>
    </row>
    <row r="1329" spans="1:73" ht="13.5" customHeight="1">
      <c r="A1329" s="8" t="str">
        <f>HYPERLINK("http://kyu.snu.ac.kr/sdhj/index.jsp?type=hj/GK14810_00IM0001_017a.jpg","1681_수남면_017a")</f>
        <v>1681_수남면_017a</v>
      </c>
      <c r="B1329" s="2">
        <v>1681</v>
      </c>
      <c r="C1329" s="2" t="s">
        <v>10556</v>
      </c>
      <c r="D1329" s="2" t="s">
        <v>10557</v>
      </c>
      <c r="E1329" s="2">
        <v>1328</v>
      </c>
      <c r="F1329" s="1">
        <v>3</v>
      </c>
      <c r="G1329" s="1" t="s">
        <v>2395</v>
      </c>
      <c r="H1329" s="1" t="s">
        <v>4960</v>
      </c>
      <c r="I1329" s="1">
        <v>10</v>
      </c>
      <c r="L1329" s="1">
        <v>1</v>
      </c>
      <c r="M1329" s="1" t="s">
        <v>9142</v>
      </c>
      <c r="N1329" s="1" t="s">
        <v>9143</v>
      </c>
      <c r="S1329" s="1" t="s">
        <v>98</v>
      </c>
      <c r="T1329" s="1" t="s">
        <v>5001</v>
      </c>
      <c r="Y1329" s="1" t="s">
        <v>90</v>
      </c>
      <c r="Z1329" s="1" t="s">
        <v>5302</v>
      </c>
      <c r="AC1329" s="1">
        <v>5</v>
      </c>
      <c r="AD1329" s="1" t="s">
        <v>101</v>
      </c>
      <c r="AE1329" s="1" t="s">
        <v>6648</v>
      </c>
    </row>
    <row r="1330" spans="1:73" ht="13.5" customHeight="1">
      <c r="A1330" s="8" t="str">
        <f>HYPERLINK("http://kyu.snu.ac.kr/sdhj/index.jsp?type=hj/GK14810_00IM0001_017a.jpg","1681_수남면_017a")</f>
        <v>1681_수남면_017a</v>
      </c>
      <c r="B1330" s="2">
        <v>1681</v>
      </c>
      <c r="C1330" s="2" t="s">
        <v>11379</v>
      </c>
      <c r="D1330" s="2" t="s">
        <v>11380</v>
      </c>
      <c r="E1330" s="2">
        <v>1329</v>
      </c>
      <c r="F1330" s="1">
        <v>3</v>
      </c>
      <c r="G1330" s="1" t="s">
        <v>2395</v>
      </c>
      <c r="H1330" s="1" t="s">
        <v>4960</v>
      </c>
      <c r="I1330" s="1">
        <v>10</v>
      </c>
      <c r="L1330" s="1">
        <v>1</v>
      </c>
      <c r="M1330" s="1" t="s">
        <v>9142</v>
      </c>
      <c r="N1330" s="1" t="s">
        <v>9143</v>
      </c>
      <c r="S1330" s="1" t="s">
        <v>98</v>
      </c>
      <c r="T1330" s="1" t="s">
        <v>5001</v>
      </c>
      <c r="Y1330" s="1" t="s">
        <v>2837</v>
      </c>
      <c r="Z1330" s="1" t="s">
        <v>6025</v>
      </c>
      <c r="AC1330" s="1">
        <v>2</v>
      </c>
      <c r="AD1330" s="1" t="s">
        <v>152</v>
      </c>
      <c r="AE1330" s="1" t="s">
        <v>5812</v>
      </c>
      <c r="AF1330" s="1" t="s">
        <v>175</v>
      </c>
      <c r="AG1330" s="1" t="s">
        <v>6685</v>
      </c>
    </row>
    <row r="1331" spans="1:73" ht="13.5" customHeight="1">
      <c r="A1331" s="8" t="str">
        <f>HYPERLINK("http://kyu.snu.ac.kr/sdhj/index.jsp?type=hj/GK14810_00IM0001_017a.jpg","1681_수남면_017a")</f>
        <v>1681_수남면_017a</v>
      </c>
      <c r="B1331" s="2">
        <v>1681</v>
      </c>
      <c r="C1331" s="2" t="s">
        <v>9682</v>
      </c>
      <c r="D1331" s="2" t="s">
        <v>9683</v>
      </c>
      <c r="E1331" s="2">
        <v>1330</v>
      </c>
      <c r="F1331" s="1">
        <v>3</v>
      </c>
      <c r="G1331" s="1" t="s">
        <v>2395</v>
      </c>
      <c r="H1331" s="1" t="s">
        <v>4960</v>
      </c>
      <c r="I1331" s="1">
        <v>10</v>
      </c>
      <c r="L1331" s="1">
        <v>2</v>
      </c>
      <c r="M1331" s="1" t="s">
        <v>9144</v>
      </c>
      <c r="N1331" s="1" t="s">
        <v>9145</v>
      </c>
      <c r="T1331" s="1" t="s">
        <v>10541</v>
      </c>
      <c r="U1331" s="1" t="s">
        <v>63</v>
      </c>
      <c r="V1331" s="1" t="s">
        <v>5113</v>
      </c>
      <c r="W1331" s="1" t="s">
        <v>79</v>
      </c>
      <c r="X1331" s="1" t="s">
        <v>10542</v>
      </c>
      <c r="Y1331" s="1" t="s">
        <v>2831</v>
      </c>
      <c r="Z1331" s="1" t="s">
        <v>5897</v>
      </c>
      <c r="AC1331" s="1">
        <v>68</v>
      </c>
      <c r="AD1331" s="1" t="s">
        <v>45</v>
      </c>
      <c r="AE1331" s="1" t="s">
        <v>6661</v>
      </c>
      <c r="AJ1331" s="1" t="s">
        <v>16</v>
      </c>
      <c r="AK1331" s="1" t="s">
        <v>6856</v>
      </c>
      <c r="AL1331" s="1" t="s">
        <v>762</v>
      </c>
      <c r="AM1331" s="1" t="s">
        <v>6859</v>
      </c>
      <c r="AT1331" s="1" t="s">
        <v>2669</v>
      </c>
      <c r="AU1331" s="1" t="s">
        <v>7029</v>
      </c>
      <c r="AV1331" s="1" t="s">
        <v>1552</v>
      </c>
      <c r="AW1331" s="1" t="s">
        <v>7085</v>
      </c>
      <c r="BG1331" s="1" t="s">
        <v>63</v>
      </c>
      <c r="BH1331" s="1" t="s">
        <v>5113</v>
      </c>
      <c r="BI1331" s="1" t="s">
        <v>2832</v>
      </c>
      <c r="BJ1331" s="1" t="s">
        <v>7824</v>
      </c>
      <c r="BK1331" s="1" t="s">
        <v>63</v>
      </c>
      <c r="BL1331" s="1" t="s">
        <v>5113</v>
      </c>
      <c r="BM1331" s="1" t="s">
        <v>1334</v>
      </c>
      <c r="BN1331" s="1" t="s">
        <v>5356</v>
      </c>
      <c r="BO1331" s="1" t="s">
        <v>63</v>
      </c>
      <c r="BP1331" s="1" t="s">
        <v>5113</v>
      </c>
      <c r="BQ1331" s="1" t="s">
        <v>2838</v>
      </c>
      <c r="BR1331" s="1" t="s">
        <v>8542</v>
      </c>
      <c r="BS1331" s="1" t="s">
        <v>1045</v>
      </c>
      <c r="BT1331" s="1" t="s">
        <v>11381</v>
      </c>
    </row>
    <row r="1332" spans="1:73" ht="13.5" customHeight="1">
      <c r="A1332" s="8" t="str">
        <f>HYPERLINK("http://kyu.snu.ac.kr/sdhj/index.jsp?type=hj/GK14810_00IM0001_017a.jpg","1681_수남면_017a")</f>
        <v>1681_수남면_017a</v>
      </c>
      <c r="B1332" s="2">
        <v>1681</v>
      </c>
      <c r="C1332" s="2" t="s">
        <v>10392</v>
      </c>
      <c r="D1332" s="2" t="s">
        <v>10393</v>
      </c>
      <c r="E1332" s="2">
        <v>1331</v>
      </c>
      <c r="F1332" s="1">
        <v>3</v>
      </c>
      <c r="G1332" s="1" t="s">
        <v>2395</v>
      </c>
      <c r="H1332" s="1" t="s">
        <v>4960</v>
      </c>
      <c r="I1332" s="1">
        <v>10</v>
      </c>
      <c r="L1332" s="1">
        <v>2</v>
      </c>
      <c r="M1332" s="1" t="s">
        <v>9144</v>
      </c>
      <c r="N1332" s="1" t="s">
        <v>9145</v>
      </c>
      <c r="S1332" s="1" t="s">
        <v>43</v>
      </c>
      <c r="T1332" s="1" t="s">
        <v>5000</v>
      </c>
      <c r="W1332" s="1" t="s">
        <v>79</v>
      </c>
      <c r="X1332" s="1" t="s">
        <v>10542</v>
      </c>
      <c r="Y1332" s="1" t="s">
        <v>90</v>
      </c>
      <c r="Z1332" s="1" t="s">
        <v>5302</v>
      </c>
      <c r="AC1332" s="1">
        <v>52</v>
      </c>
      <c r="AD1332" s="1" t="s">
        <v>544</v>
      </c>
      <c r="AE1332" s="1" t="s">
        <v>6668</v>
      </c>
      <c r="AJ1332" s="1" t="s">
        <v>16</v>
      </c>
      <c r="AK1332" s="1" t="s">
        <v>6856</v>
      </c>
      <c r="AL1332" s="1" t="s">
        <v>53</v>
      </c>
      <c r="AM1332" s="1" t="s">
        <v>6356</v>
      </c>
      <c r="AT1332" s="1" t="s">
        <v>110</v>
      </c>
      <c r="AU1332" s="1" t="s">
        <v>5146</v>
      </c>
      <c r="AV1332" s="1" t="s">
        <v>2422</v>
      </c>
      <c r="AW1332" s="1" t="s">
        <v>6134</v>
      </c>
      <c r="BG1332" s="1" t="s">
        <v>63</v>
      </c>
      <c r="BH1332" s="1" t="s">
        <v>5113</v>
      </c>
      <c r="BI1332" s="1" t="s">
        <v>2839</v>
      </c>
      <c r="BJ1332" s="1" t="s">
        <v>7823</v>
      </c>
      <c r="BM1332" s="1" t="s">
        <v>2840</v>
      </c>
      <c r="BN1332" s="1" t="s">
        <v>7203</v>
      </c>
      <c r="BO1332" s="1" t="s">
        <v>110</v>
      </c>
      <c r="BP1332" s="1" t="s">
        <v>5146</v>
      </c>
      <c r="BQ1332" s="1" t="s">
        <v>2841</v>
      </c>
      <c r="BR1332" s="1" t="s">
        <v>8536</v>
      </c>
      <c r="BS1332" s="1" t="s">
        <v>53</v>
      </c>
      <c r="BT1332" s="1" t="s">
        <v>6356</v>
      </c>
    </row>
    <row r="1333" spans="1:73" ht="13.5" customHeight="1">
      <c r="A1333" s="8" t="str">
        <f>HYPERLINK("http://kyu.snu.ac.kr/sdhj/index.jsp?type=hj/GK14810_00IM0001_017a.jpg","1681_수남면_017a")</f>
        <v>1681_수남면_017a</v>
      </c>
      <c r="B1333" s="2">
        <v>1681</v>
      </c>
      <c r="C1333" s="2" t="s">
        <v>9795</v>
      </c>
      <c r="D1333" s="2" t="s">
        <v>9796</v>
      </c>
      <c r="E1333" s="2">
        <v>1332</v>
      </c>
      <c r="F1333" s="1">
        <v>3</v>
      </c>
      <c r="G1333" s="1" t="s">
        <v>2395</v>
      </c>
      <c r="H1333" s="1" t="s">
        <v>4960</v>
      </c>
      <c r="I1333" s="1">
        <v>10</v>
      </c>
      <c r="L1333" s="1">
        <v>2</v>
      </c>
      <c r="M1333" s="1" t="s">
        <v>9144</v>
      </c>
      <c r="N1333" s="1" t="s">
        <v>9145</v>
      </c>
      <c r="S1333" s="1" t="s">
        <v>54</v>
      </c>
      <c r="T1333" s="1" t="s">
        <v>5003</v>
      </c>
      <c r="Y1333" s="1" t="s">
        <v>2830</v>
      </c>
      <c r="Z1333" s="1" t="s">
        <v>6024</v>
      </c>
      <c r="AF1333" s="1" t="s">
        <v>2450</v>
      </c>
      <c r="AG1333" s="1" t="s">
        <v>11382</v>
      </c>
    </row>
    <row r="1334" spans="1:73" ht="13.5" customHeight="1">
      <c r="A1334" s="8" t="str">
        <f>HYPERLINK("http://kyu.snu.ac.kr/sdhj/index.jsp?type=hj/GK14810_00IM0001_017a.jpg","1681_수남면_017a")</f>
        <v>1681_수남면_017a</v>
      </c>
      <c r="B1334" s="2">
        <v>1681</v>
      </c>
      <c r="C1334" s="2" t="s">
        <v>10070</v>
      </c>
      <c r="D1334" s="2" t="s">
        <v>10071</v>
      </c>
      <c r="E1334" s="2">
        <v>1333</v>
      </c>
      <c r="F1334" s="1">
        <v>3</v>
      </c>
      <c r="G1334" s="1" t="s">
        <v>2395</v>
      </c>
      <c r="H1334" s="1" t="s">
        <v>4960</v>
      </c>
      <c r="I1334" s="1">
        <v>10</v>
      </c>
      <c r="L1334" s="1">
        <v>2</v>
      </c>
      <c r="M1334" s="1" t="s">
        <v>9144</v>
      </c>
      <c r="N1334" s="1" t="s">
        <v>9145</v>
      </c>
      <c r="S1334" s="1" t="s">
        <v>99</v>
      </c>
      <c r="T1334" s="1" t="s">
        <v>252</v>
      </c>
      <c r="U1334" s="1" t="s">
        <v>2842</v>
      </c>
      <c r="V1334" s="1" t="s">
        <v>5201</v>
      </c>
      <c r="Y1334" s="1" t="s">
        <v>2843</v>
      </c>
      <c r="Z1334" s="1" t="s">
        <v>6023</v>
      </c>
      <c r="AC1334" s="1">
        <v>21</v>
      </c>
      <c r="AD1334" s="1" t="s">
        <v>129</v>
      </c>
      <c r="AE1334" s="1" t="s">
        <v>6638</v>
      </c>
      <c r="BF1334" s="1" t="s">
        <v>78</v>
      </c>
    </row>
    <row r="1335" spans="1:73" ht="13.5" customHeight="1">
      <c r="A1335" s="8" t="str">
        <f>HYPERLINK("http://kyu.snu.ac.kr/sdhj/index.jsp?type=hj/GK14810_00IM0001_017a.jpg","1681_수남면_017a")</f>
        <v>1681_수남면_017a</v>
      </c>
      <c r="B1335" s="2">
        <v>1681</v>
      </c>
      <c r="C1335" s="2" t="s">
        <v>10070</v>
      </c>
      <c r="D1335" s="2" t="s">
        <v>10071</v>
      </c>
      <c r="E1335" s="2">
        <v>1334</v>
      </c>
      <c r="F1335" s="1">
        <v>3</v>
      </c>
      <c r="G1335" s="1" t="s">
        <v>2395</v>
      </c>
      <c r="H1335" s="1" t="s">
        <v>4960</v>
      </c>
      <c r="I1335" s="1">
        <v>10</v>
      </c>
      <c r="L1335" s="1">
        <v>2</v>
      </c>
      <c r="M1335" s="1" t="s">
        <v>9144</v>
      </c>
      <c r="N1335" s="1" t="s">
        <v>9145</v>
      </c>
      <c r="S1335" s="1" t="s">
        <v>99</v>
      </c>
      <c r="T1335" s="1" t="s">
        <v>252</v>
      </c>
      <c r="U1335" s="1" t="s">
        <v>834</v>
      </c>
      <c r="V1335" s="1" t="s">
        <v>5082</v>
      </c>
      <c r="Y1335" s="1" t="s">
        <v>2844</v>
      </c>
      <c r="Z1335" s="1" t="s">
        <v>6022</v>
      </c>
      <c r="AC1335" s="1">
        <v>12</v>
      </c>
      <c r="AD1335" s="1" t="s">
        <v>296</v>
      </c>
      <c r="AE1335" s="1" t="s">
        <v>5331</v>
      </c>
      <c r="BF1335" s="1" t="s">
        <v>78</v>
      </c>
    </row>
    <row r="1336" spans="1:73" ht="13.5" customHeight="1">
      <c r="A1336" s="8" t="str">
        <f>HYPERLINK("http://kyu.snu.ac.kr/sdhj/index.jsp?type=hj/GK14810_00IM0001_017a.jpg","1681_수남면_017a")</f>
        <v>1681_수남면_017a</v>
      </c>
      <c r="B1336" s="2">
        <v>1681</v>
      </c>
      <c r="C1336" s="2" t="s">
        <v>10070</v>
      </c>
      <c r="D1336" s="2" t="s">
        <v>10071</v>
      </c>
      <c r="E1336" s="2">
        <v>1335</v>
      </c>
      <c r="F1336" s="1">
        <v>3</v>
      </c>
      <c r="G1336" s="1" t="s">
        <v>2395</v>
      </c>
      <c r="H1336" s="1" t="s">
        <v>4960</v>
      </c>
      <c r="I1336" s="1">
        <v>10</v>
      </c>
      <c r="L1336" s="1">
        <v>2</v>
      </c>
      <c r="M1336" s="1" t="s">
        <v>9144</v>
      </c>
      <c r="N1336" s="1" t="s">
        <v>9145</v>
      </c>
      <c r="S1336" s="1" t="s">
        <v>191</v>
      </c>
      <c r="T1336" s="1" t="s">
        <v>5004</v>
      </c>
      <c r="Y1336" s="1" t="s">
        <v>90</v>
      </c>
      <c r="Z1336" s="1" t="s">
        <v>5302</v>
      </c>
      <c r="AF1336" s="1" t="s">
        <v>1135</v>
      </c>
      <c r="AG1336" s="1" t="s">
        <v>6693</v>
      </c>
      <c r="AH1336" s="1" t="s">
        <v>377</v>
      </c>
      <c r="AI1336" s="1" t="s">
        <v>6803</v>
      </c>
      <c r="BF1336" s="1" t="s">
        <v>78</v>
      </c>
    </row>
    <row r="1337" spans="1:73" ht="13.5" customHeight="1">
      <c r="A1337" s="8" t="str">
        <f>HYPERLINK("http://kyu.snu.ac.kr/sdhj/index.jsp?type=hj/GK14810_00IM0001_017a.jpg","1681_수남면_017a")</f>
        <v>1681_수남면_017a</v>
      </c>
      <c r="B1337" s="2">
        <v>1681</v>
      </c>
      <c r="C1337" s="2" t="s">
        <v>10070</v>
      </c>
      <c r="D1337" s="2" t="s">
        <v>10071</v>
      </c>
      <c r="E1337" s="2">
        <v>1336</v>
      </c>
      <c r="F1337" s="1">
        <v>3</v>
      </c>
      <c r="G1337" s="1" t="s">
        <v>2395</v>
      </c>
      <c r="H1337" s="1" t="s">
        <v>4960</v>
      </c>
      <c r="I1337" s="1">
        <v>10</v>
      </c>
      <c r="L1337" s="1">
        <v>3</v>
      </c>
      <c r="M1337" s="1" t="s">
        <v>9146</v>
      </c>
      <c r="N1337" s="1" t="s">
        <v>9147</v>
      </c>
      <c r="T1337" s="1" t="s">
        <v>9687</v>
      </c>
      <c r="U1337" s="1" t="s">
        <v>2845</v>
      </c>
      <c r="V1337" s="1" t="s">
        <v>11383</v>
      </c>
      <c r="W1337" s="1" t="s">
        <v>2720</v>
      </c>
      <c r="X1337" s="1" t="s">
        <v>5292</v>
      </c>
      <c r="Y1337" s="1" t="s">
        <v>1908</v>
      </c>
      <c r="Z1337" s="1" t="s">
        <v>5652</v>
      </c>
      <c r="AC1337" s="1">
        <v>31</v>
      </c>
      <c r="AD1337" s="1" t="s">
        <v>57</v>
      </c>
      <c r="AE1337" s="1" t="s">
        <v>6650</v>
      </c>
      <c r="AJ1337" s="1" t="s">
        <v>16</v>
      </c>
      <c r="AK1337" s="1" t="s">
        <v>6856</v>
      </c>
      <c r="AL1337" s="1" t="s">
        <v>2846</v>
      </c>
      <c r="AM1337" s="1" t="s">
        <v>6900</v>
      </c>
      <c r="AT1337" s="1" t="s">
        <v>118</v>
      </c>
      <c r="AU1337" s="1" t="s">
        <v>5094</v>
      </c>
      <c r="AV1337" s="1" t="s">
        <v>2847</v>
      </c>
      <c r="AW1337" s="1" t="s">
        <v>7298</v>
      </c>
      <c r="BG1337" s="1" t="s">
        <v>118</v>
      </c>
      <c r="BH1337" s="1" t="s">
        <v>5094</v>
      </c>
      <c r="BI1337" s="1" t="s">
        <v>572</v>
      </c>
      <c r="BJ1337" s="1" t="s">
        <v>7822</v>
      </c>
      <c r="BK1337" s="1" t="s">
        <v>1070</v>
      </c>
      <c r="BL1337" s="1" t="s">
        <v>5153</v>
      </c>
      <c r="BM1337" s="1" t="s">
        <v>1984</v>
      </c>
      <c r="BN1337" s="1" t="s">
        <v>5649</v>
      </c>
      <c r="BO1337" s="1" t="s">
        <v>1200</v>
      </c>
      <c r="BP1337" s="1" t="s">
        <v>11384</v>
      </c>
      <c r="BQ1337" s="1" t="s">
        <v>2848</v>
      </c>
      <c r="BR1337" s="1" t="s">
        <v>8540</v>
      </c>
      <c r="BS1337" s="1" t="s">
        <v>138</v>
      </c>
      <c r="BT1337" s="1" t="s">
        <v>6794</v>
      </c>
    </row>
    <row r="1338" spans="1:73" ht="13.5" customHeight="1">
      <c r="A1338" s="8" t="str">
        <f>HYPERLINK("http://kyu.snu.ac.kr/sdhj/index.jsp?type=hj/GK14810_00IM0001_017a.jpg","1681_수남면_017a")</f>
        <v>1681_수남면_017a</v>
      </c>
      <c r="B1338" s="2">
        <v>1681</v>
      </c>
      <c r="C1338" s="2" t="s">
        <v>10144</v>
      </c>
      <c r="D1338" s="2" t="s">
        <v>10145</v>
      </c>
      <c r="E1338" s="2">
        <v>1337</v>
      </c>
      <c r="F1338" s="1">
        <v>3</v>
      </c>
      <c r="G1338" s="1" t="s">
        <v>2395</v>
      </c>
      <c r="H1338" s="1" t="s">
        <v>4960</v>
      </c>
      <c r="I1338" s="1">
        <v>10</v>
      </c>
      <c r="L1338" s="1">
        <v>3</v>
      </c>
      <c r="M1338" s="1" t="s">
        <v>9146</v>
      </c>
      <c r="N1338" s="1" t="s">
        <v>9147</v>
      </c>
      <c r="S1338" s="1" t="s">
        <v>43</v>
      </c>
      <c r="T1338" s="1" t="s">
        <v>5000</v>
      </c>
      <c r="W1338" s="1" t="s">
        <v>89</v>
      </c>
      <c r="X1338" s="1" t="s">
        <v>10987</v>
      </c>
      <c r="Y1338" s="1" t="s">
        <v>90</v>
      </c>
      <c r="Z1338" s="1" t="s">
        <v>5302</v>
      </c>
      <c r="AC1338" s="1">
        <v>36</v>
      </c>
      <c r="AD1338" s="1" t="s">
        <v>59</v>
      </c>
      <c r="AE1338" s="1" t="s">
        <v>6653</v>
      </c>
      <c r="AJ1338" s="1" t="s">
        <v>16</v>
      </c>
      <c r="AK1338" s="1" t="s">
        <v>6856</v>
      </c>
      <c r="AL1338" s="1" t="s">
        <v>53</v>
      </c>
      <c r="AM1338" s="1" t="s">
        <v>6356</v>
      </c>
      <c r="AT1338" s="1" t="s">
        <v>63</v>
      </c>
      <c r="AU1338" s="1" t="s">
        <v>5113</v>
      </c>
      <c r="AV1338" s="1" t="s">
        <v>2849</v>
      </c>
      <c r="AW1338" s="1" t="s">
        <v>7299</v>
      </c>
      <c r="BG1338" s="1" t="s">
        <v>110</v>
      </c>
      <c r="BH1338" s="1" t="s">
        <v>5146</v>
      </c>
      <c r="BI1338" s="1" t="s">
        <v>2850</v>
      </c>
      <c r="BJ1338" s="1" t="s">
        <v>5386</v>
      </c>
      <c r="BK1338" s="1" t="s">
        <v>130</v>
      </c>
      <c r="BL1338" s="1" t="s">
        <v>5155</v>
      </c>
      <c r="BM1338" s="1" t="s">
        <v>2851</v>
      </c>
      <c r="BN1338" s="1" t="s">
        <v>8174</v>
      </c>
      <c r="BO1338" s="1" t="s">
        <v>63</v>
      </c>
      <c r="BP1338" s="1" t="s">
        <v>5113</v>
      </c>
      <c r="BQ1338" s="1" t="s">
        <v>2852</v>
      </c>
      <c r="BR1338" s="1" t="s">
        <v>8541</v>
      </c>
      <c r="BS1338" s="1" t="s">
        <v>60</v>
      </c>
      <c r="BT1338" s="1" t="s">
        <v>6863</v>
      </c>
    </row>
    <row r="1339" spans="1:73" ht="13.5" customHeight="1">
      <c r="A1339" s="8" t="str">
        <f>HYPERLINK("http://kyu.snu.ac.kr/sdhj/index.jsp?type=hj/GK14810_00IM0001_017a.jpg","1681_수남면_017a")</f>
        <v>1681_수남면_017a</v>
      </c>
      <c r="B1339" s="2">
        <v>1681</v>
      </c>
      <c r="C1339" s="2" t="s">
        <v>10465</v>
      </c>
      <c r="D1339" s="2" t="s">
        <v>10466</v>
      </c>
      <c r="E1339" s="2">
        <v>1338</v>
      </c>
      <c r="F1339" s="1">
        <v>3</v>
      </c>
      <c r="G1339" s="1" t="s">
        <v>2395</v>
      </c>
      <c r="H1339" s="1" t="s">
        <v>4960</v>
      </c>
      <c r="I1339" s="1">
        <v>10</v>
      </c>
      <c r="L1339" s="1">
        <v>3</v>
      </c>
      <c r="M1339" s="1" t="s">
        <v>9146</v>
      </c>
      <c r="N1339" s="1" t="s">
        <v>9147</v>
      </c>
      <c r="S1339" s="1" t="s">
        <v>54</v>
      </c>
      <c r="T1339" s="1" t="s">
        <v>5003</v>
      </c>
      <c r="U1339" s="1" t="s">
        <v>1195</v>
      </c>
      <c r="V1339" s="1" t="s">
        <v>5137</v>
      </c>
      <c r="Y1339" s="1" t="s">
        <v>2853</v>
      </c>
      <c r="Z1339" s="1" t="s">
        <v>6021</v>
      </c>
      <c r="AC1339" s="1">
        <v>6</v>
      </c>
      <c r="AD1339" s="1" t="s">
        <v>45</v>
      </c>
      <c r="AE1339" s="1" t="s">
        <v>6661</v>
      </c>
    </row>
    <row r="1340" spans="1:73" ht="13.5" customHeight="1">
      <c r="A1340" s="8" t="str">
        <f>HYPERLINK("http://kyu.snu.ac.kr/sdhj/index.jsp?type=hj/GK14810_00IM0001_017a.jpg","1681_수남면_017a")</f>
        <v>1681_수남면_017a</v>
      </c>
      <c r="B1340" s="2">
        <v>1681</v>
      </c>
      <c r="C1340" s="2" t="s">
        <v>9692</v>
      </c>
      <c r="D1340" s="2" t="s">
        <v>9693</v>
      </c>
      <c r="E1340" s="2">
        <v>1339</v>
      </c>
      <c r="F1340" s="1">
        <v>3</v>
      </c>
      <c r="G1340" s="1" t="s">
        <v>2395</v>
      </c>
      <c r="H1340" s="1" t="s">
        <v>4960</v>
      </c>
      <c r="I1340" s="1">
        <v>10</v>
      </c>
      <c r="L1340" s="1">
        <v>3</v>
      </c>
      <c r="M1340" s="1" t="s">
        <v>9146</v>
      </c>
      <c r="N1340" s="1" t="s">
        <v>9147</v>
      </c>
      <c r="S1340" s="1" t="s">
        <v>98</v>
      </c>
      <c r="T1340" s="1" t="s">
        <v>5001</v>
      </c>
      <c r="Y1340" s="1" t="s">
        <v>90</v>
      </c>
      <c r="Z1340" s="1" t="s">
        <v>5302</v>
      </c>
      <c r="AC1340" s="1">
        <v>9</v>
      </c>
      <c r="AD1340" s="1" t="s">
        <v>556</v>
      </c>
      <c r="AE1340" s="1" t="s">
        <v>6652</v>
      </c>
    </row>
    <row r="1341" spans="1:73" ht="13.5" customHeight="1">
      <c r="A1341" s="8" t="str">
        <f>HYPERLINK("http://kyu.snu.ac.kr/sdhj/index.jsp?type=hj/GK14810_00IM0001_017a.jpg","1681_수남면_017a")</f>
        <v>1681_수남면_017a</v>
      </c>
      <c r="B1341" s="2">
        <v>1681</v>
      </c>
      <c r="C1341" s="2" t="s">
        <v>9692</v>
      </c>
      <c r="D1341" s="2" t="s">
        <v>9693</v>
      </c>
      <c r="E1341" s="2">
        <v>1340</v>
      </c>
      <c r="F1341" s="1">
        <v>3</v>
      </c>
      <c r="G1341" s="1" t="s">
        <v>2395</v>
      </c>
      <c r="H1341" s="1" t="s">
        <v>4960</v>
      </c>
      <c r="I1341" s="1">
        <v>10</v>
      </c>
      <c r="L1341" s="1">
        <v>3</v>
      </c>
      <c r="M1341" s="1" t="s">
        <v>9146</v>
      </c>
      <c r="N1341" s="1" t="s">
        <v>9147</v>
      </c>
      <c r="S1341" s="1" t="s">
        <v>191</v>
      </c>
      <c r="T1341" s="1" t="s">
        <v>5004</v>
      </c>
      <c r="Y1341" s="1" t="s">
        <v>2854</v>
      </c>
      <c r="Z1341" s="1" t="s">
        <v>6020</v>
      </c>
      <c r="AC1341" s="1">
        <v>4</v>
      </c>
      <c r="AD1341" s="1" t="s">
        <v>267</v>
      </c>
      <c r="AE1341" s="1" t="s">
        <v>6631</v>
      </c>
      <c r="AF1341" s="1" t="s">
        <v>175</v>
      </c>
      <c r="AG1341" s="1" t="s">
        <v>6685</v>
      </c>
      <c r="BF1341" s="1" t="s">
        <v>78</v>
      </c>
    </row>
    <row r="1342" spans="1:73" ht="13.5" customHeight="1">
      <c r="A1342" s="8" t="str">
        <f>HYPERLINK("http://kyu.snu.ac.kr/sdhj/index.jsp?type=hj/GK14810_00IM0001_017a.jpg","1681_수남면_017a")</f>
        <v>1681_수남면_017a</v>
      </c>
      <c r="B1342" s="2">
        <v>1681</v>
      </c>
      <c r="C1342" s="2" t="s">
        <v>9682</v>
      </c>
      <c r="D1342" s="2" t="s">
        <v>9683</v>
      </c>
      <c r="E1342" s="2">
        <v>1341</v>
      </c>
      <c r="F1342" s="1">
        <v>3</v>
      </c>
      <c r="G1342" s="1" t="s">
        <v>2395</v>
      </c>
      <c r="H1342" s="1" t="s">
        <v>4960</v>
      </c>
      <c r="I1342" s="1">
        <v>10</v>
      </c>
      <c r="L1342" s="1">
        <v>4</v>
      </c>
      <c r="M1342" s="1" t="s">
        <v>9148</v>
      </c>
      <c r="N1342" s="1" t="s">
        <v>9149</v>
      </c>
      <c r="T1342" s="1" t="s">
        <v>9618</v>
      </c>
      <c r="U1342" s="1" t="s">
        <v>2855</v>
      </c>
      <c r="V1342" s="1" t="s">
        <v>11385</v>
      </c>
      <c r="W1342" s="1" t="s">
        <v>2720</v>
      </c>
      <c r="X1342" s="1" t="s">
        <v>5292</v>
      </c>
      <c r="Y1342" s="1" t="s">
        <v>2856</v>
      </c>
      <c r="Z1342" s="1" t="s">
        <v>6019</v>
      </c>
      <c r="AC1342" s="1">
        <v>32</v>
      </c>
      <c r="AD1342" s="1" t="s">
        <v>134</v>
      </c>
      <c r="AE1342" s="1" t="s">
        <v>6632</v>
      </c>
      <c r="AJ1342" s="1" t="s">
        <v>16</v>
      </c>
      <c r="AK1342" s="1" t="s">
        <v>6856</v>
      </c>
      <c r="AL1342" s="1" t="s">
        <v>2846</v>
      </c>
      <c r="AM1342" s="1" t="s">
        <v>6900</v>
      </c>
      <c r="AT1342" s="1" t="s">
        <v>118</v>
      </c>
      <c r="AU1342" s="1" t="s">
        <v>5094</v>
      </c>
      <c r="AV1342" s="1" t="s">
        <v>2847</v>
      </c>
      <c r="AW1342" s="1" t="s">
        <v>7298</v>
      </c>
      <c r="BG1342" s="1" t="s">
        <v>118</v>
      </c>
      <c r="BH1342" s="1" t="s">
        <v>5094</v>
      </c>
      <c r="BI1342" s="1" t="s">
        <v>572</v>
      </c>
      <c r="BJ1342" s="1" t="s">
        <v>7822</v>
      </c>
      <c r="BK1342" s="1" t="s">
        <v>1070</v>
      </c>
      <c r="BL1342" s="1" t="s">
        <v>5153</v>
      </c>
      <c r="BM1342" s="1" t="s">
        <v>2857</v>
      </c>
      <c r="BN1342" s="1" t="s">
        <v>5649</v>
      </c>
      <c r="BO1342" s="1" t="s">
        <v>1200</v>
      </c>
      <c r="BP1342" s="1" t="s">
        <v>10727</v>
      </c>
      <c r="BQ1342" s="1" t="s">
        <v>2848</v>
      </c>
      <c r="BR1342" s="1" t="s">
        <v>8540</v>
      </c>
      <c r="BS1342" s="1" t="s">
        <v>138</v>
      </c>
      <c r="BT1342" s="1" t="s">
        <v>6794</v>
      </c>
      <c r="BU1342" s="1" t="s">
        <v>11386</v>
      </c>
    </row>
    <row r="1343" spans="1:73" ht="13.5" customHeight="1">
      <c r="A1343" s="8" t="str">
        <f>HYPERLINK("http://kyu.snu.ac.kr/sdhj/index.jsp?type=hj/GK14810_00IM0001_017a.jpg","1681_수남면_017a")</f>
        <v>1681_수남면_017a</v>
      </c>
      <c r="B1343" s="2">
        <v>1681</v>
      </c>
      <c r="C1343" s="2" t="s">
        <v>10144</v>
      </c>
      <c r="D1343" s="2" t="s">
        <v>10145</v>
      </c>
      <c r="E1343" s="2">
        <v>1342</v>
      </c>
      <c r="F1343" s="1">
        <v>3</v>
      </c>
      <c r="G1343" s="1" t="s">
        <v>2395</v>
      </c>
      <c r="H1343" s="1" t="s">
        <v>4960</v>
      </c>
      <c r="I1343" s="1">
        <v>10</v>
      </c>
      <c r="L1343" s="1">
        <v>4</v>
      </c>
      <c r="M1343" s="1" t="s">
        <v>9148</v>
      </c>
      <c r="N1343" s="1" t="s">
        <v>9149</v>
      </c>
      <c r="S1343" s="1" t="s">
        <v>43</v>
      </c>
      <c r="T1343" s="1" t="s">
        <v>5000</v>
      </c>
      <c r="W1343" s="1" t="s">
        <v>393</v>
      </c>
      <c r="X1343" s="1" t="s">
        <v>5259</v>
      </c>
      <c r="Y1343" s="1" t="s">
        <v>90</v>
      </c>
      <c r="Z1343" s="1" t="s">
        <v>5302</v>
      </c>
      <c r="AC1343" s="1">
        <v>29</v>
      </c>
      <c r="AD1343" s="1" t="s">
        <v>104</v>
      </c>
      <c r="AE1343" s="1" t="s">
        <v>6663</v>
      </c>
      <c r="AJ1343" s="1" t="s">
        <v>16</v>
      </c>
      <c r="AK1343" s="1" t="s">
        <v>6856</v>
      </c>
      <c r="AL1343" s="1" t="s">
        <v>53</v>
      </c>
      <c r="AM1343" s="1" t="s">
        <v>6356</v>
      </c>
      <c r="AT1343" s="1" t="s">
        <v>63</v>
      </c>
      <c r="AU1343" s="1" t="s">
        <v>5113</v>
      </c>
      <c r="AV1343" s="1" t="s">
        <v>2553</v>
      </c>
      <c r="AW1343" s="1" t="s">
        <v>7297</v>
      </c>
      <c r="BG1343" s="1" t="s">
        <v>110</v>
      </c>
      <c r="BH1343" s="1" t="s">
        <v>5146</v>
      </c>
      <c r="BI1343" s="1" t="s">
        <v>2554</v>
      </c>
      <c r="BJ1343" s="1" t="s">
        <v>5546</v>
      </c>
      <c r="BK1343" s="1" t="s">
        <v>63</v>
      </c>
      <c r="BL1343" s="1" t="s">
        <v>5113</v>
      </c>
      <c r="BM1343" s="1" t="s">
        <v>2556</v>
      </c>
      <c r="BN1343" s="1" t="s">
        <v>7821</v>
      </c>
      <c r="BO1343" s="1" t="s">
        <v>63</v>
      </c>
      <c r="BP1343" s="1" t="s">
        <v>5113</v>
      </c>
      <c r="BQ1343" s="1" t="s">
        <v>2858</v>
      </c>
      <c r="BR1343" s="1" t="s">
        <v>11387</v>
      </c>
      <c r="BS1343" s="1" t="s">
        <v>92</v>
      </c>
      <c r="BT1343" s="1" t="s">
        <v>11388</v>
      </c>
    </row>
    <row r="1344" spans="1:73" ht="13.5" customHeight="1">
      <c r="A1344" s="8" t="str">
        <f>HYPERLINK("http://kyu.snu.ac.kr/sdhj/index.jsp?type=hj/GK14810_00IM0001_017a.jpg","1681_수남면_017a")</f>
        <v>1681_수남면_017a</v>
      </c>
      <c r="B1344" s="2">
        <v>1681</v>
      </c>
      <c r="C1344" s="2" t="s">
        <v>11389</v>
      </c>
      <c r="D1344" s="2" t="s">
        <v>11390</v>
      </c>
      <c r="E1344" s="2">
        <v>1343</v>
      </c>
      <c r="F1344" s="1">
        <v>3</v>
      </c>
      <c r="G1344" s="1" t="s">
        <v>2395</v>
      </c>
      <c r="H1344" s="1" t="s">
        <v>4960</v>
      </c>
      <c r="I1344" s="1">
        <v>10</v>
      </c>
      <c r="L1344" s="1">
        <v>4</v>
      </c>
      <c r="M1344" s="1" t="s">
        <v>9148</v>
      </c>
      <c r="N1344" s="1" t="s">
        <v>9149</v>
      </c>
      <c r="S1344" s="1" t="s">
        <v>206</v>
      </c>
      <c r="T1344" s="1" t="s">
        <v>5008</v>
      </c>
      <c r="W1344" s="1" t="s">
        <v>393</v>
      </c>
      <c r="X1344" s="1" t="s">
        <v>5259</v>
      </c>
      <c r="Y1344" s="1" t="s">
        <v>90</v>
      </c>
      <c r="Z1344" s="1" t="s">
        <v>5302</v>
      </c>
      <c r="AC1344" s="1">
        <v>53</v>
      </c>
      <c r="AD1344" s="1" t="s">
        <v>1167</v>
      </c>
      <c r="AE1344" s="1" t="s">
        <v>6665</v>
      </c>
    </row>
    <row r="1345" spans="1:72" ht="13.5" customHeight="1">
      <c r="A1345" s="8" t="str">
        <f>HYPERLINK("http://kyu.snu.ac.kr/sdhj/index.jsp?type=hj/GK14810_00IM0001_017a.jpg","1681_수남면_017a")</f>
        <v>1681_수남면_017a</v>
      </c>
      <c r="B1345" s="2">
        <v>1681</v>
      </c>
      <c r="C1345" s="2" t="s">
        <v>9627</v>
      </c>
      <c r="D1345" s="2" t="s">
        <v>9628</v>
      </c>
      <c r="E1345" s="2">
        <v>1344</v>
      </c>
      <c r="F1345" s="1">
        <v>3</v>
      </c>
      <c r="G1345" s="1" t="s">
        <v>2395</v>
      </c>
      <c r="H1345" s="1" t="s">
        <v>4960</v>
      </c>
      <c r="I1345" s="1">
        <v>10</v>
      </c>
      <c r="L1345" s="1">
        <v>4</v>
      </c>
      <c r="M1345" s="1" t="s">
        <v>9148</v>
      </c>
      <c r="N1345" s="1" t="s">
        <v>9149</v>
      </c>
      <c r="S1345" s="1" t="s">
        <v>2587</v>
      </c>
      <c r="T1345" s="1" t="s">
        <v>5030</v>
      </c>
      <c r="Y1345" s="1" t="s">
        <v>90</v>
      </c>
      <c r="Z1345" s="1" t="s">
        <v>5302</v>
      </c>
      <c r="AF1345" s="1" t="s">
        <v>1135</v>
      </c>
      <c r="AG1345" s="1" t="s">
        <v>6693</v>
      </c>
    </row>
    <row r="1346" spans="1:72" ht="13.5" customHeight="1">
      <c r="A1346" s="8" t="str">
        <f>HYPERLINK("http://kyu.snu.ac.kr/sdhj/index.jsp?type=hj/GK14810_00IM0001_017a.jpg","1681_수남면_017a")</f>
        <v>1681_수남면_017a</v>
      </c>
      <c r="B1346" s="2">
        <v>1681</v>
      </c>
      <c r="C1346" s="2" t="s">
        <v>9627</v>
      </c>
      <c r="D1346" s="2" t="s">
        <v>9628</v>
      </c>
      <c r="E1346" s="2">
        <v>1345</v>
      </c>
      <c r="F1346" s="1">
        <v>3</v>
      </c>
      <c r="G1346" s="1" t="s">
        <v>2395</v>
      </c>
      <c r="H1346" s="1" t="s">
        <v>4960</v>
      </c>
      <c r="I1346" s="1">
        <v>10</v>
      </c>
      <c r="L1346" s="1">
        <v>4</v>
      </c>
      <c r="M1346" s="1" t="s">
        <v>9148</v>
      </c>
      <c r="N1346" s="1" t="s">
        <v>9149</v>
      </c>
      <c r="S1346" s="1" t="s">
        <v>98</v>
      </c>
      <c r="T1346" s="1" t="s">
        <v>5001</v>
      </c>
      <c r="Y1346" s="1" t="s">
        <v>90</v>
      </c>
      <c r="Z1346" s="1" t="s">
        <v>5302</v>
      </c>
      <c r="AC1346" s="1">
        <v>10</v>
      </c>
      <c r="AD1346" s="1" t="s">
        <v>35</v>
      </c>
      <c r="AE1346" s="1" t="s">
        <v>6681</v>
      </c>
    </row>
    <row r="1347" spans="1:72" ht="13.5" customHeight="1">
      <c r="A1347" s="8" t="str">
        <f>HYPERLINK("http://kyu.snu.ac.kr/sdhj/index.jsp?type=hj/GK14810_00IM0001_017a.jpg","1681_수남면_017a")</f>
        <v>1681_수남면_017a</v>
      </c>
      <c r="B1347" s="2">
        <v>1681</v>
      </c>
      <c r="C1347" s="2" t="s">
        <v>9627</v>
      </c>
      <c r="D1347" s="2" t="s">
        <v>9628</v>
      </c>
      <c r="E1347" s="2">
        <v>1346</v>
      </c>
      <c r="F1347" s="1">
        <v>3</v>
      </c>
      <c r="G1347" s="1" t="s">
        <v>2395</v>
      </c>
      <c r="H1347" s="1" t="s">
        <v>4960</v>
      </c>
      <c r="I1347" s="1">
        <v>10</v>
      </c>
      <c r="L1347" s="1">
        <v>4</v>
      </c>
      <c r="M1347" s="1" t="s">
        <v>9148</v>
      </c>
      <c r="N1347" s="1" t="s">
        <v>9149</v>
      </c>
      <c r="S1347" s="1" t="s">
        <v>54</v>
      </c>
      <c r="T1347" s="1" t="s">
        <v>5003</v>
      </c>
      <c r="Y1347" s="1" t="s">
        <v>2859</v>
      </c>
      <c r="Z1347" s="1" t="s">
        <v>6018</v>
      </c>
      <c r="AC1347" s="1">
        <v>1</v>
      </c>
      <c r="AD1347" s="1" t="s">
        <v>408</v>
      </c>
      <c r="AE1347" s="1" t="s">
        <v>6654</v>
      </c>
      <c r="AF1347" s="1" t="s">
        <v>175</v>
      </c>
      <c r="AG1347" s="1" t="s">
        <v>6685</v>
      </c>
    </row>
    <row r="1348" spans="1:72" ht="13.5" customHeight="1">
      <c r="A1348" s="8" t="str">
        <f>HYPERLINK("http://kyu.snu.ac.kr/sdhj/index.jsp?type=hj/GK14810_00IM0001_017a.jpg","1681_수남면_017a")</f>
        <v>1681_수남면_017a</v>
      </c>
      <c r="B1348" s="2">
        <v>1681</v>
      </c>
      <c r="C1348" s="2" t="s">
        <v>9682</v>
      </c>
      <c r="D1348" s="2" t="s">
        <v>9683</v>
      </c>
      <c r="E1348" s="2">
        <v>1347</v>
      </c>
      <c r="F1348" s="1">
        <v>3</v>
      </c>
      <c r="G1348" s="1" t="s">
        <v>2395</v>
      </c>
      <c r="H1348" s="1" t="s">
        <v>4960</v>
      </c>
      <c r="I1348" s="1">
        <v>10</v>
      </c>
      <c r="L1348" s="1">
        <v>5</v>
      </c>
      <c r="M1348" s="1" t="s">
        <v>9150</v>
      </c>
      <c r="N1348" s="1" t="s">
        <v>9151</v>
      </c>
      <c r="T1348" s="1" t="s">
        <v>10172</v>
      </c>
      <c r="U1348" s="1" t="s">
        <v>2860</v>
      </c>
      <c r="V1348" s="1" t="s">
        <v>11391</v>
      </c>
      <c r="W1348" s="1" t="s">
        <v>393</v>
      </c>
      <c r="X1348" s="1" t="s">
        <v>5259</v>
      </c>
      <c r="Y1348" s="1" t="s">
        <v>2861</v>
      </c>
      <c r="Z1348" s="1" t="s">
        <v>6017</v>
      </c>
      <c r="AC1348" s="1">
        <v>48</v>
      </c>
      <c r="AD1348" s="1" t="s">
        <v>156</v>
      </c>
      <c r="AE1348" s="1" t="s">
        <v>6642</v>
      </c>
      <c r="AJ1348" s="1" t="s">
        <v>16</v>
      </c>
      <c r="AK1348" s="1" t="s">
        <v>6856</v>
      </c>
      <c r="AL1348" s="1" t="s">
        <v>138</v>
      </c>
      <c r="AM1348" s="1" t="s">
        <v>6794</v>
      </c>
      <c r="AT1348" s="1" t="s">
        <v>1200</v>
      </c>
      <c r="AU1348" s="1" t="s">
        <v>11146</v>
      </c>
      <c r="AV1348" s="1" t="s">
        <v>2862</v>
      </c>
      <c r="AW1348" s="1" t="s">
        <v>7290</v>
      </c>
      <c r="BG1348" s="1" t="s">
        <v>2252</v>
      </c>
      <c r="BH1348" s="1" t="s">
        <v>7022</v>
      </c>
      <c r="BI1348" s="1" t="s">
        <v>2863</v>
      </c>
      <c r="BJ1348" s="1" t="s">
        <v>7820</v>
      </c>
      <c r="BK1348" s="1" t="s">
        <v>123</v>
      </c>
      <c r="BL1348" s="1" t="s">
        <v>7000</v>
      </c>
      <c r="BM1348" s="1" t="s">
        <v>2864</v>
      </c>
      <c r="BN1348" s="1" t="s">
        <v>8171</v>
      </c>
      <c r="BO1348" s="1" t="s">
        <v>110</v>
      </c>
      <c r="BP1348" s="1" t="s">
        <v>5146</v>
      </c>
      <c r="BQ1348" s="1" t="s">
        <v>2470</v>
      </c>
      <c r="BR1348" s="1" t="s">
        <v>8536</v>
      </c>
      <c r="BS1348" s="1" t="s">
        <v>53</v>
      </c>
      <c r="BT1348" s="1" t="s">
        <v>6356</v>
      </c>
    </row>
    <row r="1349" spans="1:72" ht="13.5" customHeight="1">
      <c r="A1349" s="8" t="str">
        <f>HYPERLINK("http://kyu.snu.ac.kr/sdhj/index.jsp?type=hj/GK14810_00IM0001_017a.jpg","1681_수남면_017a")</f>
        <v>1681_수남면_017a</v>
      </c>
      <c r="B1349" s="2">
        <v>1681</v>
      </c>
      <c r="C1349" s="2" t="s">
        <v>9795</v>
      </c>
      <c r="D1349" s="2" t="s">
        <v>9796</v>
      </c>
      <c r="E1349" s="2">
        <v>1348</v>
      </c>
      <c r="F1349" s="1">
        <v>3</v>
      </c>
      <c r="G1349" s="1" t="s">
        <v>2395</v>
      </c>
      <c r="H1349" s="1" t="s">
        <v>4960</v>
      </c>
      <c r="I1349" s="1">
        <v>10</v>
      </c>
      <c r="L1349" s="1">
        <v>5</v>
      </c>
      <c r="M1349" s="1" t="s">
        <v>9150</v>
      </c>
      <c r="N1349" s="1" t="s">
        <v>9151</v>
      </c>
      <c r="S1349" s="1" t="s">
        <v>43</v>
      </c>
      <c r="T1349" s="1" t="s">
        <v>5000</v>
      </c>
      <c r="W1349" s="1" t="s">
        <v>393</v>
      </c>
      <c r="X1349" s="1" t="s">
        <v>5259</v>
      </c>
      <c r="Y1349" s="1" t="s">
        <v>90</v>
      </c>
      <c r="Z1349" s="1" t="s">
        <v>5302</v>
      </c>
      <c r="AC1349" s="1">
        <v>48</v>
      </c>
      <c r="AD1349" s="1" t="s">
        <v>156</v>
      </c>
      <c r="AE1349" s="1" t="s">
        <v>6642</v>
      </c>
      <c r="AJ1349" s="1" t="s">
        <v>16</v>
      </c>
      <c r="AK1349" s="1" t="s">
        <v>6856</v>
      </c>
      <c r="AL1349" s="1" t="s">
        <v>53</v>
      </c>
      <c r="AM1349" s="1" t="s">
        <v>6356</v>
      </c>
      <c r="AT1349" s="1" t="s">
        <v>63</v>
      </c>
      <c r="AU1349" s="1" t="s">
        <v>5113</v>
      </c>
      <c r="AV1349" s="1" t="s">
        <v>2865</v>
      </c>
      <c r="AW1349" s="1" t="s">
        <v>5546</v>
      </c>
      <c r="BG1349" s="1" t="s">
        <v>63</v>
      </c>
      <c r="BH1349" s="1" t="s">
        <v>5113</v>
      </c>
      <c r="BI1349" s="1" t="s">
        <v>2556</v>
      </c>
      <c r="BJ1349" s="1" t="s">
        <v>7821</v>
      </c>
      <c r="BK1349" s="1" t="s">
        <v>110</v>
      </c>
      <c r="BL1349" s="1" t="s">
        <v>5146</v>
      </c>
      <c r="BM1349" s="1" t="s">
        <v>2866</v>
      </c>
      <c r="BN1349" s="1" t="s">
        <v>8173</v>
      </c>
      <c r="BO1349" s="1" t="s">
        <v>130</v>
      </c>
      <c r="BP1349" s="1" t="s">
        <v>5155</v>
      </c>
      <c r="BQ1349" s="1" t="s">
        <v>2867</v>
      </c>
      <c r="BR1349" s="1" t="s">
        <v>11392</v>
      </c>
      <c r="BS1349" s="1" t="s">
        <v>92</v>
      </c>
      <c r="BT1349" s="1" t="s">
        <v>11393</v>
      </c>
    </row>
    <row r="1350" spans="1:72" ht="13.5" customHeight="1">
      <c r="A1350" s="8" t="str">
        <f>HYPERLINK("http://kyu.snu.ac.kr/sdhj/index.jsp?type=hj/GK14810_00IM0001_017a.jpg","1681_수남면_017a")</f>
        <v>1681_수남면_017a</v>
      </c>
      <c r="B1350" s="2">
        <v>1681</v>
      </c>
      <c r="C1350" s="2" t="s">
        <v>11394</v>
      </c>
      <c r="D1350" s="2" t="s">
        <v>11395</v>
      </c>
      <c r="E1350" s="2">
        <v>1349</v>
      </c>
      <c r="F1350" s="1">
        <v>3</v>
      </c>
      <c r="G1350" s="1" t="s">
        <v>2395</v>
      </c>
      <c r="H1350" s="1" t="s">
        <v>4960</v>
      </c>
      <c r="I1350" s="1">
        <v>10</v>
      </c>
      <c r="L1350" s="1">
        <v>5</v>
      </c>
      <c r="M1350" s="1" t="s">
        <v>9150</v>
      </c>
      <c r="N1350" s="1" t="s">
        <v>9151</v>
      </c>
      <c r="S1350" s="1" t="s">
        <v>206</v>
      </c>
      <c r="T1350" s="1" t="s">
        <v>5008</v>
      </c>
      <c r="W1350" s="1" t="s">
        <v>447</v>
      </c>
      <c r="X1350" s="1" t="s">
        <v>5262</v>
      </c>
      <c r="Y1350" s="1" t="s">
        <v>90</v>
      </c>
      <c r="Z1350" s="1" t="s">
        <v>5302</v>
      </c>
      <c r="AC1350" s="1">
        <v>84</v>
      </c>
      <c r="AD1350" s="1" t="s">
        <v>369</v>
      </c>
      <c r="AE1350" s="1" t="s">
        <v>6640</v>
      </c>
    </row>
    <row r="1351" spans="1:72" ht="13.5" customHeight="1">
      <c r="A1351" s="8" t="str">
        <f>HYPERLINK("http://kyu.snu.ac.kr/sdhj/index.jsp?type=hj/GK14810_00IM0001_017b.jpg","1681_수남면_017b")</f>
        <v>1681_수남면_017b</v>
      </c>
      <c r="B1351" s="2">
        <v>1681</v>
      </c>
      <c r="C1351" s="2" t="s">
        <v>9954</v>
      </c>
      <c r="D1351" s="2" t="s">
        <v>9955</v>
      </c>
      <c r="E1351" s="2">
        <v>1350</v>
      </c>
      <c r="F1351" s="1">
        <v>3</v>
      </c>
      <c r="G1351" s="1" t="s">
        <v>2395</v>
      </c>
      <c r="H1351" s="1" t="s">
        <v>4960</v>
      </c>
      <c r="I1351" s="1">
        <v>10</v>
      </c>
      <c r="L1351" s="1">
        <v>5</v>
      </c>
      <c r="M1351" s="1" t="s">
        <v>9150</v>
      </c>
      <c r="N1351" s="1" t="s">
        <v>9151</v>
      </c>
      <c r="S1351" s="1" t="s">
        <v>54</v>
      </c>
      <c r="T1351" s="1" t="s">
        <v>5003</v>
      </c>
      <c r="U1351" s="1" t="s">
        <v>1195</v>
      </c>
      <c r="V1351" s="1" t="s">
        <v>5137</v>
      </c>
      <c r="Y1351" s="1" t="s">
        <v>2868</v>
      </c>
      <c r="Z1351" s="1" t="s">
        <v>6016</v>
      </c>
      <c r="AC1351" s="1">
        <v>18</v>
      </c>
      <c r="AD1351" s="1" t="s">
        <v>73</v>
      </c>
      <c r="AE1351" s="1" t="s">
        <v>6630</v>
      </c>
    </row>
    <row r="1352" spans="1:72" ht="13.5" customHeight="1">
      <c r="A1352" s="8" t="str">
        <f>HYPERLINK("http://kyu.snu.ac.kr/sdhj/index.jsp?type=hj/GK14810_00IM0001_017b.jpg","1681_수남면_017b")</f>
        <v>1681_수남면_017b</v>
      </c>
      <c r="B1352" s="2">
        <v>1681</v>
      </c>
      <c r="C1352" s="2" t="s">
        <v>9954</v>
      </c>
      <c r="D1352" s="2" t="s">
        <v>9955</v>
      </c>
      <c r="E1352" s="2">
        <v>1351</v>
      </c>
      <c r="F1352" s="1">
        <v>3</v>
      </c>
      <c r="G1352" s="1" t="s">
        <v>2395</v>
      </c>
      <c r="H1352" s="1" t="s">
        <v>4960</v>
      </c>
      <c r="I1352" s="1">
        <v>10</v>
      </c>
      <c r="L1352" s="1">
        <v>5</v>
      </c>
      <c r="M1352" s="1" t="s">
        <v>9150</v>
      </c>
      <c r="N1352" s="1" t="s">
        <v>9151</v>
      </c>
      <c r="S1352" s="1" t="s">
        <v>2477</v>
      </c>
      <c r="T1352" s="1" t="s">
        <v>5015</v>
      </c>
      <c r="W1352" s="1" t="s">
        <v>183</v>
      </c>
      <c r="X1352" s="1" t="s">
        <v>5278</v>
      </c>
      <c r="Y1352" s="1" t="s">
        <v>90</v>
      </c>
      <c r="Z1352" s="1" t="s">
        <v>5302</v>
      </c>
      <c r="AC1352" s="1">
        <v>26</v>
      </c>
      <c r="AD1352" s="1" t="s">
        <v>137</v>
      </c>
      <c r="AE1352" s="1" t="s">
        <v>6669</v>
      </c>
      <c r="AF1352" s="1" t="s">
        <v>175</v>
      </c>
      <c r="AG1352" s="1" t="s">
        <v>6685</v>
      </c>
      <c r="AJ1352" s="1" t="s">
        <v>16</v>
      </c>
      <c r="AK1352" s="1" t="s">
        <v>6856</v>
      </c>
      <c r="AL1352" s="1" t="s">
        <v>36</v>
      </c>
      <c r="AM1352" s="1" t="s">
        <v>6885</v>
      </c>
      <c r="AT1352" s="1" t="s">
        <v>139</v>
      </c>
      <c r="AU1352" s="1" t="s">
        <v>5164</v>
      </c>
      <c r="AV1352" s="1" t="s">
        <v>2869</v>
      </c>
      <c r="AW1352" s="1" t="s">
        <v>7296</v>
      </c>
      <c r="BG1352" s="1" t="s">
        <v>11396</v>
      </c>
      <c r="BH1352" s="1" t="s">
        <v>11397</v>
      </c>
      <c r="BI1352" s="1" t="s">
        <v>720</v>
      </c>
      <c r="BJ1352" s="1" t="s">
        <v>11398</v>
      </c>
      <c r="BK1352" s="1" t="s">
        <v>123</v>
      </c>
      <c r="BL1352" s="1" t="s">
        <v>7000</v>
      </c>
      <c r="BM1352" s="1" t="s">
        <v>2870</v>
      </c>
      <c r="BN1352" s="1" t="s">
        <v>8172</v>
      </c>
      <c r="BO1352" s="1" t="s">
        <v>110</v>
      </c>
      <c r="BP1352" s="1" t="s">
        <v>5146</v>
      </c>
      <c r="BQ1352" s="1" t="s">
        <v>2867</v>
      </c>
      <c r="BR1352" s="1" t="s">
        <v>11392</v>
      </c>
      <c r="BS1352" s="1" t="s">
        <v>92</v>
      </c>
      <c r="BT1352" s="1" t="s">
        <v>11393</v>
      </c>
    </row>
    <row r="1353" spans="1:72" ht="13.5" customHeight="1">
      <c r="A1353" s="8" t="str">
        <f>HYPERLINK("http://kyu.snu.ac.kr/sdhj/index.jsp?type=hj/GK14810_00IM0001_017b.jpg","1681_수남면_017b")</f>
        <v>1681_수남면_017b</v>
      </c>
      <c r="B1353" s="2">
        <v>1681</v>
      </c>
      <c r="C1353" s="2" t="s">
        <v>11394</v>
      </c>
      <c r="D1353" s="2" t="s">
        <v>11395</v>
      </c>
      <c r="E1353" s="2">
        <v>1352</v>
      </c>
      <c r="F1353" s="1">
        <v>3</v>
      </c>
      <c r="G1353" s="1" t="s">
        <v>2395</v>
      </c>
      <c r="H1353" s="1" t="s">
        <v>4960</v>
      </c>
      <c r="I1353" s="1">
        <v>10</v>
      </c>
      <c r="L1353" s="1">
        <v>5</v>
      </c>
      <c r="M1353" s="1" t="s">
        <v>9150</v>
      </c>
      <c r="N1353" s="1" t="s">
        <v>9151</v>
      </c>
      <c r="S1353" s="1" t="s">
        <v>98</v>
      </c>
      <c r="T1353" s="1" t="s">
        <v>5001</v>
      </c>
      <c r="Y1353" s="1" t="s">
        <v>90</v>
      </c>
      <c r="Z1353" s="1" t="s">
        <v>5302</v>
      </c>
      <c r="AC1353" s="1">
        <v>28</v>
      </c>
      <c r="AD1353" s="1" t="s">
        <v>165</v>
      </c>
      <c r="AE1353" s="1" t="s">
        <v>6678</v>
      </c>
    </row>
    <row r="1354" spans="1:72" ht="13.5" customHeight="1">
      <c r="A1354" s="8" t="str">
        <f>HYPERLINK("http://kyu.snu.ac.kr/sdhj/index.jsp?type=hj/GK14810_00IM0001_017b.jpg","1681_수남면_017b")</f>
        <v>1681_수남면_017b</v>
      </c>
      <c r="B1354" s="2">
        <v>1681</v>
      </c>
      <c r="C1354" s="2" t="s">
        <v>9954</v>
      </c>
      <c r="D1354" s="2" t="s">
        <v>9955</v>
      </c>
      <c r="E1354" s="2">
        <v>1353</v>
      </c>
      <c r="F1354" s="1">
        <v>3</v>
      </c>
      <c r="G1354" s="1" t="s">
        <v>2395</v>
      </c>
      <c r="H1354" s="1" t="s">
        <v>4960</v>
      </c>
      <c r="I1354" s="1">
        <v>10</v>
      </c>
      <c r="L1354" s="1">
        <v>5</v>
      </c>
      <c r="M1354" s="1" t="s">
        <v>9150</v>
      </c>
      <c r="N1354" s="1" t="s">
        <v>9151</v>
      </c>
      <c r="S1354" s="1" t="s">
        <v>99</v>
      </c>
      <c r="T1354" s="1" t="s">
        <v>252</v>
      </c>
      <c r="U1354" s="1" t="s">
        <v>2724</v>
      </c>
      <c r="V1354" s="1" t="s">
        <v>5200</v>
      </c>
      <c r="Y1354" s="1" t="s">
        <v>2871</v>
      </c>
      <c r="Z1354" s="1" t="s">
        <v>6015</v>
      </c>
      <c r="AC1354" s="1">
        <v>8</v>
      </c>
      <c r="AD1354" s="1" t="s">
        <v>222</v>
      </c>
      <c r="AE1354" s="1" t="s">
        <v>6476</v>
      </c>
      <c r="BF1354" s="1" t="s">
        <v>78</v>
      </c>
    </row>
    <row r="1355" spans="1:72" ht="13.5" customHeight="1">
      <c r="A1355" s="8" t="str">
        <f>HYPERLINK("http://kyu.snu.ac.kr/sdhj/index.jsp?type=hj/GK14810_00IM0001_017b.jpg","1681_수남면_017b")</f>
        <v>1681_수남면_017b</v>
      </c>
      <c r="B1355" s="2">
        <v>1681</v>
      </c>
      <c r="C1355" s="2" t="s">
        <v>9954</v>
      </c>
      <c r="D1355" s="2" t="s">
        <v>9955</v>
      </c>
      <c r="E1355" s="2">
        <v>1354</v>
      </c>
      <c r="F1355" s="1">
        <v>3</v>
      </c>
      <c r="G1355" s="1" t="s">
        <v>2395</v>
      </c>
      <c r="H1355" s="1" t="s">
        <v>4960</v>
      </c>
      <c r="I1355" s="1">
        <v>10</v>
      </c>
      <c r="L1355" s="1">
        <v>5</v>
      </c>
      <c r="M1355" s="1" t="s">
        <v>9150</v>
      </c>
      <c r="N1355" s="1" t="s">
        <v>9151</v>
      </c>
      <c r="T1355" s="1" t="s">
        <v>10182</v>
      </c>
      <c r="U1355" s="1" t="s">
        <v>146</v>
      </c>
      <c r="V1355" s="1" t="s">
        <v>5068</v>
      </c>
      <c r="Y1355" s="1" t="s">
        <v>2872</v>
      </c>
      <c r="Z1355" s="1" t="s">
        <v>6014</v>
      </c>
      <c r="AC1355" s="1">
        <v>78</v>
      </c>
      <c r="AD1355" s="1" t="s">
        <v>870</v>
      </c>
      <c r="AE1355" s="1" t="s">
        <v>6646</v>
      </c>
      <c r="AT1355" s="1" t="s">
        <v>33</v>
      </c>
      <c r="AU1355" s="1" t="s">
        <v>5076</v>
      </c>
      <c r="AV1355" s="1" t="s">
        <v>2873</v>
      </c>
      <c r="AW1355" s="1" t="s">
        <v>11399</v>
      </c>
    </row>
    <row r="1356" spans="1:72" ht="13.5" customHeight="1">
      <c r="A1356" s="8" t="str">
        <f>HYPERLINK("http://kyu.snu.ac.kr/sdhj/index.jsp?type=hj/GK14810_00IM0001_017b.jpg","1681_수남면_017b")</f>
        <v>1681_수남면_017b</v>
      </c>
      <c r="B1356" s="2">
        <v>1681</v>
      </c>
      <c r="C1356" s="2" t="s">
        <v>9954</v>
      </c>
      <c r="D1356" s="2" t="s">
        <v>9955</v>
      </c>
      <c r="E1356" s="2">
        <v>1355</v>
      </c>
      <c r="F1356" s="1">
        <v>3</v>
      </c>
      <c r="G1356" s="1" t="s">
        <v>2395</v>
      </c>
      <c r="H1356" s="1" t="s">
        <v>4960</v>
      </c>
      <c r="I1356" s="1">
        <v>10</v>
      </c>
      <c r="L1356" s="1">
        <v>5</v>
      </c>
      <c r="M1356" s="1" t="s">
        <v>9150</v>
      </c>
      <c r="N1356" s="1" t="s">
        <v>9151</v>
      </c>
      <c r="T1356" s="1" t="s">
        <v>10182</v>
      </c>
      <c r="U1356" s="1" t="s">
        <v>146</v>
      </c>
      <c r="V1356" s="1" t="s">
        <v>5068</v>
      </c>
      <c r="Y1356" s="1" t="s">
        <v>1499</v>
      </c>
      <c r="Z1356" s="1" t="s">
        <v>6000</v>
      </c>
      <c r="AC1356" s="1">
        <v>51</v>
      </c>
      <c r="AD1356" s="1" t="s">
        <v>965</v>
      </c>
      <c r="AE1356" s="1" t="s">
        <v>6636</v>
      </c>
      <c r="AF1356" s="1" t="s">
        <v>157</v>
      </c>
      <c r="AG1356" s="1" t="s">
        <v>6688</v>
      </c>
      <c r="AH1356" s="1" t="s">
        <v>615</v>
      </c>
      <c r="AI1356" s="1" t="s">
        <v>6817</v>
      </c>
      <c r="AT1356" s="1" t="s">
        <v>367</v>
      </c>
      <c r="AU1356" s="1" t="s">
        <v>5198</v>
      </c>
      <c r="BF1356" s="1" t="s">
        <v>10302</v>
      </c>
    </row>
    <row r="1357" spans="1:72" ht="13.5" customHeight="1">
      <c r="A1357" s="8" t="str">
        <f>HYPERLINK("http://kyu.snu.ac.kr/sdhj/index.jsp?type=hj/GK14810_00IM0001_017b.jpg","1681_수남면_017b")</f>
        <v>1681_수남면_017b</v>
      </c>
      <c r="B1357" s="2">
        <v>1681</v>
      </c>
      <c r="C1357" s="2" t="s">
        <v>9954</v>
      </c>
      <c r="D1357" s="2" t="s">
        <v>9955</v>
      </c>
      <c r="E1357" s="2">
        <v>1356</v>
      </c>
      <c r="F1357" s="1">
        <v>3</v>
      </c>
      <c r="G1357" s="1" t="s">
        <v>2395</v>
      </c>
      <c r="H1357" s="1" t="s">
        <v>4960</v>
      </c>
      <c r="I1357" s="1">
        <v>10</v>
      </c>
      <c r="L1357" s="1">
        <v>5</v>
      </c>
      <c r="M1357" s="1" t="s">
        <v>9150</v>
      </c>
      <c r="N1357" s="1" t="s">
        <v>9151</v>
      </c>
      <c r="T1357" s="1" t="s">
        <v>10182</v>
      </c>
      <c r="U1357" s="1" t="s">
        <v>115</v>
      </c>
      <c r="V1357" s="1" t="s">
        <v>5067</v>
      </c>
      <c r="Y1357" s="1" t="s">
        <v>1293</v>
      </c>
      <c r="Z1357" s="1" t="s">
        <v>6013</v>
      </c>
      <c r="AC1357" s="1">
        <v>18</v>
      </c>
      <c r="AD1357" s="1" t="s">
        <v>73</v>
      </c>
      <c r="AE1357" s="1" t="s">
        <v>6630</v>
      </c>
      <c r="AF1357" s="1" t="s">
        <v>157</v>
      </c>
      <c r="AG1357" s="1" t="s">
        <v>6688</v>
      </c>
      <c r="AH1357" s="1" t="s">
        <v>615</v>
      </c>
      <c r="AI1357" s="1" t="s">
        <v>6817</v>
      </c>
      <c r="BB1357" s="1" t="s">
        <v>115</v>
      </c>
      <c r="BC1357" s="1" t="s">
        <v>5067</v>
      </c>
      <c r="BD1357" s="1" t="s">
        <v>2874</v>
      </c>
      <c r="BE1357" s="1" t="s">
        <v>6003</v>
      </c>
      <c r="BF1357" s="1" t="s">
        <v>11400</v>
      </c>
    </row>
    <row r="1358" spans="1:72" ht="13.5" customHeight="1">
      <c r="A1358" s="8" t="str">
        <f>HYPERLINK("http://kyu.snu.ac.kr/sdhj/index.jsp?type=hj/GK14810_00IM0001_017b.jpg","1681_수남면_017b")</f>
        <v>1681_수남면_017b</v>
      </c>
      <c r="B1358" s="2">
        <v>1681</v>
      </c>
      <c r="C1358" s="2" t="s">
        <v>10452</v>
      </c>
      <c r="D1358" s="2" t="s">
        <v>10453</v>
      </c>
      <c r="E1358" s="2">
        <v>1357</v>
      </c>
      <c r="F1358" s="1">
        <v>3</v>
      </c>
      <c r="G1358" s="1" t="s">
        <v>2395</v>
      </c>
      <c r="H1358" s="1" t="s">
        <v>4960</v>
      </c>
      <c r="I1358" s="1">
        <v>10</v>
      </c>
      <c r="L1358" s="1">
        <v>5</v>
      </c>
      <c r="M1358" s="1" t="s">
        <v>9150</v>
      </c>
      <c r="N1358" s="1" t="s">
        <v>9151</v>
      </c>
      <c r="T1358" s="1" t="s">
        <v>10182</v>
      </c>
      <c r="U1358" s="1" t="s">
        <v>115</v>
      </c>
      <c r="V1358" s="1" t="s">
        <v>5067</v>
      </c>
      <c r="Y1358" s="1" t="s">
        <v>2875</v>
      </c>
      <c r="Z1358" s="1" t="s">
        <v>11401</v>
      </c>
      <c r="AC1358" s="1">
        <v>82</v>
      </c>
      <c r="AD1358" s="1" t="s">
        <v>251</v>
      </c>
      <c r="AE1358" s="1" t="s">
        <v>6637</v>
      </c>
      <c r="AF1358" s="1" t="s">
        <v>1036</v>
      </c>
      <c r="AG1358" s="1" t="s">
        <v>6726</v>
      </c>
    </row>
    <row r="1359" spans="1:72" ht="13.5" customHeight="1">
      <c r="A1359" s="8" t="str">
        <f>HYPERLINK("http://kyu.snu.ac.kr/sdhj/index.jsp?type=hj/GK14810_00IM0001_017b.jpg","1681_수남면_017b")</f>
        <v>1681_수남면_017b</v>
      </c>
      <c r="B1359" s="2">
        <v>1681</v>
      </c>
      <c r="C1359" s="2" t="s">
        <v>9954</v>
      </c>
      <c r="D1359" s="2" t="s">
        <v>9955</v>
      </c>
      <c r="E1359" s="2">
        <v>1358</v>
      </c>
      <c r="F1359" s="1">
        <v>3</v>
      </c>
      <c r="G1359" s="1" t="s">
        <v>2395</v>
      </c>
      <c r="H1359" s="1" t="s">
        <v>4960</v>
      </c>
      <c r="I1359" s="1">
        <v>10</v>
      </c>
      <c r="L1359" s="1">
        <v>5</v>
      </c>
      <c r="M1359" s="1" t="s">
        <v>9150</v>
      </c>
      <c r="N1359" s="1" t="s">
        <v>9151</v>
      </c>
      <c r="T1359" s="1" t="s">
        <v>10182</v>
      </c>
      <c r="U1359" s="1" t="s">
        <v>115</v>
      </c>
      <c r="V1359" s="1" t="s">
        <v>5067</v>
      </c>
      <c r="Y1359" s="1" t="s">
        <v>2876</v>
      </c>
      <c r="Z1359" s="1" t="s">
        <v>6012</v>
      </c>
      <c r="AC1359" s="1">
        <v>64</v>
      </c>
      <c r="AD1359" s="1" t="s">
        <v>267</v>
      </c>
      <c r="AE1359" s="1" t="s">
        <v>6631</v>
      </c>
      <c r="AF1359" s="1" t="s">
        <v>1036</v>
      </c>
      <c r="AG1359" s="1" t="s">
        <v>6726</v>
      </c>
      <c r="BB1359" s="1" t="s">
        <v>115</v>
      </c>
      <c r="BC1359" s="1" t="s">
        <v>5067</v>
      </c>
      <c r="BD1359" s="1" t="s">
        <v>2086</v>
      </c>
      <c r="BE1359" s="1" t="s">
        <v>11401</v>
      </c>
      <c r="BF1359" s="1" t="s">
        <v>10302</v>
      </c>
    </row>
    <row r="1360" spans="1:72" ht="13.5" customHeight="1">
      <c r="A1360" s="8" t="str">
        <f>HYPERLINK("http://kyu.snu.ac.kr/sdhj/index.jsp?type=hj/GK14810_00IM0001_017b.jpg","1681_수남면_017b")</f>
        <v>1681_수남면_017b</v>
      </c>
      <c r="B1360" s="2">
        <v>1681</v>
      </c>
      <c r="C1360" s="2" t="s">
        <v>9954</v>
      </c>
      <c r="D1360" s="2" t="s">
        <v>9955</v>
      </c>
      <c r="E1360" s="2">
        <v>1359</v>
      </c>
      <c r="F1360" s="1">
        <v>3</v>
      </c>
      <c r="G1360" s="1" t="s">
        <v>2395</v>
      </c>
      <c r="H1360" s="1" t="s">
        <v>4960</v>
      </c>
      <c r="I1360" s="1">
        <v>10</v>
      </c>
      <c r="L1360" s="1">
        <v>5</v>
      </c>
      <c r="M1360" s="1" t="s">
        <v>9150</v>
      </c>
      <c r="N1360" s="1" t="s">
        <v>9151</v>
      </c>
      <c r="T1360" s="1" t="s">
        <v>10182</v>
      </c>
      <c r="U1360" s="1" t="s">
        <v>115</v>
      </c>
      <c r="V1360" s="1" t="s">
        <v>5067</v>
      </c>
      <c r="Y1360" s="1" t="s">
        <v>2877</v>
      </c>
      <c r="Z1360" s="1" t="s">
        <v>5363</v>
      </c>
      <c r="AC1360" s="1">
        <v>23</v>
      </c>
      <c r="AD1360" s="1" t="s">
        <v>274</v>
      </c>
      <c r="AE1360" s="1" t="s">
        <v>6680</v>
      </c>
      <c r="AF1360" s="1" t="s">
        <v>260</v>
      </c>
      <c r="AG1360" s="1" t="s">
        <v>6690</v>
      </c>
      <c r="BB1360" s="1" t="s">
        <v>160</v>
      </c>
      <c r="BC1360" s="1" t="s">
        <v>5197</v>
      </c>
      <c r="BD1360" s="1" t="s">
        <v>2876</v>
      </c>
      <c r="BE1360" s="1" t="s">
        <v>6012</v>
      </c>
      <c r="BF1360" s="1" t="s">
        <v>10300</v>
      </c>
    </row>
    <row r="1361" spans="1:73" ht="13.5" customHeight="1">
      <c r="A1361" s="8" t="str">
        <f>HYPERLINK("http://kyu.snu.ac.kr/sdhj/index.jsp?type=hj/GK14810_00IM0001_017b.jpg","1681_수남면_017b")</f>
        <v>1681_수남면_017b</v>
      </c>
      <c r="B1361" s="2">
        <v>1681</v>
      </c>
      <c r="C1361" s="2" t="s">
        <v>9954</v>
      </c>
      <c r="D1361" s="2" t="s">
        <v>9955</v>
      </c>
      <c r="E1361" s="2">
        <v>1360</v>
      </c>
      <c r="F1361" s="1">
        <v>3</v>
      </c>
      <c r="G1361" s="1" t="s">
        <v>2395</v>
      </c>
      <c r="H1361" s="1" t="s">
        <v>4960</v>
      </c>
      <c r="I1361" s="1">
        <v>10</v>
      </c>
      <c r="L1361" s="1">
        <v>5</v>
      </c>
      <c r="M1361" s="1" t="s">
        <v>9150</v>
      </c>
      <c r="N1361" s="1" t="s">
        <v>9151</v>
      </c>
      <c r="T1361" s="1" t="s">
        <v>10182</v>
      </c>
      <c r="U1361" s="1" t="s">
        <v>115</v>
      </c>
      <c r="V1361" s="1" t="s">
        <v>5067</v>
      </c>
      <c r="Y1361" s="1" t="s">
        <v>2878</v>
      </c>
      <c r="Z1361" s="1" t="s">
        <v>6011</v>
      </c>
      <c r="AC1361" s="1">
        <v>2</v>
      </c>
      <c r="AD1361" s="1" t="s">
        <v>152</v>
      </c>
      <c r="AE1361" s="1" t="s">
        <v>5812</v>
      </c>
      <c r="AG1361" s="1" t="s">
        <v>10592</v>
      </c>
      <c r="BB1361" s="1" t="s">
        <v>160</v>
      </c>
      <c r="BC1361" s="1" t="s">
        <v>5197</v>
      </c>
      <c r="BD1361" s="1" t="s">
        <v>11402</v>
      </c>
      <c r="BE1361" s="1" t="s">
        <v>5363</v>
      </c>
      <c r="BF1361" s="1" t="s">
        <v>10302</v>
      </c>
    </row>
    <row r="1362" spans="1:73" ht="13.5" customHeight="1">
      <c r="A1362" s="8" t="str">
        <f>HYPERLINK("http://kyu.snu.ac.kr/sdhj/index.jsp?type=hj/GK14810_00IM0001_017b.jpg","1681_수남면_017b")</f>
        <v>1681_수남면_017b</v>
      </c>
      <c r="B1362" s="2">
        <v>1681</v>
      </c>
      <c r="C1362" s="2" t="s">
        <v>9954</v>
      </c>
      <c r="D1362" s="2" t="s">
        <v>9955</v>
      </c>
      <c r="E1362" s="2">
        <v>1361</v>
      </c>
      <c r="F1362" s="1">
        <v>3</v>
      </c>
      <c r="G1362" s="1" t="s">
        <v>2395</v>
      </c>
      <c r="H1362" s="1" t="s">
        <v>4960</v>
      </c>
      <c r="I1362" s="1">
        <v>10</v>
      </c>
      <c r="L1362" s="1">
        <v>5</v>
      </c>
      <c r="M1362" s="1" t="s">
        <v>9150</v>
      </c>
      <c r="N1362" s="1" t="s">
        <v>9151</v>
      </c>
      <c r="T1362" s="1" t="s">
        <v>10182</v>
      </c>
      <c r="U1362" s="1" t="s">
        <v>115</v>
      </c>
      <c r="V1362" s="1" t="s">
        <v>5067</v>
      </c>
      <c r="Y1362" s="1" t="s">
        <v>2879</v>
      </c>
      <c r="Z1362" s="1" t="s">
        <v>6010</v>
      </c>
      <c r="AC1362" s="1">
        <v>1</v>
      </c>
      <c r="AD1362" s="1" t="s">
        <v>408</v>
      </c>
      <c r="AE1362" s="1" t="s">
        <v>6654</v>
      </c>
      <c r="AF1362" s="1" t="s">
        <v>11403</v>
      </c>
      <c r="AG1362" s="1" t="s">
        <v>11404</v>
      </c>
      <c r="BC1362" s="1" t="s">
        <v>11405</v>
      </c>
      <c r="BE1362" s="1" t="s">
        <v>11406</v>
      </c>
      <c r="BF1362" s="1" t="s">
        <v>10300</v>
      </c>
    </row>
    <row r="1363" spans="1:73" ht="13.5" customHeight="1">
      <c r="A1363" s="8" t="str">
        <f>HYPERLINK("http://kyu.snu.ac.kr/sdhj/index.jsp?type=hj/GK14810_00IM0001_017b.jpg","1681_수남면_017b")</f>
        <v>1681_수남면_017b</v>
      </c>
      <c r="B1363" s="2">
        <v>1681</v>
      </c>
      <c r="C1363" s="2" t="s">
        <v>9954</v>
      </c>
      <c r="D1363" s="2" t="s">
        <v>9955</v>
      </c>
      <c r="E1363" s="2">
        <v>1362</v>
      </c>
      <c r="F1363" s="1">
        <v>3</v>
      </c>
      <c r="G1363" s="1" t="s">
        <v>2395</v>
      </c>
      <c r="H1363" s="1" t="s">
        <v>4960</v>
      </c>
      <c r="I1363" s="1">
        <v>11</v>
      </c>
      <c r="J1363" s="1" t="s">
        <v>2880</v>
      </c>
      <c r="K1363" s="1" t="s">
        <v>11407</v>
      </c>
      <c r="L1363" s="1">
        <v>1</v>
      </c>
      <c r="M1363" s="1" t="s">
        <v>9152</v>
      </c>
      <c r="N1363" s="1" t="s">
        <v>9153</v>
      </c>
      <c r="T1363" s="1" t="s">
        <v>11032</v>
      </c>
      <c r="U1363" s="1" t="s">
        <v>2845</v>
      </c>
      <c r="V1363" s="1" t="s">
        <v>11408</v>
      </c>
      <c r="W1363" s="1" t="s">
        <v>393</v>
      </c>
      <c r="X1363" s="1" t="s">
        <v>5259</v>
      </c>
      <c r="Y1363" s="1" t="s">
        <v>2881</v>
      </c>
      <c r="Z1363" s="1" t="s">
        <v>6009</v>
      </c>
      <c r="AC1363" s="1">
        <v>38</v>
      </c>
      <c r="AD1363" s="1" t="s">
        <v>182</v>
      </c>
      <c r="AE1363" s="1" t="s">
        <v>6634</v>
      </c>
      <c r="AJ1363" s="1" t="s">
        <v>16</v>
      </c>
      <c r="AK1363" s="1" t="s">
        <v>6856</v>
      </c>
      <c r="AL1363" s="1" t="s">
        <v>138</v>
      </c>
      <c r="AM1363" s="1" t="s">
        <v>6794</v>
      </c>
      <c r="AT1363" s="1" t="s">
        <v>2882</v>
      </c>
      <c r="AU1363" s="1" t="s">
        <v>7028</v>
      </c>
      <c r="AV1363" s="1" t="s">
        <v>2883</v>
      </c>
      <c r="AW1363" s="1" t="s">
        <v>7295</v>
      </c>
      <c r="BG1363" s="1" t="s">
        <v>1200</v>
      </c>
      <c r="BH1363" s="1" t="s">
        <v>11409</v>
      </c>
      <c r="BI1363" s="1" t="s">
        <v>2862</v>
      </c>
      <c r="BJ1363" s="1" t="s">
        <v>7290</v>
      </c>
      <c r="BK1363" s="1" t="s">
        <v>2252</v>
      </c>
      <c r="BL1363" s="1" t="s">
        <v>7022</v>
      </c>
      <c r="BM1363" s="1" t="s">
        <v>2863</v>
      </c>
      <c r="BN1363" s="1" t="s">
        <v>7820</v>
      </c>
      <c r="BO1363" s="1" t="s">
        <v>2701</v>
      </c>
      <c r="BP1363" s="1" t="s">
        <v>7012</v>
      </c>
      <c r="BQ1363" s="1" t="s">
        <v>2884</v>
      </c>
      <c r="BR1363" s="1" t="s">
        <v>11410</v>
      </c>
      <c r="BS1363" s="1" t="s">
        <v>92</v>
      </c>
      <c r="BT1363" s="1" t="s">
        <v>11411</v>
      </c>
      <c r="BU1363" s="1" t="s">
        <v>11412</v>
      </c>
    </row>
    <row r="1364" spans="1:73" ht="13.5" customHeight="1">
      <c r="A1364" s="8" t="str">
        <f>HYPERLINK("http://kyu.snu.ac.kr/sdhj/index.jsp?type=hj/GK14810_00IM0001_017b.jpg","1681_수남면_017b")</f>
        <v>1681_수남면_017b</v>
      </c>
      <c r="B1364" s="2">
        <v>1681</v>
      </c>
      <c r="C1364" s="2" t="s">
        <v>11413</v>
      </c>
      <c r="D1364" s="2" t="s">
        <v>11414</v>
      </c>
      <c r="E1364" s="2">
        <v>1363</v>
      </c>
      <c r="F1364" s="1">
        <v>3</v>
      </c>
      <c r="G1364" s="1" t="s">
        <v>2395</v>
      </c>
      <c r="H1364" s="1" t="s">
        <v>4960</v>
      </c>
      <c r="I1364" s="1">
        <v>11</v>
      </c>
      <c r="L1364" s="1">
        <v>1</v>
      </c>
      <c r="M1364" s="1" t="s">
        <v>9152</v>
      </c>
      <c r="N1364" s="1" t="s">
        <v>9153</v>
      </c>
      <c r="S1364" s="1" t="s">
        <v>43</v>
      </c>
      <c r="T1364" s="1" t="s">
        <v>5000</v>
      </c>
      <c r="W1364" s="1" t="s">
        <v>79</v>
      </c>
      <c r="X1364" s="1" t="s">
        <v>11075</v>
      </c>
      <c r="Y1364" s="1" t="s">
        <v>90</v>
      </c>
      <c r="Z1364" s="1" t="s">
        <v>5302</v>
      </c>
      <c r="AC1364" s="1">
        <v>39</v>
      </c>
      <c r="AD1364" s="1" t="s">
        <v>301</v>
      </c>
      <c r="AE1364" s="1" t="s">
        <v>6660</v>
      </c>
      <c r="AJ1364" s="1" t="s">
        <v>16</v>
      </c>
      <c r="AK1364" s="1" t="s">
        <v>6856</v>
      </c>
      <c r="AL1364" s="1" t="s">
        <v>377</v>
      </c>
      <c r="AM1364" s="1" t="s">
        <v>6803</v>
      </c>
      <c r="AT1364" s="1" t="s">
        <v>63</v>
      </c>
      <c r="AU1364" s="1" t="s">
        <v>5113</v>
      </c>
      <c r="AV1364" s="1" t="s">
        <v>1390</v>
      </c>
      <c r="AW1364" s="1" t="s">
        <v>7294</v>
      </c>
      <c r="BG1364" s="1" t="s">
        <v>110</v>
      </c>
      <c r="BH1364" s="1" t="s">
        <v>5146</v>
      </c>
      <c r="BI1364" s="1" t="s">
        <v>859</v>
      </c>
      <c r="BJ1364" s="1" t="s">
        <v>7422</v>
      </c>
      <c r="BK1364" s="1" t="s">
        <v>110</v>
      </c>
      <c r="BL1364" s="1" t="s">
        <v>5146</v>
      </c>
      <c r="BM1364" s="1" t="s">
        <v>1208</v>
      </c>
      <c r="BN1364" s="1" t="s">
        <v>7897</v>
      </c>
      <c r="BO1364" s="1" t="s">
        <v>2885</v>
      </c>
      <c r="BP1364" s="1" t="s">
        <v>7596</v>
      </c>
      <c r="BQ1364" s="1" t="s">
        <v>1392</v>
      </c>
      <c r="BR1364" s="1" t="s">
        <v>8539</v>
      </c>
      <c r="BS1364" s="1" t="s">
        <v>638</v>
      </c>
      <c r="BT1364" s="1" t="s">
        <v>6858</v>
      </c>
    </row>
    <row r="1365" spans="1:73" ht="13.5" customHeight="1">
      <c r="A1365" s="8" t="str">
        <f>HYPERLINK("http://kyu.snu.ac.kr/sdhj/index.jsp?type=hj/GK14810_00IM0001_017b.jpg","1681_수남면_017b")</f>
        <v>1681_수남면_017b</v>
      </c>
      <c r="B1365" s="2">
        <v>1681</v>
      </c>
      <c r="C1365" s="2" t="s">
        <v>9838</v>
      </c>
      <c r="D1365" s="2" t="s">
        <v>9839</v>
      </c>
      <c r="E1365" s="2">
        <v>1364</v>
      </c>
      <c r="F1365" s="1">
        <v>3</v>
      </c>
      <c r="G1365" s="1" t="s">
        <v>2395</v>
      </c>
      <c r="H1365" s="1" t="s">
        <v>4960</v>
      </c>
      <c r="I1365" s="1">
        <v>11</v>
      </c>
      <c r="L1365" s="1">
        <v>1</v>
      </c>
      <c r="M1365" s="1" t="s">
        <v>9152</v>
      </c>
      <c r="N1365" s="1" t="s">
        <v>9153</v>
      </c>
      <c r="S1365" s="1" t="s">
        <v>206</v>
      </c>
      <c r="T1365" s="1" t="s">
        <v>5008</v>
      </c>
      <c r="W1365" s="1" t="s">
        <v>89</v>
      </c>
      <c r="X1365" s="1" t="s">
        <v>11415</v>
      </c>
      <c r="Y1365" s="1" t="s">
        <v>90</v>
      </c>
      <c r="Z1365" s="1" t="s">
        <v>5302</v>
      </c>
      <c r="AC1365" s="1">
        <v>51</v>
      </c>
      <c r="AD1365" s="1" t="s">
        <v>965</v>
      </c>
      <c r="AE1365" s="1" t="s">
        <v>6636</v>
      </c>
    </row>
    <row r="1366" spans="1:73" ht="13.5" customHeight="1">
      <c r="A1366" s="8" t="str">
        <f>HYPERLINK("http://kyu.snu.ac.kr/sdhj/index.jsp?type=hj/GK14810_00IM0001_017b.jpg","1681_수남면_017b")</f>
        <v>1681_수남면_017b</v>
      </c>
      <c r="B1366" s="2">
        <v>1681</v>
      </c>
      <c r="C1366" s="2" t="s">
        <v>10803</v>
      </c>
      <c r="D1366" s="2" t="s">
        <v>10804</v>
      </c>
      <c r="E1366" s="2">
        <v>1365</v>
      </c>
      <c r="F1366" s="1">
        <v>3</v>
      </c>
      <c r="G1366" s="1" t="s">
        <v>2395</v>
      </c>
      <c r="H1366" s="1" t="s">
        <v>4960</v>
      </c>
      <c r="I1366" s="1">
        <v>11</v>
      </c>
      <c r="L1366" s="1">
        <v>1</v>
      </c>
      <c r="M1366" s="1" t="s">
        <v>9152</v>
      </c>
      <c r="N1366" s="1" t="s">
        <v>9153</v>
      </c>
      <c r="S1366" s="1" t="s">
        <v>98</v>
      </c>
      <c r="T1366" s="1" t="s">
        <v>5001</v>
      </c>
      <c r="Y1366" s="1" t="s">
        <v>90</v>
      </c>
      <c r="Z1366" s="1" t="s">
        <v>5302</v>
      </c>
      <c r="AC1366" s="1">
        <v>13</v>
      </c>
      <c r="AD1366" s="1" t="s">
        <v>174</v>
      </c>
      <c r="AE1366" s="1" t="s">
        <v>6676</v>
      </c>
    </row>
    <row r="1367" spans="1:73" ht="13.5" customHeight="1">
      <c r="A1367" s="8" t="str">
        <f>HYPERLINK("http://kyu.snu.ac.kr/sdhj/index.jsp?type=hj/GK14810_00IM0001_017b.jpg","1681_수남면_017b")</f>
        <v>1681_수남면_017b</v>
      </c>
      <c r="B1367" s="2">
        <v>1681</v>
      </c>
      <c r="C1367" s="2" t="s">
        <v>10803</v>
      </c>
      <c r="D1367" s="2" t="s">
        <v>10804</v>
      </c>
      <c r="E1367" s="2">
        <v>1366</v>
      </c>
      <c r="F1367" s="1">
        <v>3</v>
      </c>
      <c r="G1367" s="1" t="s">
        <v>2395</v>
      </c>
      <c r="H1367" s="1" t="s">
        <v>4960</v>
      </c>
      <c r="I1367" s="1">
        <v>11</v>
      </c>
      <c r="L1367" s="1">
        <v>1</v>
      </c>
      <c r="M1367" s="1" t="s">
        <v>9152</v>
      </c>
      <c r="N1367" s="1" t="s">
        <v>9153</v>
      </c>
      <c r="S1367" s="1" t="s">
        <v>191</v>
      </c>
      <c r="T1367" s="1" t="s">
        <v>5004</v>
      </c>
      <c r="Y1367" s="1" t="s">
        <v>90</v>
      </c>
      <c r="Z1367" s="1" t="s">
        <v>5302</v>
      </c>
      <c r="AC1367" s="1">
        <v>5</v>
      </c>
      <c r="AD1367" s="1" t="s">
        <v>101</v>
      </c>
      <c r="AE1367" s="1" t="s">
        <v>6648</v>
      </c>
      <c r="AF1367" s="1" t="s">
        <v>1227</v>
      </c>
      <c r="AG1367" s="1" t="s">
        <v>6695</v>
      </c>
      <c r="BF1367" s="1" t="s">
        <v>78</v>
      </c>
    </row>
    <row r="1368" spans="1:73" ht="13.5" customHeight="1">
      <c r="A1368" s="8" t="str">
        <f>HYPERLINK("http://kyu.snu.ac.kr/sdhj/index.jsp?type=hj/GK14810_00IM0001_017b.jpg","1681_수남면_017b")</f>
        <v>1681_수남면_017b</v>
      </c>
      <c r="B1368" s="2">
        <v>1681</v>
      </c>
      <c r="C1368" s="2" t="s">
        <v>9658</v>
      </c>
      <c r="D1368" s="2" t="s">
        <v>9659</v>
      </c>
      <c r="E1368" s="2">
        <v>1367</v>
      </c>
      <c r="F1368" s="1">
        <v>3</v>
      </c>
      <c r="G1368" s="1" t="s">
        <v>2395</v>
      </c>
      <c r="H1368" s="1" t="s">
        <v>4960</v>
      </c>
      <c r="I1368" s="1">
        <v>11</v>
      </c>
      <c r="L1368" s="1">
        <v>1</v>
      </c>
      <c r="M1368" s="1" t="s">
        <v>9152</v>
      </c>
      <c r="N1368" s="1" t="s">
        <v>9153</v>
      </c>
      <c r="S1368" s="1" t="s">
        <v>191</v>
      </c>
      <c r="T1368" s="1" t="s">
        <v>5004</v>
      </c>
      <c r="Y1368" s="1" t="s">
        <v>1312</v>
      </c>
      <c r="Z1368" s="1" t="s">
        <v>10573</v>
      </c>
      <c r="AC1368" s="1">
        <v>3</v>
      </c>
      <c r="AD1368" s="1" t="s">
        <v>512</v>
      </c>
      <c r="AE1368" s="1" t="s">
        <v>6657</v>
      </c>
      <c r="AF1368" s="1" t="s">
        <v>175</v>
      </c>
      <c r="AG1368" s="1" t="s">
        <v>6685</v>
      </c>
      <c r="BF1368" s="1" t="s">
        <v>78</v>
      </c>
    </row>
    <row r="1369" spans="1:73" ht="13.5" customHeight="1">
      <c r="A1369" s="8" t="str">
        <f>HYPERLINK("http://kyu.snu.ac.kr/sdhj/index.jsp?type=hj/GK14810_00IM0001_017b.jpg","1681_수남면_017b")</f>
        <v>1681_수남면_017b</v>
      </c>
      <c r="B1369" s="2">
        <v>1681</v>
      </c>
      <c r="C1369" s="2" t="s">
        <v>9682</v>
      </c>
      <c r="D1369" s="2" t="s">
        <v>9683</v>
      </c>
      <c r="E1369" s="2">
        <v>1368</v>
      </c>
      <c r="F1369" s="1">
        <v>3</v>
      </c>
      <c r="G1369" s="1" t="s">
        <v>2395</v>
      </c>
      <c r="H1369" s="1" t="s">
        <v>4960</v>
      </c>
      <c r="I1369" s="1">
        <v>11</v>
      </c>
      <c r="L1369" s="1">
        <v>1</v>
      </c>
      <c r="M1369" s="1" t="s">
        <v>9152</v>
      </c>
      <c r="N1369" s="1" t="s">
        <v>9153</v>
      </c>
      <c r="S1369" s="1" t="s">
        <v>99</v>
      </c>
      <c r="T1369" s="1" t="s">
        <v>252</v>
      </c>
      <c r="Y1369" s="1" t="s">
        <v>500</v>
      </c>
      <c r="Z1369" s="1" t="s">
        <v>5441</v>
      </c>
      <c r="AF1369" s="1" t="s">
        <v>1227</v>
      </c>
      <c r="AG1369" s="1" t="s">
        <v>6695</v>
      </c>
      <c r="BF1369" s="1" t="s">
        <v>78</v>
      </c>
    </row>
    <row r="1370" spans="1:73" ht="13.5" customHeight="1">
      <c r="A1370" s="8" t="str">
        <f>HYPERLINK("http://kyu.snu.ac.kr/sdhj/index.jsp?type=hj/GK14810_00IM0001_017b.jpg","1681_수남면_017b")</f>
        <v>1681_수남면_017b</v>
      </c>
      <c r="B1370" s="2">
        <v>1681</v>
      </c>
      <c r="C1370" s="2" t="s">
        <v>9658</v>
      </c>
      <c r="D1370" s="2" t="s">
        <v>9659</v>
      </c>
      <c r="E1370" s="2">
        <v>1369</v>
      </c>
      <c r="F1370" s="1">
        <v>3</v>
      </c>
      <c r="G1370" s="1" t="s">
        <v>2395</v>
      </c>
      <c r="H1370" s="1" t="s">
        <v>4960</v>
      </c>
      <c r="I1370" s="1">
        <v>11</v>
      </c>
      <c r="L1370" s="1">
        <v>1</v>
      </c>
      <c r="M1370" s="1" t="s">
        <v>9152</v>
      </c>
      <c r="N1370" s="1" t="s">
        <v>9153</v>
      </c>
      <c r="T1370" s="1" t="s">
        <v>11416</v>
      </c>
      <c r="U1370" s="1" t="s">
        <v>146</v>
      </c>
      <c r="V1370" s="1" t="s">
        <v>5068</v>
      </c>
      <c r="Y1370" s="1" t="s">
        <v>1258</v>
      </c>
      <c r="Z1370" s="1" t="s">
        <v>5506</v>
      </c>
      <c r="AC1370" s="1">
        <v>58</v>
      </c>
      <c r="AD1370" s="1" t="s">
        <v>645</v>
      </c>
      <c r="AE1370" s="1" t="s">
        <v>6655</v>
      </c>
      <c r="AF1370" s="1" t="s">
        <v>2886</v>
      </c>
      <c r="AG1370" s="1" t="s">
        <v>6728</v>
      </c>
      <c r="BB1370" s="1" t="s">
        <v>115</v>
      </c>
      <c r="BC1370" s="1" t="s">
        <v>5067</v>
      </c>
      <c r="BD1370" s="1" t="s">
        <v>2086</v>
      </c>
      <c r="BE1370" s="1" t="s">
        <v>11417</v>
      </c>
      <c r="BF1370" s="1" t="s">
        <v>11418</v>
      </c>
    </row>
    <row r="1371" spans="1:73" ht="13.5" customHeight="1">
      <c r="A1371" s="8" t="str">
        <f>HYPERLINK("http://kyu.snu.ac.kr/sdhj/index.jsp?type=hj/GK14810_00IM0001_017b.jpg","1681_수남면_017b")</f>
        <v>1681_수남면_017b</v>
      </c>
      <c r="B1371" s="2">
        <v>1681</v>
      </c>
      <c r="C1371" s="2" t="s">
        <v>10803</v>
      </c>
      <c r="D1371" s="2" t="s">
        <v>10804</v>
      </c>
      <c r="E1371" s="2">
        <v>1370</v>
      </c>
      <c r="F1371" s="1">
        <v>3</v>
      </c>
      <c r="G1371" s="1" t="s">
        <v>2395</v>
      </c>
      <c r="H1371" s="1" t="s">
        <v>4960</v>
      </c>
      <c r="I1371" s="1">
        <v>11</v>
      </c>
      <c r="L1371" s="1">
        <v>2</v>
      </c>
      <c r="M1371" s="1" t="s">
        <v>9154</v>
      </c>
      <c r="N1371" s="1" t="s">
        <v>9155</v>
      </c>
      <c r="T1371" s="1" t="s">
        <v>9695</v>
      </c>
      <c r="U1371" s="1" t="s">
        <v>194</v>
      </c>
      <c r="V1371" s="1" t="s">
        <v>5087</v>
      </c>
      <c r="W1371" s="1" t="s">
        <v>89</v>
      </c>
      <c r="X1371" s="1" t="s">
        <v>9699</v>
      </c>
      <c r="Y1371" s="1" t="s">
        <v>2887</v>
      </c>
      <c r="Z1371" s="1" t="s">
        <v>6008</v>
      </c>
      <c r="AC1371" s="1">
        <v>38</v>
      </c>
      <c r="AD1371" s="1" t="s">
        <v>182</v>
      </c>
      <c r="AE1371" s="1" t="s">
        <v>6634</v>
      </c>
      <c r="AJ1371" s="1" t="s">
        <v>16</v>
      </c>
      <c r="AK1371" s="1" t="s">
        <v>6856</v>
      </c>
      <c r="AL1371" s="1" t="s">
        <v>53</v>
      </c>
      <c r="AM1371" s="1" t="s">
        <v>6356</v>
      </c>
      <c r="AT1371" s="1" t="s">
        <v>63</v>
      </c>
      <c r="AU1371" s="1" t="s">
        <v>5113</v>
      </c>
      <c r="AV1371" s="1" t="s">
        <v>2888</v>
      </c>
      <c r="AW1371" s="1" t="s">
        <v>7292</v>
      </c>
      <c r="BG1371" s="1" t="s">
        <v>130</v>
      </c>
      <c r="BH1371" s="1" t="s">
        <v>5155</v>
      </c>
      <c r="BI1371" s="1" t="s">
        <v>2368</v>
      </c>
      <c r="BJ1371" s="1" t="s">
        <v>7322</v>
      </c>
      <c r="BK1371" s="1" t="s">
        <v>110</v>
      </c>
      <c r="BL1371" s="1" t="s">
        <v>5146</v>
      </c>
      <c r="BM1371" s="1" t="s">
        <v>2153</v>
      </c>
      <c r="BN1371" s="1" t="s">
        <v>7747</v>
      </c>
      <c r="BO1371" s="1" t="s">
        <v>63</v>
      </c>
      <c r="BP1371" s="1" t="s">
        <v>5113</v>
      </c>
      <c r="BQ1371" s="1" t="s">
        <v>2889</v>
      </c>
      <c r="BR1371" s="1" t="s">
        <v>8538</v>
      </c>
      <c r="BS1371" s="1" t="s">
        <v>2721</v>
      </c>
      <c r="BT1371" s="1" t="s">
        <v>11419</v>
      </c>
    </row>
    <row r="1372" spans="1:73" ht="13.5" customHeight="1">
      <c r="A1372" s="8" t="str">
        <f>HYPERLINK("http://kyu.snu.ac.kr/sdhj/index.jsp?type=hj/GK14810_00IM0001_017b.jpg","1681_수남면_017b")</f>
        <v>1681_수남면_017b</v>
      </c>
      <c r="B1372" s="2">
        <v>1681</v>
      </c>
      <c r="C1372" s="2" t="s">
        <v>9625</v>
      </c>
      <c r="D1372" s="2" t="s">
        <v>9626</v>
      </c>
      <c r="E1372" s="2">
        <v>1371</v>
      </c>
      <c r="F1372" s="1">
        <v>3</v>
      </c>
      <c r="G1372" s="1" t="s">
        <v>2395</v>
      </c>
      <c r="H1372" s="1" t="s">
        <v>4960</v>
      </c>
      <c r="I1372" s="1">
        <v>11</v>
      </c>
      <c r="L1372" s="1">
        <v>2</v>
      </c>
      <c r="M1372" s="1" t="s">
        <v>9154</v>
      </c>
      <c r="N1372" s="1" t="s">
        <v>9155</v>
      </c>
      <c r="S1372" s="1" t="s">
        <v>43</v>
      </c>
      <c r="T1372" s="1" t="s">
        <v>5000</v>
      </c>
      <c r="W1372" s="1" t="s">
        <v>1103</v>
      </c>
      <c r="X1372" s="1" t="s">
        <v>5258</v>
      </c>
      <c r="Y1372" s="1" t="s">
        <v>90</v>
      </c>
      <c r="Z1372" s="1" t="s">
        <v>5302</v>
      </c>
      <c r="AC1372" s="1">
        <v>41</v>
      </c>
      <c r="AD1372" s="1" t="s">
        <v>214</v>
      </c>
      <c r="AE1372" s="1" t="s">
        <v>6633</v>
      </c>
      <c r="AJ1372" s="1" t="s">
        <v>16</v>
      </c>
      <c r="AK1372" s="1" t="s">
        <v>6856</v>
      </c>
      <c r="AL1372" s="1" t="s">
        <v>1339</v>
      </c>
      <c r="AM1372" s="1" t="s">
        <v>6886</v>
      </c>
      <c r="AT1372" s="1" t="s">
        <v>63</v>
      </c>
      <c r="AU1372" s="1" t="s">
        <v>5113</v>
      </c>
      <c r="AV1372" s="1" t="s">
        <v>2890</v>
      </c>
      <c r="AW1372" s="1" t="s">
        <v>7293</v>
      </c>
      <c r="BG1372" s="1" t="s">
        <v>2885</v>
      </c>
      <c r="BH1372" s="1" t="s">
        <v>7596</v>
      </c>
      <c r="BI1372" s="1" t="s">
        <v>2891</v>
      </c>
      <c r="BJ1372" s="1" t="s">
        <v>11420</v>
      </c>
      <c r="BK1372" s="1" t="s">
        <v>2669</v>
      </c>
      <c r="BL1372" s="1" t="s">
        <v>7029</v>
      </c>
      <c r="BM1372" s="1" t="s">
        <v>2892</v>
      </c>
      <c r="BN1372" s="1" t="s">
        <v>11421</v>
      </c>
      <c r="BO1372" s="1" t="s">
        <v>63</v>
      </c>
      <c r="BP1372" s="1" t="s">
        <v>5113</v>
      </c>
      <c r="BQ1372" s="1" t="s">
        <v>2893</v>
      </c>
      <c r="BR1372" s="1" t="s">
        <v>11422</v>
      </c>
      <c r="BS1372" s="1" t="s">
        <v>92</v>
      </c>
      <c r="BT1372" s="1" t="s">
        <v>11188</v>
      </c>
    </row>
    <row r="1373" spans="1:73" ht="13.5" customHeight="1">
      <c r="A1373" s="8" t="str">
        <f>HYPERLINK("http://kyu.snu.ac.kr/sdhj/index.jsp?type=hj/GK14810_00IM0001_017b.jpg","1681_수남면_017b")</f>
        <v>1681_수남면_017b</v>
      </c>
      <c r="B1373" s="2">
        <v>1681</v>
      </c>
      <c r="C1373" s="2" t="s">
        <v>10567</v>
      </c>
      <c r="D1373" s="2" t="s">
        <v>10568</v>
      </c>
      <c r="E1373" s="2">
        <v>1372</v>
      </c>
      <c r="F1373" s="1">
        <v>3</v>
      </c>
      <c r="G1373" s="1" t="s">
        <v>2395</v>
      </c>
      <c r="H1373" s="1" t="s">
        <v>4960</v>
      </c>
      <c r="I1373" s="1">
        <v>11</v>
      </c>
      <c r="L1373" s="1">
        <v>2</v>
      </c>
      <c r="M1373" s="1" t="s">
        <v>9154</v>
      </c>
      <c r="N1373" s="1" t="s">
        <v>9155</v>
      </c>
      <c r="S1373" s="1" t="s">
        <v>54</v>
      </c>
      <c r="T1373" s="1" t="s">
        <v>5003</v>
      </c>
      <c r="U1373" s="1" t="s">
        <v>2894</v>
      </c>
      <c r="V1373" s="1" t="s">
        <v>11423</v>
      </c>
      <c r="Y1373" s="1" t="s">
        <v>2895</v>
      </c>
      <c r="Z1373" s="1" t="s">
        <v>6007</v>
      </c>
      <c r="AC1373" s="1">
        <v>24</v>
      </c>
      <c r="AD1373" s="1" t="s">
        <v>369</v>
      </c>
      <c r="AE1373" s="1" t="s">
        <v>6640</v>
      </c>
    </row>
    <row r="1374" spans="1:73" ht="13.5" customHeight="1">
      <c r="A1374" s="8" t="str">
        <f>HYPERLINK("http://kyu.snu.ac.kr/sdhj/index.jsp?type=hj/GK14810_00IM0001_017b.jpg","1681_수남면_017b")</f>
        <v>1681_수남면_017b</v>
      </c>
      <c r="B1374" s="2">
        <v>1681</v>
      </c>
      <c r="C1374" s="2" t="s">
        <v>9702</v>
      </c>
      <c r="D1374" s="2" t="s">
        <v>9703</v>
      </c>
      <c r="E1374" s="2">
        <v>1373</v>
      </c>
      <c r="F1374" s="1">
        <v>3</v>
      </c>
      <c r="G1374" s="1" t="s">
        <v>2395</v>
      </c>
      <c r="H1374" s="1" t="s">
        <v>4960</v>
      </c>
      <c r="I1374" s="1">
        <v>11</v>
      </c>
      <c r="L1374" s="1">
        <v>2</v>
      </c>
      <c r="M1374" s="1" t="s">
        <v>9154</v>
      </c>
      <c r="N1374" s="1" t="s">
        <v>9155</v>
      </c>
      <c r="S1374" s="1" t="s">
        <v>99</v>
      </c>
      <c r="T1374" s="1" t="s">
        <v>252</v>
      </c>
      <c r="Y1374" s="1" t="s">
        <v>500</v>
      </c>
      <c r="Z1374" s="1" t="s">
        <v>5441</v>
      </c>
      <c r="AC1374" s="1">
        <v>3</v>
      </c>
      <c r="AD1374" s="1" t="s">
        <v>512</v>
      </c>
      <c r="AE1374" s="1" t="s">
        <v>6657</v>
      </c>
      <c r="AF1374" s="1" t="s">
        <v>1227</v>
      </c>
      <c r="AG1374" s="1" t="s">
        <v>6695</v>
      </c>
      <c r="BF1374" s="1" t="s">
        <v>78</v>
      </c>
    </row>
    <row r="1375" spans="1:73" ht="13.5" customHeight="1">
      <c r="A1375" s="8" t="str">
        <f>HYPERLINK("http://kyu.snu.ac.kr/sdhj/index.jsp?type=hj/GK14810_00IM0001_017b.jpg","1681_수남면_017b")</f>
        <v>1681_수남면_017b</v>
      </c>
      <c r="B1375" s="2">
        <v>1681</v>
      </c>
      <c r="C1375" s="2" t="s">
        <v>9658</v>
      </c>
      <c r="D1375" s="2" t="s">
        <v>9659</v>
      </c>
      <c r="E1375" s="2">
        <v>1374</v>
      </c>
      <c r="F1375" s="1">
        <v>3</v>
      </c>
      <c r="G1375" s="1" t="s">
        <v>2395</v>
      </c>
      <c r="H1375" s="1" t="s">
        <v>4960</v>
      </c>
      <c r="I1375" s="1">
        <v>11</v>
      </c>
      <c r="L1375" s="1">
        <v>3</v>
      </c>
      <c r="M1375" s="1" t="s">
        <v>9156</v>
      </c>
      <c r="N1375" s="1" t="s">
        <v>9157</v>
      </c>
      <c r="T1375" s="1" t="s">
        <v>11036</v>
      </c>
      <c r="U1375" s="1" t="s">
        <v>2896</v>
      </c>
      <c r="V1375" s="1" t="s">
        <v>11424</v>
      </c>
      <c r="W1375" s="1" t="s">
        <v>89</v>
      </c>
      <c r="X1375" s="1" t="s">
        <v>11073</v>
      </c>
      <c r="Y1375" s="1" t="s">
        <v>2897</v>
      </c>
      <c r="Z1375" s="1" t="s">
        <v>5955</v>
      </c>
      <c r="AC1375" s="1">
        <v>32</v>
      </c>
      <c r="AD1375" s="1" t="s">
        <v>134</v>
      </c>
      <c r="AE1375" s="1" t="s">
        <v>6632</v>
      </c>
      <c r="AJ1375" s="1" t="s">
        <v>16</v>
      </c>
      <c r="AK1375" s="1" t="s">
        <v>6856</v>
      </c>
      <c r="AL1375" s="1" t="s">
        <v>53</v>
      </c>
      <c r="AM1375" s="1" t="s">
        <v>6356</v>
      </c>
      <c r="AT1375" s="1" t="s">
        <v>63</v>
      </c>
      <c r="AU1375" s="1" t="s">
        <v>5113</v>
      </c>
      <c r="AV1375" s="1" t="s">
        <v>2888</v>
      </c>
      <c r="AW1375" s="1" t="s">
        <v>7292</v>
      </c>
      <c r="BG1375" s="1" t="s">
        <v>130</v>
      </c>
      <c r="BH1375" s="1" t="s">
        <v>5155</v>
      </c>
      <c r="BI1375" s="1" t="s">
        <v>2368</v>
      </c>
      <c r="BJ1375" s="1" t="s">
        <v>7322</v>
      </c>
      <c r="BK1375" s="1" t="s">
        <v>110</v>
      </c>
      <c r="BL1375" s="1" t="s">
        <v>5146</v>
      </c>
      <c r="BM1375" s="1" t="s">
        <v>2153</v>
      </c>
      <c r="BN1375" s="1" t="s">
        <v>7747</v>
      </c>
      <c r="BO1375" s="1" t="s">
        <v>63</v>
      </c>
      <c r="BP1375" s="1" t="s">
        <v>5113</v>
      </c>
      <c r="BQ1375" s="1" t="s">
        <v>2889</v>
      </c>
      <c r="BR1375" s="1" t="s">
        <v>8538</v>
      </c>
      <c r="BS1375" s="1" t="s">
        <v>2721</v>
      </c>
      <c r="BT1375" s="1" t="s">
        <v>11419</v>
      </c>
    </row>
    <row r="1376" spans="1:73" ht="13.5" customHeight="1">
      <c r="A1376" s="8" t="str">
        <f>HYPERLINK("http://kyu.snu.ac.kr/sdhj/index.jsp?type=hj/GK14810_00IM0001_017b.jpg","1681_수남면_017b")</f>
        <v>1681_수남면_017b</v>
      </c>
      <c r="B1376" s="2">
        <v>1681</v>
      </c>
      <c r="C1376" s="2" t="s">
        <v>9625</v>
      </c>
      <c r="D1376" s="2" t="s">
        <v>9626</v>
      </c>
      <c r="E1376" s="2">
        <v>1375</v>
      </c>
      <c r="F1376" s="1">
        <v>3</v>
      </c>
      <c r="G1376" s="1" t="s">
        <v>2395</v>
      </c>
      <c r="H1376" s="1" t="s">
        <v>4960</v>
      </c>
      <c r="I1376" s="1">
        <v>11</v>
      </c>
      <c r="L1376" s="1">
        <v>3</v>
      </c>
      <c r="M1376" s="1" t="s">
        <v>9156</v>
      </c>
      <c r="N1376" s="1" t="s">
        <v>9157</v>
      </c>
      <c r="S1376" s="1" t="s">
        <v>43</v>
      </c>
      <c r="T1376" s="1" t="s">
        <v>5000</v>
      </c>
      <c r="W1376" s="1" t="s">
        <v>2898</v>
      </c>
      <c r="X1376" s="1" t="s">
        <v>5293</v>
      </c>
      <c r="Y1376" s="1" t="s">
        <v>90</v>
      </c>
      <c r="Z1376" s="1" t="s">
        <v>5302</v>
      </c>
      <c r="AC1376" s="1">
        <v>33</v>
      </c>
      <c r="AD1376" s="1" t="s">
        <v>91</v>
      </c>
      <c r="AE1376" s="1" t="s">
        <v>6675</v>
      </c>
      <c r="AJ1376" s="1" t="s">
        <v>16</v>
      </c>
      <c r="AK1376" s="1" t="s">
        <v>6856</v>
      </c>
      <c r="AL1376" s="1" t="s">
        <v>908</v>
      </c>
      <c r="AM1376" s="1" t="s">
        <v>6866</v>
      </c>
      <c r="AT1376" s="1" t="s">
        <v>63</v>
      </c>
      <c r="AU1376" s="1" t="s">
        <v>5113</v>
      </c>
      <c r="AV1376" s="1" t="s">
        <v>2899</v>
      </c>
      <c r="AW1376" s="1" t="s">
        <v>7291</v>
      </c>
      <c r="BG1376" s="1" t="s">
        <v>63</v>
      </c>
      <c r="BH1376" s="1" t="s">
        <v>5113</v>
      </c>
      <c r="BI1376" s="1" t="s">
        <v>223</v>
      </c>
      <c r="BJ1376" s="1" t="s">
        <v>5543</v>
      </c>
      <c r="BK1376" s="1" t="s">
        <v>63</v>
      </c>
      <c r="BL1376" s="1" t="s">
        <v>5113</v>
      </c>
      <c r="BM1376" s="1" t="s">
        <v>1454</v>
      </c>
      <c r="BN1376" s="1" t="s">
        <v>7259</v>
      </c>
      <c r="BO1376" s="1" t="s">
        <v>63</v>
      </c>
      <c r="BP1376" s="1" t="s">
        <v>5113</v>
      </c>
      <c r="BQ1376" s="1" t="s">
        <v>2900</v>
      </c>
      <c r="BR1376" s="1" t="s">
        <v>8537</v>
      </c>
      <c r="BS1376" s="1" t="s">
        <v>340</v>
      </c>
      <c r="BT1376" s="1" t="s">
        <v>6853</v>
      </c>
    </row>
    <row r="1377" spans="1:72" ht="13.5" customHeight="1">
      <c r="A1377" s="8" t="str">
        <f>HYPERLINK("http://kyu.snu.ac.kr/sdhj/index.jsp?type=hj/GK14810_00IM0001_017b.jpg","1681_수남면_017b")</f>
        <v>1681_수남면_017b</v>
      </c>
      <c r="B1377" s="2">
        <v>1681</v>
      </c>
      <c r="C1377" s="2" t="s">
        <v>9625</v>
      </c>
      <c r="D1377" s="2" t="s">
        <v>9626</v>
      </c>
      <c r="E1377" s="2">
        <v>1376</v>
      </c>
      <c r="F1377" s="1">
        <v>3</v>
      </c>
      <c r="G1377" s="1" t="s">
        <v>2395</v>
      </c>
      <c r="H1377" s="1" t="s">
        <v>4960</v>
      </c>
      <c r="I1377" s="1">
        <v>11</v>
      </c>
      <c r="L1377" s="1">
        <v>3</v>
      </c>
      <c r="M1377" s="1" t="s">
        <v>9156</v>
      </c>
      <c r="N1377" s="1" t="s">
        <v>9157</v>
      </c>
      <c r="S1377" s="1" t="s">
        <v>98</v>
      </c>
      <c r="T1377" s="1" t="s">
        <v>5001</v>
      </c>
      <c r="Y1377" s="1" t="s">
        <v>90</v>
      </c>
      <c r="Z1377" s="1" t="s">
        <v>5302</v>
      </c>
      <c r="AF1377" s="1" t="s">
        <v>1227</v>
      </c>
      <c r="AG1377" s="1" t="s">
        <v>6695</v>
      </c>
    </row>
    <row r="1378" spans="1:72" ht="13.5" customHeight="1">
      <c r="A1378" s="8" t="str">
        <f>HYPERLINK("http://kyu.snu.ac.kr/sdhj/index.jsp?type=hj/GK14810_00IM0001_017b.jpg","1681_수남면_017b")</f>
        <v>1681_수남면_017b</v>
      </c>
      <c r="B1378" s="2">
        <v>1681</v>
      </c>
      <c r="C1378" s="2" t="s">
        <v>9658</v>
      </c>
      <c r="D1378" s="2" t="s">
        <v>9659</v>
      </c>
      <c r="E1378" s="2">
        <v>1377</v>
      </c>
      <c r="F1378" s="1">
        <v>3</v>
      </c>
      <c r="G1378" s="1" t="s">
        <v>2395</v>
      </c>
      <c r="H1378" s="1" t="s">
        <v>4960</v>
      </c>
      <c r="I1378" s="1">
        <v>11</v>
      </c>
      <c r="L1378" s="1">
        <v>3</v>
      </c>
      <c r="M1378" s="1" t="s">
        <v>9156</v>
      </c>
      <c r="N1378" s="1" t="s">
        <v>9157</v>
      </c>
      <c r="S1378" s="1" t="s">
        <v>191</v>
      </c>
      <c r="T1378" s="1" t="s">
        <v>5004</v>
      </c>
      <c r="Y1378" s="1" t="s">
        <v>2901</v>
      </c>
      <c r="Z1378" s="1" t="s">
        <v>6006</v>
      </c>
      <c r="AC1378" s="1">
        <v>1</v>
      </c>
      <c r="AD1378" s="1" t="s">
        <v>408</v>
      </c>
      <c r="AE1378" s="1" t="s">
        <v>6654</v>
      </c>
      <c r="AF1378" s="1" t="s">
        <v>175</v>
      </c>
      <c r="AG1378" s="1" t="s">
        <v>6685</v>
      </c>
      <c r="BF1378" s="1" t="s">
        <v>78</v>
      </c>
    </row>
    <row r="1379" spans="1:72" ht="13.5" customHeight="1">
      <c r="A1379" s="8" t="str">
        <f>HYPERLINK("http://kyu.snu.ac.kr/sdhj/index.jsp?type=hj/GK14810_00IM0001_017b.jpg","1681_수남면_017b")</f>
        <v>1681_수남면_017b</v>
      </c>
      <c r="B1379" s="2">
        <v>1681</v>
      </c>
      <c r="C1379" s="2" t="s">
        <v>9682</v>
      </c>
      <c r="D1379" s="2" t="s">
        <v>9683</v>
      </c>
      <c r="E1379" s="2">
        <v>1378</v>
      </c>
      <c r="F1379" s="1">
        <v>3</v>
      </c>
      <c r="G1379" s="1" t="s">
        <v>2395</v>
      </c>
      <c r="H1379" s="1" t="s">
        <v>4960</v>
      </c>
      <c r="I1379" s="1">
        <v>11</v>
      </c>
      <c r="L1379" s="1">
        <v>4</v>
      </c>
      <c r="M1379" s="1" t="s">
        <v>9158</v>
      </c>
      <c r="N1379" s="1" t="s">
        <v>9159</v>
      </c>
      <c r="T1379" s="1" t="s">
        <v>11425</v>
      </c>
      <c r="U1379" s="1" t="s">
        <v>2855</v>
      </c>
      <c r="V1379" s="1" t="s">
        <v>5199</v>
      </c>
      <c r="W1379" s="1" t="s">
        <v>393</v>
      </c>
      <c r="X1379" s="1" t="s">
        <v>5259</v>
      </c>
      <c r="Y1379" s="1" t="s">
        <v>11426</v>
      </c>
      <c r="Z1379" s="1" t="s">
        <v>6005</v>
      </c>
      <c r="AC1379" s="1">
        <v>46</v>
      </c>
      <c r="AD1379" s="1" t="s">
        <v>722</v>
      </c>
      <c r="AE1379" s="1" t="s">
        <v>6667</v>
      </c>
      <c r="AJ1379" s="1" t="s">
        <v>16</v>
      </c>
      <c r="AK1379" s="1" t="s">
        <v>6856</v>
      </c>
      <c r="AL1379" s="1" t="s">
        <v>138</v>
      </c>
      <c r="AM1379" s="1" t="s">
        <v>6794</v>
      </c>
      <c r="AT1379" s="1" t="s">
        <v>1200</v>
      </c>
      <c r="AU1379" s="1" t="s">
        <v>11427</v>
      </c>
      <c r="AV1379" s="1" t="s">
        <v>2862</v>
      </c>
      <c r="AW1379" s="1" t="s">
        <v>7290</v>
      </c>
      <c r="BG1379" s="1" t="s">
        <v>2252</v>
      </c>
      <c r="BH1379" s="1" t="s">
        <v>7022</v>
      </c>
      <c r="BI1379" s="1" t="s">
        <v>2902</v>
      </c>
      <c r="BJ1379" s="1" t="s">
        <v>7820</v>
      </c>
      <c r="BK1379" s="1" t="s">
        <v>123</v>
      </c>
      <c r="BL1379" s="1" t="s">
        <v>7000</v>
      </c>
      <c r="BM1379" s="1" t="s">
        <v>2864</v>
      </c>
      <c r="BN1379" s="1" t="s">
        <v>8171</v>
      </c>
      <c r="BO1379" s="1" t="s">
        <v>1200</v>
      </c>
      <c r="BP1379" s="1" t="s">
        <v>11427</v>
      </c>
      <c r="BQ1379" s="1" t="s">
        <v>2470</v>
      </c>
      <c r="BR1379" s="1" t="s">
        <v>8536</v>
      </c>
      <c r="BS1379" s="1" t="s">
        <v>53</v>
      </c>
      <c r="BT1379" s="1" t="s">
        <v>6356</v>
      </c>
    </row>
    <row r="1380" spans="1:72" ht="13.5" customHeight="1">
      <c r="A1380" s="8" t="str">
        <f>HYPERLINK("http://kyu.snu.ac.kr/sdhj/index.jsp?type=hj/GK14810_00IM0001_017b.jpg","1681_수남면_017b")</f>
        <v>1681_수남면_017b</v>
      </c>
      <c r="B1380" s="2">
        <v>1681</v>
      </c>
      <c r="C1380" s="2" t="s">
        <v>9795</v>
      </c>
      <c r="D1380" s="2" t="s">
        <v>9796</v>
      </c>
      <c r="E1380" s="2">
        <v>1379</v>
      </c>
      <c r="F1380" s="1">
        <v>3</v>
      </c>
      <c r="G1380" s="1" t="s">
        <v>2395</v>
      </c>
      <c r="H1380" s="1" t="s">
        <v>4960</v>
      </c>
      <c r="I1380" s="1">
        <v>11</v>
      </c>
      <c r="L1380" s="1">
        <v>4</v>
      </c>
      <c r="M1380" s="1" t="s">
        <v>9158</v>
      </c>
      <c r="N1380" s="1" t="s">
        <v>9159</v>
      </c>
      <c r="S1380" s="1" t="s">
        <v>43</v>
      </c>
      <c r="T1380" s="1" t="s">
        <v>5000</v>
      </c>
      <c r="W1380" s="1" t="s">
        <v>89</v>
      </c>
      <c r="X1380" s="1" t="s">
        <v>11428</v>
      </c>
      <c r="Y1380" s="1" t="s">
        <v>90</v>
      </c>
      <c r="Z1380" s="1" t="s">
        <v>5302</v>
      </c>
      <c r="AC1380" s="1">
        <v>39</v>
      </c>
      <c r="AD1380" s="1" t="s">
        <v>301</v>
      </c>
      <c r="AE1380" s="1" t="s">
        <v>6660</v>
      </c>
      <c r="AJ1380" s="1" t="s">
        <v>16</v>
      </c>
      <c r="AK1380" s="1" t="s">
        <v>6856</v>
      </c>
      <c r="AL1380" s="1" t="s">
        <v>92</v>
      </c>
      <c r="AM1380" s="1" t="s">
        <v>11429</v>
      </c>
      <c r="AT1380" s="1" t="s">
        <v>63</v>
      </c>
      <c r="AU1380" s="1" t="s">
        <v>5113</v>
      </c>
      <c r="AV1380" s="1" t="s">
        <v>488</v>
      </c>
      <c r="AW1380" s="1" t="s">
        <v>6142</v>
      </c>
      <c r="BG1380" s="1" t="s">
        <v>130</v>
      </c>
      <c r="BH1380" s="1" t="s">
        <v>5155</v>
      </c>
      <c r="BI1380" s="1" t="s">
        <v>4918</v>
      </c>
      <c r="BJ1380" s="1" t="s">
        <v>7274</v>
      </c>
      <c r="BK1380" s="1" t="s">
        <v>130</v>
      </c>
      <c r="BL1380" s="1" t="s">
        <v>5155</v>
      </c>
      <c r="BM1380" s="1" t="s">
        <v>771</v>
      </c>
      <c r="BN1380" s="1" t="s">
        <v>6517</v>
      </c>
      <c r="BO1380" s="1" t="s">
        <v>130</v>
      </c>
      <c r="BP1380" s="1" t="s">
        <v>5155</v>
      </c>
      <c r="BQ1380" s="1" t="s">
        <v>2903</v>
      </c>
      <c r="BR1380" s="1" t="s">
        <v>8801</v>
      </c>
      <c r="BS1380" s="1" t="s">
        <v>53</v>
      </c>
      <c r="BT1380" s="1" t="s">
        <v>6356</v>
      </c>
    </row>
    <row r="1381" spans="1:72" ht="13.5" customHeight="1">
      <c r="A1381" s="8" t="str">
        <f>HYPERLINK("http://kyu.snu.ac.kr/sdhj/index.jsp?type=hj/GK14810_00IM0001_017b.jpg","1681_수남면_017b")</f>
        <v>1681_수남면_017b</v>
      </c>
      <c r="B1381" s="2">
        <v>1681</v>
      </c>
      <c r="C1381" s="2" t="s">
        <v>10452</v>
      </c>
      <c r="D1381" s="2" t="s">
        <v>10453</v>
      </c>
      <c r="E1381" s="2">
        <v>1380</v>
      </c>
      <c r="F1381" s="1">
        <v>3</v>
      </c>
      <c r="G1381" s="1" t="s">
        <v>2395</v>
      </c>
      <c r="H1381" s="1" t="s">
        <v>4960</v>
      </c>
      <c r="I1381" s="1">
        <v>11</v>
      </c>
      <c r="L1381" s="1">
        <v>4</v>
      </c>
      <c r="M1381" s="1" t="s">
        <v>9158</v>
      </c>
      <c r="N1381" s="1" t="s">
        <v>9159</v>
      </c>
      <c r="S1381" s="1" t="s">
        <v>98</v>
      </c>
      <c r="T1381" s="1" t="s">
        <v>5001</v>
      </c>
      <c r="AC1381" s="1">
        <v>17</v>
      </c>
      <c r="AD1381" s="1" t="s">
        <v>311</v>
      </c>
      <c r="AE1381" s="1" t="s">
        <v>6645</v>
      </c>
    </row>
    <row r="1382" spans="1:72" ht="13.5" customHeight="1">
      <c r="A1382" s="8" t="str">
        <f>HYPERLINK("http://kyu.snu.ac.kr/sdhj/index.jsp?type=hj/GK14810_00IM0001_017b.jpg","1681_수남면_017b")</f>
        <v>1681_수남면_017b</v>
      </c>
      <c r="B1382" s="2">
        <v>1681</v>
      </c>
      <c r="C1382" s="2" t="s">
        <v>10801</v>
      </c>
      <c r="D1382" s="2" t="s">
        <v>10802</v>
      </c>
      <c r="E1382" s="2">
        <v>1381</v>
      </c>
      <c r="F1382" s="1">
        <v>3</v>
      </c>
      <c r="G1382" s="1" t="s">
        <v>2395</v>
      </c>
      <c r="H1382" s="1" t="s">
        <v>4960</v>
      </c>
      <c r="I1382" s="1">
        <v>11</v>
      </c>
      <c r="L1382" s="1">
        <v>4</v>
      </c>
      <c r="M1382" s="1" t="s">
        <v>9158</v>
      </c>
      <c r="N1382" s="1" t="s">
        <v>9159</v>
      </c>
      <c r="S1382" s="1" t="s">
        <v>191</v>
      </c>
      <c r="T1382" s="1" t="s">
        <v>5004</v>
      </c>
      <c r="Y1382" s="1" t="s">
        <v>90</v>
      </c>
      <c r="Z1382" s="1" t="s">
        <v>5302</v>
      </c>
      <c r="AC1382" s="1">
        <v>4</v>
      </c>
      <c r="AD1382" s="1" t="s">
        <v>267</v>
      </c>
      <c r="AE1382" s="1" t="s">
        <v>6631</v>
      </c>
      <c r="BF1382" s="1" t="s">
        <v>78</v>
      </c>
    </row>
    <row r="1383" spans="1:72" ht="13.5" customHeight="1">
      <c r="A1383" s="8" t="str">
        <f>HYPERLINK("http://kyu.snu.ac.kr/sdhj/index.jsp?type=hj/GK14810_00IM0001_017b.jpg","1681_수남면_017b")</f>
        <v>1681_수남면_017b</v>
      </c>
      <c r="B1383" s="2">
        <v>1681</v>
      </c>
      <c r="C1383" s="2" t="s">
        <v>10801</v>
      </c>
      <c r="D1383" s="2" t="s">
        <v>10802</v>
      </c>
      <c r="E1383" s="2">
        <v>1382</v>
      </c>
      <c r="F1383" s="1">
        <v>3</v>
      </c>
      <c r="G1383" s="1" t="s">
        <v>2395</v>
      </c>
      <c r="H1383" s="1" t="s">
        <v>4960</v>
      </c>
      <c r="I1383" s="1">
        <v>11</v>
      </c>
      <c r="L1383" s="1">
        <v>4</v>
      </c>
      <c r="M1383" s="1" t="s">
        <v>9158</v>
      </c>
      <c r="N1383" s="1" t="s">
        <v>9159</v>
      </c>
      <c r="S1383" s="1" t="s">
        <v>191</v>
      </c>
      <c r="T1383" s="1" t="s">
        <v>5004</v>
      </c>
      <c r="Y1383" s="1" t="s">
        <v>90</v>
      </c>
      <c r="Z1383" s="1" t="s">
        <v>5302</v>
      </c>
      <c r="AC1383" s="1">
        <v>10</v>
      </c>
      <c r="AD1383" s="1" t="s">
        <v>35</v>
      </c>
      <c r="AE1383" s="1" t="s">
        <v>6681</v>
      </c>
      <c r="BF1383" s="1" t="s">
        <v>78</v>
      </c>
    </row>
    <row r="1384" spans="1:72" ht="13.5" customHeight="1">
      <c r="A1384" s="8" t="str">
        <f>HYPERLINK("http://kyu.snu.ac.kr/sdhj/index.jsp?type=hj/GK14810_00IM0001_017b.jpg","1681_수남면_017b")</f>
        <v>1681_수남면_017b</v>
      </c>
      <c r="B1384" s="2">
        <v>1681</v>
      </c>
      <c r="C1384" s="2" t="s">
        <v>10801</v>
      </c>
      <c r="D1384" s="2" t="s">
        <v>10802</v>
      </c>
      <c r="E1384" s="2">
        <v>1383</v>
      </c>
      <c r="F1384" s="1">
        <v>3</v>
      </c>
      <c r="G1384" s="1" t="s">
        <v>2395</v>
      </c>
      <c r="H1384" s="1" t="s">
        <v>4960</v>
      </c>
      <c r="I1384" s="1">
        <v>11</v>
      </c>
      <c r="L1384" s="1">
        <v>4</v>
      </c>
      <c r="M1384" s="1" t="s">
        <v>9158</v>
      </c>
      <c r="N1384" s="1" t="s">
        <v>9159</v>
      </c>
      <c r="S1384" s="1" t="s">
        <v>99</v>
      </c>
      <c r="T1384" s="1" t="s">
        <v>252</v>
      </c>
      <c r="Y1384" s="1" t="s">
        <v>2904</v>
      </c>
      <c r="Z1384" s="1" t="s">
        <v>6004</v>
      </c>
      <c r="AC1384" s="1">
        <v>1</v>
      </c>
      <c r="AD1384" s="1" t="s">
        <v>408</v>
      </c>
      <c r="AE1384" s="1" t="s">
        <v>6654</v>
      </c>
      <c r="AF1384" s="1" t="s">
        <v>175</v>
      </c>
      <c r="AG1384" s="1" t="s">
        <v>6685</v>
      </c>
      <c r="BF1384" s="1" t="s">
        <v>78</v>
      </c>
    </row>
    <row r="1385" spans="1:72" ht="13.5" customHeight="1">
      <c r="A1385" s="8" t="str">
        <f>HYPERLINK("http://kyu.snu.ac.kr/sdhj/index.jsp?type=hj/GK14810_00IM0001_017b.jpg","1681_수남면_017b")</f>
        <v>1681_수남면_017b</v>
      </c>
      <c r="B1385" s="2">
        <v>1681</v>
      </c>
      <c r="C1385" s="2" t="s">
        <v>9682</v>
      </c>
      <c r="D1385" s="2" t="s">
        <v>9683</v>
      </c>
      <c r="E1385" s="2">
        <v>1384</v>
      </c>
      <c r="F1385" s="1">
        <v>3</v>
      </c>
      <c r="G1385" s="1" t="s">
        <v>2395</v>
      </c>
      <c r="H1385" s="1" t="s">
        <v>4960</v>
      </c>
      <c r="I1385" s="1">
        <v>11</v>
      </c>
      <c r="L1385" s="1">
        <v>4</v>
      </c>
      <c r="M1385" s="1" t="s">
        <v>9158</v>
      </c>
      <c r="N1385" s="1" t="s">
        <v>9159</v>
      </c>
      <c r="T1385" s="1" t="s">
        <v>11430</v>
      </c>
      <c r="U1385" s="1" t="s">
        <v>146</v>
      </c>
      <c r="V1385" s="1" t="s">
        <v>5068</v>
      </c>
      <c r="Y1385" s="1" t="s">
        <v>2905</v>
      </c>
      <c r="Z1385" s="1" t="s">
        <v>6003</v>
      </c>
      <c r="AC1385" s="1">
        <v>49</v>
      </c>
      <c r="AD1385" s="1" t="s">
        <v>283</v>
      </c>
      <c r="AE1385" s="1" t="s">
        <v>6656</v>
      </c>
      <c r="AF1385" s="1" t="s">
        <v>2906</v>
      </c>
      <c r="AG1385" s="1" t="s">
        <v>6727</v>
      </c>
      <c r="AH1385" s="1" t="s">
        <v>615</v>
      </c>
      <c r="AI1385" s="1" t="s">
        <v>6817</v>
      </c>
      <c r="AT1385" s="1" t="s">
        <v>146</v>
      </c>
      <c r="AU1385" s="1" t="s">
        <v>5068</v>
      </c>
      <c r="AV1385" s="1" t="s">
        <v>2872</v>
      </c>
      <c r="AW1385" s="1" t="s">
        <v>6014</v>
      </c>
      <c r="BB1385" s="1" t="s">
        <v>623</v>
      </c>
      <c r="BC1385" s="1" t="s">
        <v>11431</v>
      </c>
      <c r="BF1385" s="1" t="s">
        <v>11432</v>
      </c>
    </row>
    <row r="1386" spans="1:72" ht="13.5" customHeight="1">
      <c r="A1386" s="8" t="str">
        <f>HYPERLINK("http://kyu.snu.ac.kr/sdhj/index.jsp?type=hj/GK14810_00IM0001_017b.jpg","1681_수남면_017b")</f>
        <v>1681_수남면_017b</v>
      </c>
      <c r="B1386" s="2">
        <v>1681</v>
      </c>
      <c r="C1386" s="2" t="s">
        <v>11433</v>
      </c>
      <c r="D1386" s="2" t="s">
        <v>11434</v>
      </c>
      <c r="E1386" s="2">
        <v>1385</v>
      </c>
      <c r="F1386" s="1">
        <v>3</v>
      </c>
      <c r="G1386" s="1" t="s">
        <v>2395</v>
      </c>
      <c r="H1386" s="1" t="s">
        <v>4960</v>
      </c>
      <c r="I1386" s="1">
        <v>11</v>
      </c>
      <c r="L1386" s="1">
        <v>4</v>
      </c>
      <c r="M1386" s="1" t="s">
        <v>9158</v>
      </c>
      <c r="N1386" s="1" t="s">
        <v>9159</v>
      </c>
      <c r="T1386" s="1" t="s">
        <v>11430</v>
      </c>
      <c r="U1386" s="1" t="s">
        <v>146</v>
      </c>
      <c r="V1386" s="1" t="s">
        <v>5068</v>
      </c>
      <c r="Y1386" s="1" t="s">
        <v>2907</v>
      </c>
      <c r="Z1386" s="1" t="s">
        <v>5889</v>
      </c>
      <c r="AC1386" s="1">
        <v>20</v>
      </c>
      <c r="AD1386" s="1" t="s">
        <v>870</v>
      </c>
      <c r="AE1386" s="1" t="s">
        <v>6646</v>
      </c>
      <c r="AT1386" s="1" t="s">
        <v>146</v>
      </c>
      <c r="AU1386" s="1" t="s">
        <v>5068</v>
      </c>
      <c r="AV1386" s="1" t="s">
        <v>297</v>
      </c>
      <c r="AW1386" s="1" t="s">
        <v>6034</v>
      </c>
      <c r="BB1386" s="1" t="s">
        <v>623</v>
      </c>
      <c r="BC1386" s="1" t="s">
        <v>11435</v>
      </c>
      <c r="BF1386" s="1" t="s">
        <v>11436</v>
      </c>
    </row>
    <row r="1387" spans="1:72" ht="13.5" customHeight="1">
      <c r="A1387" s="8" t="str">
        <f>HYPERLINK("http://kyu.snu.ac.kr/sdhj/index.jsp?type=hj/GK14810_00IM0001_017b.jpg","1681_수남면_017b")</f>
        <v>1681_수남면_017b</v>
      </c>
      <c r="B1387" s="2">
        <v>1681</v>
      </c>
      <c r="C1387" s="2" t="s">
        <v>10801</v>
      </c>
      <c r="D1387" s="2" t="s">
        <v>10802</v>
      </c>
      <c r="E1387" s="2">
        <v>1386</v>
      </c>
      <c r="F1387" s="1">
        <v>3</v>
      </c>
      <c r="G1387" s="1" t="s">
        <v>2395</v>
      </c>
      <c r="H1387" s="1" t="s">
        <v>4960</v>
      </c>
      <c r="I1387" s="1">
        <v>11</v>
      </c>
      <c r="L1387" s="1">
        <v>4</v>
      </c>
      <c r="M1387" s="1" t="s">
        <v>9158</v>
      </c>
      <c r="N1387" s="1" t="s">
        <v>9159</v>
      </c>
      <c r="T1387" s="1" t="s">
        <v>11430</v>
      </c>
      <c r="U1387" s="1" t="s">
        <v>146</v>
      </c>
      <c r="V1387" s="1" t="s">
        <v>5068</v>
      </c>
      <c r="Y1387" s="1" t="s">
        <v>287</v>
      </c>
      <c r="Z1387" s="1" t="s">
        <v>5940</v>
      </c>
      <c r="AC1387" s="1">
        <v>18</v>
      </c>
      <c r="AD1387" s="1" t="s">
        <v>73</v>
      </c>
      <c r="AE1387" s="1" t="s">
        <v>6630</v>
      </c>
      <c r="AF1387" s="1" t="s">
        <v>157</v>
      </c>
      <c r="AG1387" s="1" t="s">
        <v>6688</v>
      </c>
      <c r="AH1387" s="1" t="s">
        <v>615</v>
      </c>
      <c r="AI1387" s="1" t="s">
        <v>6817</v>
      </c>
      <c r="AU1387" s="1" t="s">
        <v>5068</v>
      </c>
      <c r="AW1387" s="1" t="s">
        <v>6034</v>
      </c>
      <c r="BC1387" s="1" t="s">
        <v>11435</v>
      </c>
      <c r="BF1387" s="1" t="s">
        <v>11437</v>
      </c>
    </row>
    <row r="1388" spans="1:72" ht="13.5" customHeight="1">
      <c r="A1388" s="8" t="str">
        <f>HYPERLINK("http://kyu.snu.ac.kr/sdhj/index.jsp?type=hj/GK14810_00IM0001_017b.jpg","1681_수남면_017b")</f>
        <v>1681_수남면_017b</v>
      </c>
      <c r="B1388" s="2">
        <v>1681</v>
      </c>
      <c r="C1388" s="2" t="s">
        <v>10801</v>
      </c>
      <c r="D1388" s="2" t="s">
        <v>10802</v>
      </c>
      <c r="E1388" s="2">
        <v>1387</v>
      </c>
      <c r="F1388" s="1">
        <v>3</v>
      </c>
      <c r="G1388" s="1" t="s">
        <v>2395</v>
      </c>
      <c r="H1388" s="1" t="s">
        <v>4960</v>
      </c>
      <c r="I1388" s="1">
        <v>11</v>
      </c>
      <c r="L1388" s="1">
        <v>4</v>
      </c>
      <c r="M1388" s="1" t="s">
        <v>9158</v>
      </c>
      <c r="N1388" s="1" t="s">
        <v>9159</v>
      </c>
      <c r="T1388" s="1" t="s">
        <v>11430</v>
      </c>
      <c r="U1388" s="1" t="s">
        <v>367</v>
      </c>
      <c r="V1388" s="1" t="s">
        <v>5198</v>
      </c>
      <c r="Y1388" s="1" t="s">
        <v>2908</v>
      </c>
      <c r="Z1388" s="1" t="s">
        <v>6002</v>
      </c>
      <c r="AC1388" s="1">
        <v>39</v>
      </c>
      <c r="AD1388" s="1" t="s">
        <v>301</v>
      </c>
      <c r="AE1388" s="1" t="s">
        <v>6660</v>
      </c>
      <c r="AF1388" s="1" t="s">
        <v>157</v>
      </c>
      <c r="AG1388" s="1" t="s">
        <v>6688</v>
      </c>
      <c r="AH1388" s="1" t="s">
        <v>615</v>
      </c>
      <c r="AI1388" s="1" t="s">
        <v>6817</v>
      </c>
    </row>
    <row r="1389" spans="1:72" ht="13.5" customHeight="1">
      <c r="A1389" s="8" t="str">
        <f>HYPERLINK("http://kyu.snu.ac.kr/sdhj/index.jsp?type=hj/GK14810_00IM0001_017b.jpg","1681_수남면_017b")</f>
        <v>1681_수남면_017b</v>
      </c>
      <c r="B1389" s="2">
        <v>1681</v>
      </c>
      <c r="C1389" s="2" t="s">
        <v>10801</v>
      </c>
      <c r="D1389" s="2" t="s">
        <v>10802</v>
      </c>
      <c r="E1389" s="2">
        <v>1388</v>
      </c>
      <c r="F1389" s="1">
        <v>3</v>
      </c>
      <c r="G1389" s="1" t="s">
        <v>2395</v>
      </c>
      <c r="H1389" s="1" t="s">
        <v>4960</v>
      </c>
      <c r="I1389" s="1">
        <v>11</v>
      </c>
      <c r="L1389" s="1">
        <v>4</v>
      </c>
      <c r="M1389" s="1" t="s">
        <v>9158</v>
      </c>
      <c r="N1389" s="1" t="s">
        <v>9159</v>
      </c>
      <c r="T1389" s="1" t="s">
        <v>11430</v>
      </c>
      <c r="U1389" s="1" t="s">
        <v>146</v>
      </c>
      <c r="V1389" s="1" t="s">
        <v>5068</v>
      </c>
      <c r="Y1389" s="1" t="s">
        <v>161</v>
      </c>
      <c r="Z1389" s="1" t="s">
        <v>6001</v>
      </c>
      <c r="AC1389" s="1">
        <v>46</v>
      </c>
      <c r="AD1389" s="1" t="s">
        <v>722</v>
      </c>
      <c r="AE1389" s="1" t="s">
        <v>6667</v>
      </c>
      <c r="AF1389" s="1" t="s">
        <v>1036</v>
      </c>
      <c r="AG1389" s="1" t="s">
        <v>6726</v>
      </c>
      <c r="BB1389" s="1" t="s">
        <v>115</v>
      </c>
      <c r="BC1389" s="1" t="s">
        <v>5067</v>
      </c>
      <c r="BD1389" s="1" t="s">
        <v>2086</v>
      </c>
      <c r="BE1389" s="1" t="s">
        <v>11438</v>
      </c>
      <c r="BF1389" s="1" t="s">
        <v>11439</v>
      </c>
    </row>
    <row r="1390" spans="1:72" ht="13.5" customHeight="1">
      <c r="A1390" s="8" t="str">
        <f>HYPERLINK("http://kyu.snu.ac.kr/sdhj/index.jsp?type=hj/GK14810_00IM0001_017b.jpg","1681_수남면_017b")</f>
        <v>1681_수남면_017b</v>
      </c>
      <c r="B1390" s="2">
        <v>1681</v>
      </c>
      <c r="C1390" s="2" t="s">
        <v>10801</v>
      </c>
      <c r="D1390" s="2" t="s">
        <v>10802</v>
      </c>
      <c r="E1390" s="2">
        <v>1389</v>
      </c>
      <c r="F1390" s="1">
        <v>3</v>
      </c>
      <c r="G1390" s="1" t="s">
        <v>2395</v>
      </c>
      <c r="H1390" s="1" t="s">
        <v>4960</v>
      </c>
      <c r="I1390" s="1">
        <v>11</v>
      </c>
      <c r="L1390" s="1">
        <v>4</v>
      </c>
      <c r="M1390" s="1" t="s">
        <v>9158</v>
      </c>
      <c r="N1390" s="1" t="s">
        <v>9159</v>
      </c>
      <c r="T1390" s="1" t="s">
        <v>11430</v>
      </c>
      <c r="U1390" s="1" t="s">
        <v>146</v>
      </c>
      <c r="V1390" s="1" t="s">
        <v>5068</v>
      </c>
      <c r="Y1390" s="1" t="s">
        <v>2909</v>
      </c>
      <c r="Z1390" s="1" t="s">
        <v>6000</v>
      </c>
      <c r="AC1390" s="1">
        <v>17</v>
      </c>
      <c r="AD1390" s="1" t="s">
        <v>311</v>
      </c>
      <c r="AE1390" s="1" t="s">
        <v>6645</v>
      </c>
      <c r="AG1390" s="1" t="s">
        <v>11440</v>
      </c>
      <c r="AI1390" s="1" t="s">
        <v>5614</v>
      </c>
      <c r="AT1390" s="1" t="s">
        <v>367</v>
      </c>
      <c r="AU1390" s="1" t="s">
        <v>5198</v>
      </c>
      <c r="BF1390" s="1" t="s">
        <v>11436</v>
      </c>
    </row>
    <row r="1391" spans="1:72" ht="13.5" customHeight="1">
      <c r="A1391" s="8" t="str">
        <f>HYPERLINK("http://kyu.snu.ac.kr/sdhj/index.jsp?type=hj/GK14810_00IM0001_017b.jpg","1681_수남면_017b")</f>
        <v>1681_수남면_017b</v>
      </c>
      <c r="B1391" s="2">
        <v>1681</v>
      </c>
      <c r="C1391" s="2" t="s">
        <v>10801</v>
      </c>
      <c r="D1391" s="2" t="s">
        <v>10802</v>
      </c>
      <c r="E1391" s="2">
        <v>1390</v>
      </c>
      <c r="F1391" s="1">
        <v>3</v>
      </c>
      <c r="G1391" s="1" t="s">
        <v>2395</v>
      </c>
      <c r="H1391" s="1" t="s">
        <v>4960</v>
      </c>
      <c r="I1391" s="1">
        <v>11</v>
      </c>
      <c r="L1391" s="1">
        <v>4</v>
      </c>
      <c r="M1391" s="1" t="s">
        <v>9158</v>
      </c>
      <c r="N1391" s="1" t="s">
        <v>9159</v>
      </c>
      <c r="T1391" s="1" t="s">
        <v>11430</v>
      </c>
      <c r="U1391" s="1" t="s">
        <v>160</v>
      </c>
      <c r="V1391" s="1" t="s">
        <v>5197</v>
      </c>
      <c r="Y1391" s="1" t="s">
        <v>2910</v>
      </c>
      <c r="Z1391" s="1" t="s">
        <v>5432</v>
      </c>
      <c r="AC1391" s="1">
        <v>13</v>
      </c>
      <c r="AD1391" s="1" t="s">
        <v>174</v>
      </c>
      <c r="AE1391" s="1" t="s">
        <v>6676</v>
      </c>
      <c r="AF1391" s="1" t="s">
        <v>11441</v>
      </c>
      <c r="AG1391" s="1" t="s">
        <v>11442</v>
      </c>
      <c r="AH1391" s="1" t="s">
        <v>1885</v>
      </c>
      <c r="AI1391" s="1" t="s">
        <v>5614</v>
      </c>
    </row>
    <row r="1392" spans="1:72" ht="13.5" customHeight="1">
      <c r="A1392" s="8" t="str">
        <f>HYPERLINK("http://kyu.snu.ac.kr/sdhj/index.jsp?type=hj/GK14810_00IM0001_017b.jpg","1681_수남면_017b")</f>
        <v>1681_수남면_017b</v>
      </c>
      <c r="B1392" s="2">
        <v>1681</v>
      </c>
      <c r="C1392" s="2" t="s">
        <v>10801</v>
      </c>
      <c r="D1392" s="2" t="s">
        <v>10802</v>
      </c>
      <c r="E1392" s="2">
        <v>1391</v>
      </c>
      <c r="F1392" s="1">
        <v>3</v>
      </c>
      <c r="G1392" s="1" t="s">
        <v>2395</v>
      </c>
      <c r="H1392" s="1" t="s">
        <v>4960</v>
      </c>
      <c r="I1392" s="1">
        <v>11</v>
      </c>
      <c r="L1392" s="1">
        <v>5</v>
      </c>
      <c r="M1392" s="1" t="s">
        <v>9160</v>
      </c>
      <c r="N1392" s="1" t="s">
        <v>9161</v>
      </c>
      <c r="T1392" s="1" t="s">
        <v>10334</v>
      </c>
      <c r="U1392" s="1" t="s">
        <v>1195</v>
      </c>
      <c r="V1392" s="1" t="s">
        <v>5137</v>
      </c>
      <c r="W1392" s="1" t="s">
        <v>79</v>
      </c>
      <c r="X1392" s="1" t="s">
        <v>10463</v>
      </c>
      <c r="Y1392" s="1" t="s">
        <v>2911</v>
      </c>
      <c r="Z1392" s="1" t="s">
        <v>5999</v>
      </c>
      <c r="AC1392" s="1">
        <v>58</v>
      </c>
      <c r="AD1392" s="1" t="s">
        <v>645</v>
      </c>
      <c r="AE1392" s="1" t="s">
        <v>6655</v>
      </c>
      <c r="AJ1392" s="1" t="s">
        <v>16</v>
      </c>
      <c r="AK1392" s="1" t="s">
        <v>6856</v>
      </c>
      <c r="AL1392" s="1" t="s">
        <v>53</v>
      </c>
      <c r="AM1392" s="1" t="s">
        <v>6356</v>
      </c>
      <c r="AT1392" s="1" t="s">
        <v>63</v>
      </c>
      <c r="AU1392" s="1" t="s">
        <v>5113</v>
      </c>
      <c r="AV1392" s="1" t="s">
        <v>2162</v>
      </c>
      <c r="AW1392" s="1" t="s">
        <v>5998</v>
      </c>
      <c r="BD1392" s="1" t="s">
        <v>2912</v>
      </c>
      <c r="BE1392" s="1" t="s">
        <v>7522</v>
      </c>
      <c r="BG1392" s="1" t="s">
        <v>63</v>
      </c>
      <c r="BH1392" s="1" t="s">
        <v>5113</v>
      </c>
      <c r="BI1392" s="1" t="s">
        <v>2913</v>
      </c>
      <c r="BJ1392" s="1" t="s">
        <v>11443</v>
      </c>
      <c r="BK1392" s="1" t="s">
        <v>86</v>
      </c>
      <c r="BL1392" s="1" t="s">
        <v>7961</v>
      </c>
      <c r="BM1392" s="1" t="s">
        <v>2914</v>
      </c>
      <c r="BN1392" s="1" t="s">
        <v>8170</v>
      </c>
      <c r="BO1392" s="1" t="s">
        <v>63</v>
      </c>
      <c r="BP1392" s="1" t="s">
        <v>5113</v>
      </c>
      <c r="BQ1392" s="1" t="s">
        <v>2915</v>
      </c>
      <c r="BR1392" s="1" t="s">
        <v>8535</v>
      </c>
      <c r="BS1392" s="1" t="s">
        <v>60</v>
      </c>
      <c r="BT1392" s="1" t="s">
        <v>6863</v>
      </c>
    </row>
    <row r="1393" spans="1:73" ht="13.5" customHeight="1">
      <c r="A1393" s="8" t="str">
        <f>HYPERLINK("http://kyu.snu.ac.kr/sdhj/index.jsp?type=hj/GK14810_00IM0001_017b.jpg","1681_수남면_017b")</f>
        <v>1681_수남면_017b</v>
      </c>
      <c r="B1393" s="2">
        <v>1681</v>
      </c>
      <c r="C1393" s="2" t="s">
        <v>11444</v>
      </c>
      <c r="D1393" s="2" t="s">
        <v>11445</v>
      </c>
      <c r="E1393" s="2">
        <v>1392</v>
      </c>
      <c r="F1393" s="1">
        <v>3</v>
      </c>
      <c r="G1393" s="1" t="s">
        <v>2395</v>
      </c>
      <c r="H1393" s="1" t="s">
        <v>4960</v>
      </c>
      <c r="I1393" s="1">
        <v>11</v>
      </c>
      <c r="L1393" s="1">
        <v>5</v>
      </c>
      <c r="M1393" s="1" t="s">
        <v>9160</v>
      </c>
      <c r="N1393" s="1" t="s">
        <v>9161</v>
      </c>
      <c r="S1393" s="1" t="s">
        <v>752</v>
      </c>
      <c r="T1393" s="1" t="s">
        <v>11446</v>
      </c>
      <c r="U1393" s="1" t="s">
        <v>63</v>
      </c>
      <c r="V1393" s="1" t="s">
        <v>5113</v>
      </c>
      <c r="Y1393" s="1" t="s">
        <v>2162</v>
      </c>
      <c r="Z1393" s="1" t="s">
        <v>5998</v>
      </c>
      <c r="AC1393" s="1">
        <v>84</v>
      </c>
      <c r="AD1393" s="1" t="s">
        <v>369</v>
      </c>
      <c r="AE1393" s="1" t="s">
        <v>6640</v>
      </c>
    </row>
    <row r="1394" spans="1:73" ht="13.5" customHeight="1">
      <c r="A1394" s="8" t="str">
        <f>HYPERLINK("http://kyu.snu.ac.kr/sdhj/index.jsp?type=hj/GK14810_00IM0001_017b.jpg","1681_수남면_017b")</f>
        <v>1681_수남면_017b</v>
      </c>
      <c r="B1394" s="2">
        <v>1681</v>
      </c>
      <c r="C1394" s="2" t="s">
        <v>9769</v>
      </c>
      <c r="D1394" s="2" t="s">
        <v>9770</v>
      </c>
      <c r="E1394" s="2">
        <v>1393</v>
      </c>
      <c r="F1394" s="1">
        <v>3</v>
      </c>
      <c r="G1394" s="1" t="s">
        <v>2395</v>
      </c>
      <c r="H1394" s="1" t="s">
        <v>4960</v>
      </c>
      <c r="I1394" s="1">
        <v>11</v>
      </c>
      <c r="L1394" s="1">
        <v>5</v>
      </c>
      <c r="M1394" s="1" t="s">
        <v>9160</v>
      </c>
      <c r="N1394" s="1" t="s">
        <v>9161</v>
      </c>
      <c r="S1394" s="1" t="s">
        <v>508</v>
      </c>
      <c r="T1394" s="1" t="s">
        <v>5023</v>
      </c>
      <c r="W1394" s="1" t="s">
        <v>1117</v>
      </c>
      <c r="X1394" s="1" t="s">
        <v>5265</v>
      </c>
      <c r="Y1394" s="1" t="s">
        <v>90</v>
      </c>
      <c r="Z1394" s="1" t="s">
        <v>5302</v>
      </c>
      <c r="AF1394" s="1" t="s">
        <v>806</v>
      </c>
      <c r="AG1394" s="1" t="s">
        <v>6704</v>
      </c>
    </row>
    <row r="1395" spans="1:73" ht="13.5" customHeight="1">
      <c r="A1395" s="8" t="str">
        <f>HYPERLINK("http://kyu.snu.ac.kr/sdhj/index.jsp?type=hj/GK14810_00IM0001_017b.jpg","1681_수남면_017b")</f>
        <v>1681_수남면_017b</v>
      </c>
      <c r="B1395" s="2">
        <v>1681</v>
      </c>
      <c r="C1395" s="2" t="s">
        <v>9658</v>
      </c>
      <c r="D1395" s="2" t="s">
        <v>9659</v>
      </c>
      <c r="E1395" s="2">
        <v>1394</v>
      </c>
      <c r="F1395" s="1">
        <v>3</v>
      </c>
      <c r="G1395" s="1" t="s">
        <v>2395</v>
      </c>
      <c r="H1395" s="1" t="s">
        <v>4960</v>
      </c>
      <c r="I1395" s="1">
        <v>11</v>
      </c>
      <c r="L1395" s="1">
        <v>5</v>
      </c>
      <c r="M1395" s="1" t="s">
        <v>9160</v>
      </c>
      <c r="N1395" s="1" t="s">
        <v>9161</v>
      </c>
      <c r="S1395" s="1" t="s">
        <v>43</v>
      </c>
      <c r="T1395" s="1" t="s">
        <v>5000</v>
      </c>
      <c r="W1395" s="1" t="s">
        <v>74</v>
      </c>
      <c r="X1395" s="1" t="s">
        <v>5062</v>
      </c>
      <c r="Y1395" s="1" t="s">
        <v>90</v>
      </c>
      <c r="Z1395" s="1" t="s">
        <v>5302</v>
      </c>
      <c r="AC1395" s="1">
        <v>29</v>
      </c>
      <c r="AD1395" s="1" t="s">
        <v>104</v>
      </c>
      <c r="AE1395" s="1" t="s">
        <v>6663</v>
      </c>
      <c r="AJ1395" s="1" t="s">
        <v>16</v>
      </c>
      <c r="AK1395" s="1" t="s">
        <v>6856</v>
      </c>
      <c r="AL1395" s="1" t="s">
        <v>88</v>
      </c>
      <c r="AM1395" s="1" t="s">
        <v>6806</v>
      </c>
      <c r="AT1395" s="1" t="s">
        <v>63</v>
      </c>
      <c r="AU1395" s="1" t="s">
        <v>5113</v>
      </c>
      <c r="AV1395" s="1" t="s">
        <v>2916</v>
      </c>
      <c r="AW1395" s="1" t="s">
        <v>7289</v>
      </c>
      <c r="BG1395" s="1" t="s">
        <v>63</v>
      </c>
      <c r="BH1395" s="1" t="s">
        <v>5113</v>
      </c>
      <c r="BI1395" s="1" t="s">
        <v>2917</v>
      </c>
      <c r="BJ1395" s="1" t="s">
        <v>7819</v>
      </c>
      <c r="BK1395" s="1" t="s">
        <v>130</v>
      </c>
      <c r="BL1395" s="1" t="s">
        <v>5155</v>
      </c>
      <c r="BM1395" s="1" t="s">
        <v>2918</v>
      </c>
      <c r="BN1395" s="1" t="s">
        <v>8169</v>
      </c>
      <c r="BO1395" s="1" t="s">
        <v>130</v>
      </c>
      <c r="BP1395" s="1" t="s">
        <v>5155</v>
      </c>
      <c r="BQ1395" s="1" t="s">
        <v>2919</v>
      </c>
      <c r="BR1395" s="1" t="s">
        <v>8534</v>
      </c>
      <c r="BS1395" s="1" t="s">
        <v>53</v>
      </c>
      <c r="BT1395" s="1" t="s">
        <v>6356</v>
      </c>
    </row>
    <row r="1396" spans="1:73" ht="13.5" customHeight="1">
      <c r="A1396" s="8" t="str">
        <f>HYPERLINK("http://kyu.snu.ac.kr/sdhj/index.jsp?type=hj/GK14810_00IM0001_017b.jpg","1681_수남면_017b")</f>
        <v>1681_수남면_017b</v>
      </c>
      <c r="B1396" s="2">
        <v>1681</v>
      </c>
      <c r="C1396" s="2" t="s">
        <v>10919</v>
      </c>
      <c r="D1396" s="2" t="s">
        <v>10920</v>
      </c>
      <c r="E1396" s="2">
        <v>1395</v>
      </c>
      <c r="F1396" s="1">
        <v>3</v>
      </c>
      <c r="G1396" s="1" t="s">
        <v>2395</v>
      </c>
      <c r="H1396" s="1" t="s">
        <v>4960</v>
      </c>
      <c r="I1396" s="1">
        <v>11</v>
      </c>
      <c r="L1396" s="1">
        <v>5</v>
      </c>
      <c r="M1396" s="1" t="s">
        <v>9160</v>
      </c>
      <c r="N1396" s="1" t="s">
        <v>9161</v>
      </c>
      <c r="S1396" s="1" t="s">
        <v>54</v>
      </c>
      <c r="T1396" s="1" t="s">
        <v>5003</v>
      </c>
      <c r="Y1396" s="1" t="s">
        <v>2920</v>
      </c>
      <c r="Z1396" s="1" t="s">
        <v>5997</v>
      </c>
      <c r="AC1396" s="1">
        <v>1</v>
      </c>
      <c r="AD1396" s="1" t="s">
        <v>408</v>
      </c>
      <c r="AE1396" s="1" t="s">
        <v>6654</v>
      </c>
      <c r="AF1396" s="1" t="s">
        <v>175</v>
      </c>
      <c r="AG1396" s="1" t="s">
        <v>6685</v>
      </c>
    </row>
    <row r="1397" spans="1:73" ht="13.5" customHeight="1">
      <c r="A1397" s="8" t="str">
        <f>HYPERLINK("http://kyu.snu.ac.kr/sdhj/index.jsp?type=hj/GK14810_00IM0001_017b.jpg","1681_수남면_017b")</f>
        <v>1681_수남면_017b</v>
      </c>
      <c r="B1397" s="2">
        <v>1681</v>
      </c>
      <c r="C1397" s="2" t="s">
        <v>9682</v>
      </c>
      <c r="D1397" s="2" t="s">
        <v>9683</v>
      </c>
      <c r="E1397" s="2">
        <v>1396</v>
      </c>
      <c r="F1397" s="1">
        <v>3</v>
      </c>
      <c r="G1397" s="1" t="s">
        <v>2395</v>
      </c>
      <c r="H1397" s="1" t="s">
        <v>4960</v>
      </c>
      <c r="I1397" s="1">
        <v>11</v>
      </c>
      <c r="L1397" s="1">
        <v>5</v>
      </c>
      <c r="M1397" s="1" t="s">
        <v>9160</v>
      </c>
      <c r="N1397" s="1" t="s">
        <v>9161</v>
      </c>
      <c r="S1397" s="1" t="s">
        <v>2921</v>
      </c>
      <c r="T1397" s="1" t="s">
        <v>5041</v>
      </c>
      <c r="U1397" s="1" t="s">
        <v>2922</v>
      </c>
      <c r="V1397" s="1" t="s">
        <v>5196</v>
      </c>
      <c r="Y1397" s="1" t="s">
        <v>1490</v>
      </c>
      <c r="Z1397" s="1" t="s">
        <v>8720</v>
      </c>
      <c r="AC1397" s="1">
        <v>26</v>
      </c>
      <c r="AD1397" s="1" t="s">
        <v>137</v>
      </c>
      <c r="AE1397" s="1" t="s">
        <v>6669</v>
      </c>
      <c r="AT1397" s="1" t="s">
        <v>2923</v>
      </c>
      <c r="AU1397" s="1" t="s">
        <v>7027</v>
      </c>
      <c r="AV1397" s="1" t="s">
        <v>2924</v>
      </c>
      <c r="AW1397" s="1" t="s">
        <v>7288</v>
      </c>
      <c r="BG1397" s="1" t="s">
        <v>63</v>
      </c>
      <c r="BH1397" s="1" t="s">
        <v>5113</v>
      </c>
      <c r="BI1397" s="1" t="s">
        <v>338</v>
      </c>
      <c r="BJ1397" s="1" t="s">
        <v>6501</v>
      </c>
      <c r="BK1397" s="1" t="s">
        <v>63</v>
      </c>
      <c r="BL1397" s="1" t="s">
        <v>5113</v>
      </c>
      <c r="BM1397" s="1" t="s">
        <v>2925</v>
      </c>
      <c r="BN1397" s="1" t="s">
        <v>8168</v>
      </c>
      <c r="BO1397" s="1" t="s">
        <v>815</v>
      </c>
      <c r="BP1397" s="1" t="s">
        <v>5077</v>
      </c>
      <c r="BQ1397" s="1" t="s">
        <v>2926</v>
      </c>
      <c r="BR1397" s="1" t="s">
        <v>8827</v>
      </c>
      <c r="BS1397" s="1" t="s">
        <v>53</v>
      </c>
      <c r="BT1397" s="1" t="s">
        <v>6356</v>
      </c>
      <c r="BU1397" s="1" t="s">
        <v>11447</v>
      </c>
    </row>
    <row r="1398" spans="1:73" ht="13.5" customHeight="1">
      <c r="A1398" s="8" t="str">
        <f>HYPERLINK("http://kyu.snu.ac.kr/sdhj/index.jsp?type=hj/GK14810_00IM0001_017b.jpg","1681_수남면_017b")</f>
        <v>1681_수남면_017b</v>
      </c>
      <c r="B1398" s="2">
        <v>1681</v>
      </c>
      <c r="C1398" s="2" t="s">
        <v>10144</v>
      </c>
      <c r="D1398" s="2" t="s">
        <v>10145</v>
      </c>
      <c r="E1398" s="2">
        <v>1397</v>
      </c>
      <c r="F1398" s="1">
        <v>3</v>
      </c>
      <c r="G1398" s="1" t="s">
        <v>2395</v>
      </c>
      <c r="H1398" s="1" t="s">
        <v>4960</v>
      </c>
      <c r="I1398" s="1">
        <v>12</v>
      </c>
      <c r="J1398" s="1" t="s">
        <v>2927</v>
      </c>
      <c r="K1398" s="1" t="s">
        <v>11448</v>
      </c>
      <c r="L1398" s="1">
        <v>1</v>
      </c>
      <c r="M1398" s="1" t="s">
        <v>9162</v>
      </c>
      <c r="N1398" s="1" t="s">
        <v>9163</v>
      </c>
      <c r="T1398" s="1" t="s">
        <v>11449</v>
      </c>
      <c r="U1398" s="1" t="s">
        <v>63</v>
      </c>
      <c r="V1398" s="1" t="s">
        <v>5113</v>
      </c>
      <c r="W1398" s="1" t="s">
        <v>79</v>
      </c>
      <c r="X1398" s="1" t="s">
        <v>11450</v>
      </c>
      <c r="Y1398" s="1" t="s">
        <v>472</v>
      </c>
      <c r="Z1398" s="1" t="s">
        <v>5996</v>
      </c>
      <c r="AC1398" s="1">
        <v>57</v>
      </c>
      <c r="AD1398" s="1" t="s">
        <v>376</v>
      </c>
      <c r="AE1398" s="1" t="s">
        <v>5083</v>
      </c>
      <c r="AJ1398" s="1" t="s">
        <v>16</v>
      </c>
      <c r="AK1398" s="1" t="s">
        <v>6856</v>
      </c>
      <c r="AL1398" s="1" t="s">
        <v>1346</v>
      </c>
      <c r="AM1398" s="1" t="s">
        <v>6882</v>
      </c>
      <c r="AT1398" s="1" t="s">
        <v>143</v>
      </c>
      <c r="AU1398" s="1" t="s">
        <v>5195</v>
      </c>
      <c r="AV1398" s="1" t="s">
        <v>1874</v>
      </c>
      <c r="AW1398" s="1" t="s">
        <v>5995</v>
      </c>
      <c r="BG1398" s="1" t="s">
        <v>110</v>
      </c>
      <c r="BH1398" s="1" t="s">
        <v>5146</v>
      </c>
      <c r="BI1398" s="1" t="s">
        <v>1875</v>
      </c>
      <c r="BJ1398" s="1" t="s">
        <v>11451</v>
      </c>
      <c r="BK1398" s="1" t="s">
        <v>2735</v>
      </c>
      <c r="BL1398" s="1" t="s">
        <v>7609</v>
      </c>
      <c r="BM1398" s="1" t="s">
        <v>2928</v>
      </c>
      <c r="BN1398" s="1" t="s">
        <v>8165</v>
      </c>
      <c r="BO1398" s="1" t="s">
        <v>130</v>
      </c>
      <c r="BP1398" s="1" t="s">
        <v>5155</v>
      </c>
      <c r="BQ1398" s="1" t="s">
        <v>2929</v>
      </c>
      <c r="BR1398" s="1" t="s">
        <v>8797</v>
      </c>
      <c r="BS1398" s="1" t="s">
        <v>53</v>
      </c>
      <c r="BT1398" s="1" t="s">
        <v>6356</v>
      </c>
    </row>
    <row r="1399" spans="1:73" ht="13.5" customHeight="1">
      <c r="A1399" s="8" t="str">
        <f>HYPERLINK("http://kyu.snu.ac.kr/sdhj/index.jsp?type=hj/GK14810_00IM0001_017b.jpg","1681_수남면_017b")</f>
        <v>1681_수남면_017b</v>
      </c>
      <c r="B1399" s="2">
        <v>1681</v>
      </c>
      <c r="C1399" s="2" t="s">
        <v>9838</v>
      </c>
      <c r="D1399" s="2" t="s">
        <v>9839</v>
      </c>
      <c r="E1399" s="2">
        <v>1398</v>
      </c>
      <c r="F1399" s="1">
        <v>3</v>
      </c>
      <c r="G1399" s="1" t="s">
        <v>2395</v>
      </c>
      <c r="H1399" s="1" t="s">
        <v>4960</v>
      </c>
      <c r="I1399" s="1">
        <v>12</v>
      </c>
      <c r="L1399" s="1">
        <v>1</v>
      </c>
      <c r="M1399" s="1" t="s">
        <v>9162</v>
      </c>
      <c r="N1399" s="1" t="s">
        <v>9163</v>
      </c>
      <c r="S1399" s="1" t="s">
        <v>752</v>
      </c>
      <c r="T1399" s="1" t="s">
        <v>11452</v>
      </c>
      <c r="U1399" s="1" t="s">
        <v>143</v>
      </c>
      <c r="V1399" s="1" t="s">
        <v>5195</v>
      </c>
      <c r="Y1399" s="1" t="s">
        <v>1874</v>
      </c>
      <c r="Z1399" s="1" t="s">
        <v>5995</v>
      </c>
      <c r="AC1399" s="1">
        <v>98</v>
      </c>
      <c r="AD1399" s="1" t="s">
        <v>182</v>
      </c>
      <c r="AE1399" s="1" t="s">
        <v>6634</v>
      </c>
    </row>
    <row r="1400" spans="1:73" ht="13.5" customHeight="1">
      <c r="A1400" s="8" t="str">
        <f>HYPERLINK("http://kyu.snu.ac.kr/sdhj/index.jsp?type=hj/GK14810_00IM0001_018a.jpg","1681_수남면_018a")</f>
        <v>1681_수남면_018a</v>
      </c>
      <c r="B1400" s="2">
        <v>1681</v>
      </c>
      <c r="C1400" s="2" t="s">
        <v>10465</v>
      </c>
      <c r="D1400" s="2" t="s">
        <v>10466</v>
      </c>
      <c r="E1400" s="2">
        <v>1399</v>
      </c>
      <c r="F1400" s="1">
        <v>3</v>
      </c>
      <c r="G1400" s="1" t="s">
        <v>2395</v>
      </c>
      <c r="H1400" s="1" t="s">
        <v>4960</v>
      </c>
      <c r="I1400" s="1">
        <v>12</v>
      </c>
      <c r="L1400" s="1">
        <v>1</v>
      </c>
      <c r="M1400" s="1" t="s">
        <v>9162</v>
      </c>
      <c r="N1400" s="1" t="s">
        <v>9163</v>
      </c>
      <c r="S1400" s="1" t="s">
        <v>43</v>
      </c>
      <c r="T1400" s="1" t="s">
        <v>5000</v>
      </c>
      <c r="W1400" s="1" t="s">
        <v>2452</v>
      </c>
      <c r="X1400" s="1" t="s">
        <v>5289</v>
      </c>
      <c r="Y1400" s="1" t="s">
        <v>90</v>
      </c>
      <c r="Z1400" s="1" t="s">
        <v>5302</v>
      </c>
      <c r="AC1400" s="1">
        <v>51</v>
      </c>
      <c r="AD1400" s="1" t="s">
        <v>965</v>
      </c>
      <c r="AE1400" s="1" t="s">
        <v>6636</v>
      </c>
      <c r="AJ1400" s="1" t="s">
        <v>16</v>
      </c>
      <c r="AK1400" s="1" t="s">
        <v>6856</v>
      </c>
      <c r="AL1400" s="1" t="s">
        <v>2448</v>
      </c>
      <c r="AM1400" s="1" t="s">
        <v>6899</v>
      </c>
      <c r="AT1400" s="1" t="s">
        <v>130</v>
      </c>
      <c r="AU1400" s="1" t="s">
        <v>5155</v>
      </c>
      <c r="AV1400" s="1" t="s">
        <v>2930</v>
      </c>
      <c r="AW1400" s="1" t="s">
        <v>7287</v>
      </c>
      <c r="BG1400" s="1" t="s">
        <v>110</v>
      </c>
      <c r="BH1400" s="1" t="s">
        <v>5146</v>
      </c>
      <c r="BI1400" s="1" t="s">
        <v>1172</v>
      </c>
      <c r="BJ1400" s="1" t="s">
        <v>5282</v>
      </c>
      <c r="BK1400" s="1" t="s">
        <v>2931</v>
      </c>
      <c r="BL1400" s="1" t="s">
        <v>7973</v>
      </c>
      <c r="BM1400" s="1" t="s">
        <v>2932</v>
      </c>
      <c r="BN1400" s="1" t="s">
        <v>7224</v>
      </c>
      <c r="BO1400" s="1" t="s">
        <v>1886</v>
      </c>
      <c r="BP1400" s="1" t="s">
        <v>7023</v>
      </c>
      <c r="BQ1400" s="1" t="s">
        <v>2933</v>
      </c>
      <c r="BR1400" s="1" t="s">
        <v>11453</v>
      </c>
      <c r="BS1400" s="1" t="s">
        <v>53</v>
      </c>
      <c r="BT1400" s="1" t="s">
        <v>6356</v>
      </c>
    </row>
    <row r="1401" spans="1:73" ht="13.5" customHeight="1">
      <c r="A1401" s="8" t="str">
        <f>HYPERLINK("http://kyu.snu.ac.kr/sdhj/index.jsp?type=hj/GK14810_00IM0001_018a.jpg","1681_수남면_018a")</f>
        <v>1681_수남면_018a</v>
      </c>
      <c r="B1401" s="2">
        <v>1681</v>
      </c>
      <c r="C1401" s="2" t="s">
        <v>11454</v>
      </c>
      <c r="D1401" s="2" t="s">
        <v>11455</v>
      </c>
      <c r="E1401" s="2">
        <v>1400</v>
      </c>
      <c r="F1401" s="1">
        <v>3</v>
      </c>
      <c r="G1401" s="1" t="s">
        <v>2395</v>
      </c>
      <c r="H1401" s="1" t="s">
        <v>4960</v>
      </c>
      <c r="I1401" s="1">
        <v>12</v>
      </c>
      <c r="L1401" s="1">
        <v>1</v>
      </c>
      <c r="M1401" s="1" t="s">
        <v>9162</v>
      </c>
      <c r="N1401" s="1" t="s">
        <v>9163</v>
      </c>
      <c r="S1401" s="1" t="s">
        <v>206</v>
      </c>
      <c r="T1401" s="1" t="s">
        <v>5008</v>
      </c>
      <c r="W1401" s="1" t="s">
        <v>79</v>
      </c>
      <c r="X1401" s="1" t="s">
        <v>11450</v>
      </c>
      <c r="Y1401" s="1" t="s">
        <v>90</v>
      </c>
      <c r="Z1401" s="1" t="s">
        <v>5302</v>
      </c>
      <c r="AC1401" s="1">
        <v>82</v>
      </c>
      <c r="AD1401" s="1" t="s">
        <v>251</v>
      </c>
      <c r="AE1401" s="1" t="s">
        <v>6637</v>
      </c>
    </row>
    <row r="1402" spans="1:73" ht="13.5" customHeight="1">
      <c r="A1402" s="8" t="str">
        <f>HYPERLINK("http://kyu.snu.ac.kr/sdhj/index.jsp?type=hj/GK14810_00IM0001_018a.jpg","1681_수남면_018a")</f>
        <v>1681_수남면_018a</v>
      </c>
      <c r="B1402" s="2">
        <v>1681</v>
      </c>
      <c r="C1402" s="2" t="s">
        <v>10465</v>
      </c>
      <c r="D1402" s="2" t="s">
        <v>10466</v>
      </c>
      <c r="E1402" s="2">
        <v>1401</v>
      </c>
      <c r="F1402" s="1">
        <v>3</v>
      </c>
      <c r="G1402" s="1" t="s">
        <v>2395</v>
      </c>
      <c r="H1402" s="1" t="s">
        <v>4960</v>
      </c>
      <c r="I1402" s="1">
        <v>12</v>
      </c>
      <c r="L1402" s="1">
        <v>1</v>
      </c>
      <c r="M1402" s="1" t="s">
        <v>9162</v>
      </c>
      <c r="N1402" s="1" t="s">
        <v>9163</v>
      </c>
      <c r="S1402" s="1" t="s">
        <v>98</v>
      </c>
      <c r="T1402" s="1" t="s">
        <v>5001</v>
      </c>
      <c r="Y1402" s="1" t="s">
        <v>90</v>
      </c>
      <c r="Z1402" s="1" t="s">
        <v>5302</v>
      </c>
      <c r="AC1402" s="1">
        <v>21</v>
      </c>
      <c r="AD1402" s="1" t="s">
        <v>129</v>
      </c>
      <c r="AE1402" s="1" t="s">
        <v>6638</v>
      </c>
      <c r="AF1402" s="1" t="s">
        <v>1135</v>
      </c>
      <c r="AG1402" s="1" t="s">
        <v>6693</v>
      </c>
      <c r="AH1402" s="1" t="s">
        <v>46</v>
      </c>
      <c r="AI1402" s="1" t="s">
        <v>6816</v>
      </c>
    </row>
    <row r="1403" spans="1:73" ht="13.5" customHeight="1">
      <c r="A1403" s="8" t="str">
        <f>HYPERLINK("http://kyu.snu.ac.kr/sdhj/index.jsp?type=hj/GK14810_00IM0001_018a.jpg","1681_수남면_018a")</f>
        <v>1681_수남면_018a</v>
      </c>
      <c r="B1403" s="2">
        <v>1681</v>
      </c>
      <c r="C1403" s="2" t="s">
        <v>10465</v>
      </c>
      <c r="D1403" s="2" t="s">
        <v>10466</v>
      </c>
      <c r="E1403" s="2">
        <v>1402</v>
      </c>
      <c r="F1403" s="1">
        <v>3</v>
      </c>
      <c r="G1403" s="1" t="s">
        <v>2395</v>
      </c>
      <c r="H1403" s="1" t="s">
        <v>4960</v>
      </c>
      <c r="I1403" s="1">
        <v>12</v>
      </c>
      <c r="L1403" s="1">
        <v>1</v>
      </c>
      <c r="M1403" s="1" t="s">
        <v>9162</v>
      </c>
      <c r="N1403" s="1" t="s">
        <v>9163</v>
      </c>
      <c r="S1403" s="1" t="s">
        <v>99</v>
      </c>
      <c r="T1403" s="1" t="s">
        <v>252</v>
      </c>
      <c r="U1403" s="1" t="s">
        <v>815</v>
      </c>
      <c r="V1403" s="1" t="s">
        <v>5077</v>
      </c>
      <c r="Y1403" s="1" t="s">
        <v>2934</v>
      </c>
      <c r="Z1403" s="1" t="s">
        <v>5994</v>
      </c>
      <c r="AC1403" s="1">
        <v>11</v>
      </c>
      <c r="AD1403" s="1" t="s">
        <v>502</v>
      </c>
      <c r="AE1403" s="1" t="s">
        <v>6662</v>
      </c>
      <c r="BF1403" s="1" t="s">
        <v>78</v>
      </c>
    </row>
    <row r="1404" spans="1:73" ht="13.5" customHeight="1">
      <c r="A1404" s="8" t="str">
        <f>HYPERLINK("http://kyu.snu.ac.kr/sdhj/index.jsp?type=hj/GK14810_00IM0001_018a.jpg","1681_수남면_018a")</f>
        <v>1681_수남면_018a</v>
      </c>
      <c r="B1404" s="2">
        <v>1681</v>
      </c>
      <c r="C1404" s="2" t="s">
        <v>10465</v>
      </c>
      <c r="D1404" s="2" t="s">
        <v>10466</v>
      </c>
      <c r="E1404" s="2">
        <v>1403</v>
      </c>
      <c r="F1404" s="1">
        <v>3</v>
      </c>
      <c r="G1404" s="1" t="s">
        <v>2395</v>
      </c>
      <c r="H1404" s="1" t="s">
        <v>4960</v>
      </c>
      <c r="I1404" s="1">
        <v>12</v>
      </c>
      <c r="L1404" s="1">
        <v>1</v>
      </c>
      <c r="M1404" s="1" t="s">
        <v>9162</v>
      </c>
      <c r="N1404" s="1" t="s">
        <v>9163</v>
      </c>
      <c r="S1404" s="1" t="s">
        <v>99</v>
      </c>
      <c r="T1404" s="1" t="s">
        <v>252</v>
      </c>
      <c r="Y1404" s="1" t="s">
        <v>1468</v>
      </c>
      <c r="Z1404" s="1" t="s">
        <v>5993</v>
      </c>
      <c r="AC1404" s="1">
        <v>3</v>
      </c>
      <c r="AD1404" s="1" t="s">
        <v>512</v>
      </c>
      <c r="AE1404" s="1" t="s">
        <v>6657</v>
      </c>
      <c r="AF1404" s="1" t="s">
        <v>175</v>
      </c>
      <c r="AG1404" s="1" t="s">
        <v>6685</v>
      </c>
      <c r="BF1404" s="1" t="s">
        <v>78</v>
      </c>
    </row>
    <row r="1405" spans="1:73" ht="13.5" customHeight="1">
      <c r="A1405" s="8" t="str">
        <f>HYPERLINK("http://kyu.snu.ac.kr/sdhj/index.jsp?type=hj/GK14810_00IM0001_018a.jpg","1681_수남면_018a")</f>
        <v>1681_수남면_018a</v>
      </c>
      <c r="B1405" s="2">
        <v>1681</v>
      </c>
      <c r="C1405" s="2" t="s">
        <v>9682</v>
      </c>
      <c r="D1405" s="2" t="s">
        <v>9683</v>
      </c>
      <c r="E1405" s="2">
        <v>1404</v>
      </c>
      <c r="F1405" s="1">
        <v>3</v>
      </c>
      <c r="G1405" s="1" t="s">
        <v>2395</v>
      </c>
      <c r="H1405" s="1" t="s">
        <v>4960</v>
      </c>
      <c r="I1405" s="1">
        <v>12</v>
      </c>
      <c r="L1405" s="1">
        <v>2</v>
      </c>
      <c r="M1405" s="1" t="s">
        <v>9164</v>
      </c>
      <c r="N1405" s="1" t="s">
        <v>9165</v>
      </c>
      <c r="T1405" s="1" t="s">
        <v>11036</v>
      </c>
      <c r="U1405" s="1" t="s">
        <v>2935</v>
      </c>
      <c r="V1405" s="1" t="s">
        <v>11456</v>
      </c>
      <c r="W1405" s="1" t="s">
        <v>79</v>
      </c>
      <c r="X1405" s="1" t="s">
        <v>11037</v>
      </c>
      <c r="Y1405" s="1" t="s">
        <v>2936</v>
      </c>
      <c r="Z1405" s="1" t="s">
        <v>5992</v>
      </c>
      <c r="AC1405" s="1">
        <v>34</v>
      </c>
      <c r="AD1405" s="1" t="s">
        <v>81</v>
      </c>
      <c r="AE1405" s="1" t="s">
        <v>6641</v>
      </c>
      <c r="AJ1405" s="1" t="s">
        <v>16</v>
      </c>
      <c r="AK1405" s="1" t="s">
        <v>6856</v>
      </c>
      <c r="AL1405" s="1" t="s">
        <v>1346</v>
      </c>
      <c r="AM1405" s="1" t="s">
        <v>6882</v>
      </c>
      <c r="AT1405" s="1" t="s">
        <v>63</v>
      </c>
      <c r="AU1405" s="1" t="s">
        <v>5113</v>
      </c>
      <c r="AV1405" s="1" t="s">
        <v>472</v>
      </c>
      <c r="AW1405" s="1" t="s">
        <v>5996</v>
      </c>
      <c r="BG1405" s="1" t="s">
        <v>143</v>
      </c>
      <c r="BH1405" s="1" t="s">
        <v>5195</v>
      </c>
      <c r="BI1405" s="1" t="s">
        <v>1874</v>
      </c>
      <c r="BJ1405" s="1" t="s">
        <v>5995</v>
      </c>
      <c r="BK1405" s="1" t="s">
        <v>110</v>
      </c>
      <c r="BL1405" s="1" t="s">
        <v>5146</v>
      </c>
      <c r="BM1405" s="1" t="s">
        <v>1875</v>
      </c>
      <c r="BN1405" s="1" t="s">
        <v>11457</v>
      </c>
      <c r="BO1405" s="1" t="s">
        <v>130</v>
      </c>
      <c r="BP1405" s="1" t="s">
        <v>5155</v>
      </c>
      <c r="BQ1405" s="1" t="s">
        <v>2447</v>
      </c>
      <c r="BR1405" s="1" t="s">
        <v>8533</v>
      </c>
      <c r="BS1405" s="1" t="s">
        <v>2448</v>
      </c>
      <c r="BT1405" s="1" t="s">
        <v>6899</v>
      </c>
    </row>
    <row r="1406" spans="1:73" ht="13.5" customHeight="1">
      <c r="A1406" s="8" t="str">
        <f>HYPERLINK("http://kyu.snu.ac.kr/sdhj/index.jsp?type=hj/GK14810_00IM0001_018a.jpg","1681_수남면_018a")</f>
        <v>1681_수남면_018a</v>
      </c>
      <c r="B1406" s="2">
        <v>1681</v>
      </c>
      <c r="C1406" s="2" t="s">
        <v>9727</v>
      </c>
      <c r="D1406" s="2" t="s">
        <v>9728</v>
      </c>
      <c r="E1406" s="2">
        <v>1405</v>
      </c>
      <c r="F1406" s="1">
        <v>3</v>
      </c>
      <c r="G1406" s="1" t="s">
        <v>2395</v>
      </c>
      <c r="H1406" s="1" t="s">
        <v>4960</v>
      </c>
      <c r="I1406" s="1">
        <v>12</v>
      </c>
      <c r="L1406" s="1">
        <v>2</v>
      </c>
      <c r="M1406" s="1" t="s">
        <v>9164</v>
      </c>
      <c r="N1406" s="1" t="s">
        <v>9165</v>
      </c>
      <c r="S1406" s="1" t="s">
        <v>43</v>
      </c>
      <c r="T1406" s="1" t="s">
        <v>5000</v>
      </c>
      <c r="W1406" s="1" t="s">
        <v>774</v>
      </c>
      <c r="X1406" s="1" t="s">
        <v>5263</v>
      </c>
      <c r="Y1406" s="1" t="s">
        <v>90</v>
      </c>
      <c r="Z1406" s="1" t="s">
        <v>5302</v>
      </c>
      <c r="AC1406" s="1">
        <v>26</v>
      </c>
      <c r="AD1406" s="1" t="s">
        <v>137</v>
      </c>
      <c r="AE1406" s="1" t="s">
        <v>6669</v>
      </c>
      <c r="AJ1406" s="1" t="s">
        <v>16</v>
      </c>
      <c r="AK1406" s="1" t="s">
        <v>6856</v>
      </c>
      <c r="AL1406" s="1" t="s">
        <v>331</v>
      </c>
      <c r="AM1406" s="1" t="s">
        <v>6786</v>
      </c>
      <c r="AT1406" s="1" t="s">
        <v>63</v>
      </c>
      <c r="AU1406" s="1" t="s">
        <v>5113</v>
      </c>
      <c r="AV1406" s="1" t="s">
        <v>2937</v>
      </c>
      <c r="AW1406" s="1" t="s">
        <v>5864</v>
      </c>
      <c r="BG1406" s="1" t="s">
        <v>130</v>
      </c>
      <c r="BH1406" s="1" t="s">
        <v>5155</v>
      </c>
      <c r="BI1406" s="1" t="s">
        <v>2938</v>
      </c>
      <c r="BJ1406" s="1" t="s">
        <v>7818</v>
      </c>
      <c r="BK1406" s="1" t="s">
        <v>110</v>
      </c>
      <c r="BL1406" s="1" t="s">
        <v>5146</v>
      </c>
      <c r="BM1406" s="1" t="s">
        <v>11458</v>
      </c>
      <c r="BN1406" s="1" t="s">
        <v>11459</v>
      </c>
      <c r="BO1406" s="1" t="s">
        <v>63</v>
      </c>
      <c r="BP1406" s="1" t="s">
        <v>5113</v>
      </c>
      <c r="BQ1406" s="1" t="s">
        <v>2939</v>
      </c>
      <c r="BR1406" s="1" t="s">
        <v>8389</v>
      </c>
      <c r="BS1406" s="1" t="s">
        <v>128</v>
      </c>
      <c r="BT1406" s="1" t="s">
        <v>6834</v>
      </c>
    </row>
    <row r="1407" spans="1:73" ht="13.5" customHeight="1">
      <c r="A1407" s="8" t="str">
        <f>HYPERLINK("http://kyu.snu.ac.kr/sdhj/index.jsp?type=hj/GK14810_00IM0001_018a.jpg","1681_수남면_018a")</f>
        <v>1681_수남면_018a</v>
      </c>
      <c r="B1407" s="2">
        <v>1681</v>
      </c>
      <c r="C1407" s="2" t="s">
        <v>10273</v>
      </c>
      <c r="D1407" s="2" t="s">
        <v>10274</v>
      </c>
      <c r="E1407" s="2">
        <v>1406</v>
      </c>
      <c r="F1407" s="1">
        <v>3</v>
      </c>
      <c r="G1407" s="1" t="s">
        <v>2395</v>
      </c>
      <c r="H1407" s="1" t="s">
        <v>4960</v>
      </c>
      <c r="I1407" s="1">
        <v>12</v>
      </c>
      <c r="L1407" s="1">
        <v>2</v>
      </c>
      <c r="M1407" s="1" t="s">
        <v>9164</v>
      </c>
      <c r="N1407" s="1" t="s">
        <v>9165</v>
      </c>
      <c r="S1407" s="1" t="s">
        <v>54</v>
      </c>
      <c r="T1407" s="1" t="s">
        <v>5003</v>
      </c>
      <c r="Y1407" s="1" t="s">
        <v>2940</v>
      </c>
      <c r="Z1407" s="1" t="s">
        <v>5991</v>
      </c>
      <c r="AC1407" s="1">
        <v>4</v>
      </c>
      <c r="AD1407" s="1" t="s">
        <v>267</v>
      </c>
      <c r="AE1407" s="1" t="s">
        <v>6631</v>
      </c>
    </row>
    <row r="1408" spans="1:73" ht="13.5" customHeight="1">
      <c r="A1408" s="8" t="str">
        <f>HYPERLINK("http://kyu.snu.ac.kr/sdhj/index.jsp?type=hj/GK14810_00IM0001_018a.jpg","1681_수남면_018a")</f>
        <v>1681_수남면_018a</v>
      </c>
      <c r="B1408" s="2">
        <v>1681</v>
      </c>
      <c r="C1408" s="2" t="s">
        <v>11137</v>
      </c>
      <c r="D1408" s="2" t="s">
        <v>11138</v>
      </c>
      <c r="E1408" s="2">
        <v>1407</v>
      </c>
      <c r="F1408" s="1">
        <v>3</v>
      </c>
      <c r="G1408" s="1" t="s">
        <v>2395</v>
      </c>
      <c r="H1408" s="1" t="s">
        <v>4960</v>
      </c>
      <c r="I1408" s="1">
        <v>12</v>
      </c>
      <c r="L1408" s="1">
        <v>2</v>
      </c>
      <c r="M1408" s="1" t="s">
        <v>9164</v>
      </c>
      <c r="N1408" s="1" t="s">
        <v>9165</v>
      </c>
      <c r="S1408" s="1" t="s">
        <v>98</v>
      </c>
      <c r="T1408" s="1" t="s">
        <v>5001</v>
      </c>
      <c r="Y1408" s="1" t="s">
        <v>1169</v>
      </c>
      <c r="Z1408" s="1" t="s">
        <v>5990</v>
      </c>
      <c r="AC1408" s="1">
        <v>1</v>
      </c>
      <c r="AD1408" s="1" t="s">
        <v>408</v>
      </c>
      <c r="AE1408" s="1" t="s">
        <v>6654</v>
      </c>
      <c r="AF1408" s="1" t="s">
        <v>175</v>
      </c>
      <c r="AG1408" s="1" t="s">
        <v>6685</v>
      </c>
    </row>
    <row r="1409" spans="1:72" ht="13.5" customHeight="1">
      <c r="A1409" s="8" t="str">
        <f>HYPERLINK("http://kyu.snu.ac.kr/sdhj/index.jsp?type=hj/GK14810_00IM0001_018a.jpg","1681_수남면_018a")</f>
        <v>1681_수남면_018a</v>
      </c>
      <c r="B1409" s="2">
        <v>1681</v>
      </c>
      <c r="C1409" s="2" t="s">
        <v>9682</v>
      </c>
      <c r="D1409" s="2" t="s">
        <v>9683</v>
      </c>
      <c r="E1409" s="2">
        <v>1408</v>
      </c>
      <c r="F1409" s="1">
        <v>3</v>
      </c>
      <c r="G1409" s="1" t="s">
        <v>2395</v>
      </c>
      <c r="H1409" s="1" t="s">
        <v>4960</v>
      </c>
      <c r="I1409" s="1">
        <v>12</v>
      </c>
      <c r="L1409" s="1">
        <v>3</v>
      </c>
      <c r="M1409" s="1" t="s">
        <v>9166</v>
      </c>
      <c r="N1409" s="1" t="s">
        <v>9167</v>
      </c>
      <c r="T1409" s="1" t="s">
        <v>11460</v>
      </c>
      <c r="U1409" s="1" t="s">
        <v>2465</v>
      </c>
      <c r="V1409" s="1" t="s">
        <v>11461</v>
      </c>
      <c r="W1409" s="1" t="s">
        <v>89</v>
      </c>
      <c r="X1409" s="1" t="s">
        <v>11462</v>
      </c>
      <c r="Y1409" s="1" t="s">
        <v>2941</v>
      </c>
      <c r="Z1409" s="1" t="s">
        <v>5989</v>
      </c>
      <c r="AC1409" s="1">
        <v>44</v>
      </c>
      <c r="AD1409" s="1" t="s">
        <v>683</v>
      </c>
      <c r="AE1409" s="1" t="s">
        <v>6643</v>
      </c>
      <c r="AJ1409" s="1" t="s">
        <v>16</v>
      </c>
      <c r="AK1409" s="1" t="s">
        <v>6856</v>
      </c>
      <c r="AL1409" s="1" t="s">
        <v>92</v>
      </c>
      <c r="AM1409" s="1" t="s">
        <v>11463</v>
      </c>
      <c r="AT1409" s="1" t="s">
        <v>63</v>
      </c>
      <c r="AU1409" s="1" t="s">
        <v>5113</v>
      </c>
      <c r="AV1409" s="1" t="s">
        <v>2942</v>
      </c>
      <c r="AW1409" s="1" t="s">
        <v>7286</v>
      </c>
      <c r="BG1409" s="1" t="s">
        <v>63</v>
      </c>
      <c r="BH1409" s="1" t="s">
        <v>5113</v>
      </c>
      <c r="BI1409" s="1" t="s">
        <v>2943</v>
      </c>
      <c r="BJ1409" s="1" t="s">
        <v>7817</v>
      </c>
      <c r="BK1409" s="1" t="s">
        <v>63</v>
      </c>
      <c r="BL1409" s="1" t="s">
        <v>5113</v>
      </c>
      <c r="BM1409" s="1" t="s">
        <v>2944</v>
      </c>
      <c r="BN1409" s="1" t="s">
        <v>8167</v>
      </c>
      <c r="BO1409" s="1" t="s">
        <v>118</v>
      </c>
      <c r="BP1409" s="1" t="s">
        <v>5094</v>
      </c>
      <c r="BQ1409" s="1" t="s">
        <v>4919</v>
      </c>
      <c r="BR1409" s="1" t="s">
        <v>8532</v>
      </c>
      <c r="BS1409" s="1" t="s">
        <v>2945</v>
      </c>
      <c r="BT1409" s="1" t="s">
        <v>6892</v>
      </c>
    </row>
    <row r="1410" spans="1:72" ht="13.5" customHeight="1">
      <c r="A1410" s="8" t="str">
        <f>HYPERLINK("http://kyu.snu.ac.kr/sdhj/index.jsp?type=hj/GK14810_00IM0001_018a.jpg","1681_수남면_018a")</f>
        <v>1681_수남면_018a</v>
      </c>
      <c r="B1410" s="2">
        <v>1681</v>
      </c>
      <c r="C1410" s="2" t="s">
        <v>11464</v>
      </c>
      <c r="D1410" s="2" t="s">
        <v>11465</v>
      </c>
      <c r="E1410" s="2">
        <v>1409</v>
      </c>
      <c r="F1410" s="1">
        <v>3</v>
      </c>
      <c r="G1410" s="1" t="s">
        <v>2395</v>
      </c>
      <c r="H1410" s="1" t="s">
        <v>4960</v>
      </c>
      <c r="I1410" s="1">
        <v>12</v>
      </c>
      <c r="L1410" s="1">
        <v>3</v>
      </c>
      <c r="M1410" s="1" t="s">
        <v>9166</v>
      </c>
      <c r="N1410" s="1" t="s">
        <v>9167</v>
      </c>
      <c r="S1410" s="1" t="s">
        <v>43</v>
      </c>
      <c r="T1410" s="1" t="s">
        <v>5000</v>
      </c>
      <c r="W1410" s="1" t="s">
        <v>852</v>
      </c>
      <c r="X1410" s="1" t="s">
        <v>5274</v>
      </c>
      <c r="Y1410" s="1" t="s">
        <v>90</v>
      </c>
      <c r="Z1410" s="1" t="s">
        <v>5302</v>
      </c>
      <c r="AC1410" s="1">
        <v>46</v>
      </c>
      <c r="AD1410" s="1" t="s">
        <v>722</v>
      </c>
      <c r="AE1410" s="1" t="s">
        <v>6667</v>
      </c>
      <c r="AJ1410" s="1" t="s">
        <v>16</v>
      </c>
      <c r="AK1410" s="1" t="s">
        <v>6856</v>
      </c>
      <c r="AL1410" s="1" t="s">
        <v>2946</v>
      </c>
      <c r="AM1410" s="1" t="s">
        <v>6895</v>
      </c>
      <c r="AT1410" s="1" t="s">
        <v>118</v>
      </c>
      <c r="AU1410" s="1" t="s">
        <v>5094</v>
      </c>
      <c r="AV1410" s="1" t="s">
        <v>1561</v>
      </c>
      <c r="AW1410" s="1" t="s">
        <v>7285</v>
      </c>
      <c r="BG1410" s="1" t="s">
        <v>130</v>
      </c>
      <c r="BH1410" s="1" t="s">
        <v>5155</v>
      </c>
      <c r="BI1410" s="1" t="s">
        <v>2947</v>
      </c>
      <c r="BJ1410" s="1" t="s">
        <v>7816</v>
      </c>
      <c r="BK1410" s="1" t="s">
        <v>86</v>
      </c>
      <c r="BL1410" s="1" t="s">
        <v>7961</v>
      </c>
      <c r="BM1410" s="1" t="s">
        <v>2948</v>
      </c>
      <c r="BN1410" s="1" t="s">
        <v>8166</v>
      </c>
      <c r="BO1410" s="1" t="s">
        <v>2949</v>
      </c>
      <c r="BP1410" s="1" t="s">
        <v>8305</v>
      </c>
      <c r="BQ1410" s="1" t="s">
        <v>2950</v>
      </c>
      <c r="BR1410" s="1" t="s">
        <v>8531</v>
      </c>
      <c r="BS1410" s="1" t="s">
        <v>323</v>
      </c>
      <c r="BT1410" s="1" t="s">
        <v>6841</v>
      </c>
    </row>
    <row r="1411" spans="1:72" ht="13.5" customHeight="1">
      <c r="A1411" s="8" t="str">
        <f>HYPERLINK("http://kyu.snu.ac.kr/sdhj/index.jsp?type=hj/GK14810_00IM0001_018a.jpg","1681_수남면_018a")</f>
        <v>1681_수남면_018a</v>
      </c>
      <c r="B1411" s="2">
        <v>1681</v>
      </c>
      <c r="C1411" s="2" t="s">
        <v>9621</v>
      </c>
      <c r="D1411" s="2" t="s">
        <v>9622</v>
      </c>
      <c r="E1411" s="2">
        <v>1410</v>
      </c>
      <c r="F1411" s="1">
        <v>3</v>
      </c>
      <c r="G1411" s="1" t="s">
        <v>2395</v>
      </c>
      <c r="H1411" s="1" t="s">
        <v>4960</v>
      </c>
      <c r="I1411" s="1">
        <v>12</v>
      </c>
      <c r="L1411" s="1">
        <v>3</v>
      </c>
      <c r="M1411" s="1" t="s">
        <v>9166</v>
      </c>
      <c r="N1411" s="1" t="s">
        <v>9167</v>
      </c>
      <c r="S1411" s="1" t="s">
        <v>54</v>
      </c>
      <c r="T1411" s="1" t="s">
        <v>5003</v>
      </c>
      <c r="U1411" s="1" t="s">
        <v>2247</v>
      </c>
      <c r="V1411" s="1" t="s">
        <v>5188</v>
      </c>
      <c r="Y1411" s="1" t="s">
        <v>2951</v>
      </c>
      <c r="Z1411" s="1" t="s">
        <v>5988</v>
      </c>
      <c r="AC1411" s="1">
        <v>25</v>
      </c>
      <c r="AD1411" s="1" t="s">
        <v>288</v>
      </c>
      <c r="AE1411" s="1" t="s">
        <v>6647</v>
      </c>
    </row>
    <row r="1412" spans="1:72" ht="13.5" customHeight="1">
      <c r="A1412" s="8" t="str">
        <f>HYPERLINK("http://kyu.snu.ac.kr/sdhj/index.jsp?type=hj/GK14810_00IM0001_018a.jpg","1681_수남면_018a")</f>
        <v>1681_수남면_018a</v>
      </c>
      <c r="B1412" s="2">
        <v>1681</v>
      </c>
      <c r="C1412" s="2" t="s">
        <v>10133</v>
      </c>
      <c r="D1412" s="2" t="s">
        <v>10134</v>
      </c>
      <c r="E1412" s="2">
        <v>1411</v>
      </c>
      <c r="F1412" s="1">
        <v>3</v>
      </c>
      <c r="G1412" s="1" t="s">
        <v>2395</v>
      </c>
      <c r="H1412" s="1" t="s">
        <v>4960</v>
      </c>
      <c r="I1412" s="1">
        <v>12</v>
      </c>
      <c r="L1412" s="1">
        <v>3</v>
      </c>
      <c r="M1412" s="1" t="s">
        <v>9166</v>
      </c>
      <c r="N1412" s="1" t="s">
        <v>9167</v>
      </c>
      <c r="S1412" s="1" t="s">
        <v>206</v>
      </c>
      <c r="T1412" s="1" t="s">
        <v>5008</v>
      </c>
      <c r="W1412" s="1" t="s">
        <v>238</v>
      </c>
      <c r="X1412" s="1" t="s">
        <v>5294</v>
      </c>
      <c r="Y1412" s="1" t="s">
        <v>90</v>
      </c>
      <c r="Z1412" s="1" t="s">
        <v>5302</v>
      </c>
      <c r="AC1412" s="1">
        <v>74</v>
      </c>
      <c r="AD1412" s="1" t="s">
        <v>172</v>
      </c>
      <c r="AE1412" s="1" t="s">
        <v>6649</v>
      </c>
    </row>
    <row r="1413" spans="1:72" ht="13.5" customHeight="1">
      <c r="A1413" s="8" t="str">
        <f>HYPERLINK("http://kyu.snu.ac.kr/sdhj/index.jsp?type=hj/GK14810_00IM0001_018a.jpg","1681_수남면_018a")</f>
        <v>1681_수남면_018a</v>
      </c>
      <c r="B1413" s="2">
        <v>1681</v>
      </c>
      <c r="C1413" s="2" t="s">
        <v>11466</v>
      </c>
      <c r="D1413" s="2" t="s">
        <v>11467</v>
      </c>
      <c r="E1413" s="2">
        <v>1412</v>
      </c>
      <c r="F1413" s="1">
        <v>3</v>
      </c>
      <c r="G1413" s="1" t="s">
        <v>2395</v>
      </c>
      <c r="H1413" s="1" t="s">
        <v>4960</v>
      </c>
      <c r="I1413" s="1">
        <v>12</v>
      </c>
      <c r="L1413" s="1">
        <v>3</v>
      </c>
      <c r="M1413" s="1" t="s">
        <v>9166</v>
      </c>
      <c r="N1413" s="1" t="s">
        <v>9167</v>
      </c>
      <c r="S1413" s="1" t="s">
        <v>98</v>
      </c>
      <c r="T1413" s="1" t="s">
        <v>5001</v>
      </c>
      <c r="Y1413" s="1" t="s">
        <v>90</v>
      </c>
      <c r="Z1413" s="1" t="s">
        <v>5302</v>
      </c>
      <c r="AC1413" s="1">
        <v>18</v>
      </c>
      <c r="AD1413" s="1" t="s">
        <v>73</v>
      </c>
      <c r="AE1413" s="1" t="s">
        <v>6630</v>
      </c>
    </row>
    <row r="1414" spans="1:72" ht="13.5" customHeight="1">
      <c r="A1414" s="8" t="str">
        <f>HYPERLINK("http://kyu.snu.ac.kr/sdhj/index.jsp?type=hj/GK14810_00IM0001_018a.jpg","1681_수남면_018a")</f>
        <v>1681_수남면_018a</v>
      </c>
      <c r="B1414" s="2">
        <v>1681</v>
      </c>
      <c r="C1414" s="2" t="s">
        <v>11466</v>
      </c>
      <c r="D1414" s="2" t="s">
        <v>11467</v>
      </c>
      <c r="E1414" s="2">
        <v>1413</v>
      </c>
      <c r="F1414" s="1">
        <v>3</v>
      </c>
      <c r="G1414" s="1" t="s">
        <v>2395</v>
      </c>
      <c r="H1414" s="1" t="s">
        <v>4960</v>
      </c>
      <c r="I1414" s="1">
        <v>12</v>
      </c>
      <c r="L1414" s="1">
        <v>3</v>
      </c>
      <c r="M1414" s="1" t="s">
        <v>9166</v>
      </c>
      <c r="N1414" s="1" t="s">
        <v>9167</v>
      </c>
      <c r="S1414" s="1" t="s">
        <v>191</v>
      </c>
      <c r="T1414" s="1" t="s">
        <v>5004</v>
      </c>
      <c r="Y1414" s="1" t="s">
        <v>11468</v>
      </c>
      <c r="Z1414" s="1" t="s">
        <v>11469</v>
      </c>
      <c r="AC1414" s="1">
        <v>11</v>
      </c>
      <c r="AD1414" s="1" t="s">
        <v>502</v>
      </c>
      <c r="AE1414" s="1" t="s">
        <v>6662</v>
      </c>
      <c r="BF1414" s="1" t="s">
        <v>78</v>
      </c>
    </row>
    <row r="1415" spans="1:72" ht="13.5" customHeight="1">
      <c r="A1415" s="8" t="str">
        <f>HYPERLINK("http://kyu.snu.ac.kr/sdhj/index.jsp?type=hj/GK14810_00IM0001_018a.jpg","1681_수남면_018a")</f>
        <v>1681_수남면_018a</v>
      </c>
      <c r="B1415" s="2">
        <v>1681</v>
      </c>
      <c r="C1415" s="2" t="s">
        <v>11466</v>
      </c>
      <c r="D1415" s="2" t="s">
        <v>11467</v>
      </c>
      <c r="E1415" s="2">
        <v>1414</v>
      </c>
      <c r="F1415" s="1">
        <v>3</v>
      </c>
      <c r="G1415" s="1" t="s">
        <v>2395</v>
      </c>
      <c r="H1415" s="1" t="s">
        <v>4960</v>
      </c>
      <c r="I1415" s="1">
        <v>12</v>
      </c>
      <c r="L1415" s="1">
        <v>3</v>
      </c>
      <c r="M1415" s="1" t="s">
        <v>9166</v>
      </c>
      <c r="N1415" s="1" t="s">
        <v>9167</v>
      </c>
      <c r="S1415" s="1" t="s">
        <v>191</v>
      </c>
      <c r="T1415" s="1" t="s">
        <v>5004</v>
      </c>
      <c r="Y1415" s="1" t="s">
        <v>2952</v>
      </c>
      <c r="Z1415" s="1" t="s">
        <v>5987</v>
      </c>
      <c r="AC1415" s="1">
        <v>8</v>
      </c>
      <c r="AD1415" s="1" t="s">
        <v>222</v>
      </c>
      <c r="AE1415" s="1" t="s">
        <v>6476</v>
      </c>
      <c r="BF1415" s="1" t="s">
        <v>78</v>
      </c>
    </row>
    <row r="1416" spans="1:72" ht="13.5" customHeight="1">
      <c r="A1416" s="8" t="str">
        <f>HYPERLINK("http://kyu.snu.ac.kr/sdhj/index.jsp?type=hj/GK14810_00IM0001_018a.jpg","1681_수남면_018a")</f>
        <v>1681_수남면_018a</v>
      </c>
      <c r="B1416" s="2">
        <v>1681</v>
      </c>
      <c r="C1416" s="2" t="s">
        <v>11466</v>
      </c>
      <c r="D1416" s="2" t="s">
        <v>11467</v>
      </c>
      <c r="E1416" s="2">
        <v>1415</v>
      </c>
      <c r="F1416" s="1">
        <v>3</v>
      </c>
      <c r="G1416" s="1" t="s">
        <v>2395</v>
      </c>
      <c r="H1416" s="1" t="s">
        <v>4960</v>
      </c>
      <c r="I1416" s="1">
        <v>12</v>
      </c>
      <c r="L1416" s="1">
        <v>3</v>
      </c>
      <c r="M1416" s="1" t="s">
        <v>9166</v>
      </c>
      <c r="N1416" s="1" t="s">
        <v>9167</v>
      </c>
      <c r="S1416" s="1" t="s">
        <v>99</v>
      </c>
      <c r="T1416" s="1" t="s">
        <v>252</v>
      </c>
      <c r="Y1416" s="1" t="s">
        <v>2953</v>
      </c>
      <c r="Z1416" s="1" t="s">
        <v>5986</v>
      </c>
      <c r="AC1416" s="1">
        <v>4</v>
      </c>
      <c r="AD1416" s="1" t="s">
        <v>267</v>
      </c>
      <c r="AE1416" s="1" t="s">
        <v>6631</v>
      </c>
      <c r="BF1416" s="1" t="s">
        <v>78</v>
      </c>
    </row>
    <row r="1417" spans="1:72" ht="13.5" customHeight="1">
      <c r="A1417" s="8" t="str">
        <f>HYPERLINK("http://kyu.snu.ac.kr/sdhj/index.jsp?type=hj/GK14810_00IM0001_018a.jpg","1681_수남면_018a")</f>
        <v>1681_수남면_018a</v>
      </c>
      <c r="B1417" s="2">
        <v>1681</v>
      </c>
      <c r="C1417" s="2" t="s">
        <v>11466</v>
      </c>
      <c r="D1417" s="2" t="s">
        <v>11467</v>
      </c>
      <c r="E1417" s="2">
        <v>1416</v>
      </c>
      <c r="F1417" s="1">
        <v>3</v>
      </c>
      <c r="G1417" s="1" t="s">
        <v>2395</v>
      </c>
      <c r="H1417" s="1" t="s">
        <v>4960</v>
      </c>
      <c r="I1417" s="1">
        <v>12</v>
      </c>
      <c r="L1417" s="1">
        <v>4</v>
      </c>
      <c r="M1417" s="1" t="s">
        <v>9168</v>
      </c>
      <c r="N1417" s="1" t="s">
        <v>9169</v>
      </c>
      <c r="T1417" s="1" t="s">
        <v>9641</v>
      </c>
      <c r="U1417" s="1" t="s">
        <v>130</v>
      </c>
      <c r="V1417" s="1" t="s">
        <v>5155</v>
      </c>
      <c r="W1417" s="1" t="s">
        <v>79</v>
      </c>
      <c r="X1417" s="1" t="s">
        <v>11198</v>
      </c>
      <c r="Y1417" s="1" t="s">
        <v>1978</v>
      </c>
      <c r="Z1417" s="1" t="s">
        <v>5844</v>
      </c>
      <c r="AC1417" s="1">
        <v>62</v>
      </c>
      <c r="AD1417" s="1" t="s">
        <v>152</v>
      </c>
      <c r="AE1417" s="1" t="s">
        <v>5812</v>
      </c>
      <c r="AJ1417" s="1" t="s">
        <v>16</v>
      </c>
      <c r="AK1417" s="1" t="s">
        <v>6856</v>
      </c>
      <c r="AL1417" s="1" t="s">
        <v>1346</v>
      </c>
      <c r="AM1417" s="1" t="s">
        <v>6882</v>
      </c>
      <c r="AT1417" s="1" t="s">
        <v>143</v>
      </c>
      <c r="AU1417" s="1" t="s">
        <v>5195</v>
      </c>
      <c r="AV1417" s="1" t="s">
        <v>1874</v>
      </c>
      <c r="AW1417" s="1" t="s">
        <v>5995</v>
      </c>
      <c r="BG1417" s="1" t="s">
        <v>110</v>
      </c>
      <c r="BH1417" s="1" t="s">
        <v>5146</v>
      </c>
      <c r="BI1417" s="1" t="s">
        <v>1875</v>
      </c>
      <c r="BJ1417" s="1" t="s">
        <v>11470</v>
      </c>
      <c r="BK1417" s="1" t="s">
        <v>2735</v>
      </c>
      <c r="BL1417" s="1" t="s">
        <v>7609</v>
      </c>
      <c r="BM1417" s="1" t="s">
        <v>2928</v>
      </c>
      <c r="BN1417" s="1" t="s">
        <v>8165</v>
      </c>
      <c r="BO1417" s="1" t="s">
        <v>130</v>
      </c>
      <c r="BP1417" s="1" t="s">
        <v>5155</v>
      </c>
      <c r="BQ1417" s="1" t="s">
        <v>2929</v>
      </c>
      <c r="BR1417" s="1" t="s">
        <v>8797</v>
      </c>
      <c r="BS1417" s="1" t="s">
        <v>53</v>
      </c>
      <c r="BT1417" s="1" t="s">
        <v>6356</v>
      </c>
    </row>
    <row r="1418" spans="1:72" ht="13.5" customHeight="1">
      <c r="A1418" s="8" t="str">
        <f>HYPERLINK("http://kyu.snu.ac.kr/sdhj/index.jsp?type=hj/GK14810_00IM0001_018a.jpg","1681_수남면_018a")</f>
        <v>1681_수남면_018a</v>
      </c>
      <c r="B1418" s="2">
        <v>1681</v>
      </c>
      <c r="C1418" s="2" t="s">
        <v>9838</v>
      </c>
      <c r="D1418" s="2" t="s">
        <v>9839</v>
      </c>
      <c r="E1418" s="2">
        <v>1417</v>
      </c>
      <c r="F1418" s="1">
        <v>3</v>
      </c>
      <c r="G1418" s="1" t="s">
        <v>2395</v>
      </c>
      <c r="H1418" s="1" t="s">
        <v>4960</v>
      </c>
      <c r="I1418" s="1">
        <v>12</v>
      </c>
      <c r="L1418" s="1">
        <v>4</v>
      </c>
      <c r="M1418" s="1" t="s">
        <v>9168</v>
      </c>
      <c r="N1418" s="1" t="s">
        <v>9169</v>
      </c>
      <c r="S1418" s="1" t="s">
        <v>43</v>
      </c>
      <c r="T1418" s="1" t="s">
        <v>5000</v>
      </c>
      <c r="W1418" s="1" t="s">
        <v>447</v>
      </c>
      <c r="X1418" s="1" t="s">
        <v>5262</v>
      </c>
      <c r="Y1418" s="1" t="s">
        <v>90</v>
      </c>
      <c r="Z1418" s="1" t="s">
        <v>5302</v>
      </c>
      <c r="AC1418" s="1">
        <v>54</v>
      </c>
      <c r="AD1418" s="1" t="s">
        <v>957</v>
      </c>
      <c r="AE1418" s="1" t="s">
        <v>5719</v>
      </c>
      <c r="AJ1418" s="1" t="s">
        <v>16</v>
      </c>
      <c r="AK1418" s="1" t="s">
        <v>6856</v>
      </c>
      <c r="AL1418" s="1" t="s">
        <v>53</v>
      </c>
      <c r="AM1418" s="1" t="s">
        <v>6356</v>
      </c>
      <c r="AT1418" s="1" t="s">
        <v>118</v>
      </c>
      <c r="AU1418" s="1" t="s">
        <v>5094</v>
      </c>
      <c r="AV1418" s="1" t="s">
        <v>2954</v>
      </c>
      <c r="AW1418" s="1" t="s">
        <v>7284</v>
      </c>
      <c r="BG1418" s="1" t="s">
        <v>110</v>
      </c>
      <c r="BH1418" s="1" t="s">
        <v>5146</v>
      </c>
      <c r="BI1418" s="1" t="s">
        <v>482</v>
      </c>
      <c r="BJ1418" s="1" t="s">
        <v>5505</v>
      </c>
      <c r="BK1418" s="1" t="s">
        <v>63</v>
      </c>
      <c r="BL1418" s="1" t="s">
        <v>5113</v>
      </c>
      <c r="BM1418" s="1" t="s">
        <v>2955</v>
      </c>
      <c r="BN1418" s="1" t="s">
        <v>8164</v>
      </c>
      <c r="BO1418" s="1" t="s">
        <v>110</v>
      </c>
      <c r="BP1418" s="1" t="s">
        <v>5146</v>
      </c>
      <c r="BQ1418" s="1" t="s">
        <v>2956</v>
      </c>
      <c r="BR1418" s="1" t="s">
        <v>11471</v>
      </c>
      <c r="BS1418" s="1" t="s">
        <v>92</v>
      </c>
      <c r="BT1418" s="1" t="s">
        <v>11472</v>
      </c>
    </row>
    <row r="1419" spans="1:72" ht="13.5" customHeight="1">
      <c r="A1419" s="8" t="str">
        <f>HYPERLINK("http://kyu.snu.ac.kr/sdhj/index.jsp?type=hj/GK14810_00IM0001_018a.jpg","1681_수남면_018a")</f>
        <v>1681_수남면_018a</v>
      </c>
      <c r="B1419" s="2">
        <v>1681</v>
      </c>
      <c r="C1419" s="2" t="s">
        <v>11191</v>
      </c>
      <c r="D1419" s="2" t="s">
        <v>11192</v>
      </c>
      <c r="E1419" s="2">
        <v>1418</v>
      </c>
      <c r="F1419" s="1">
        <v>3</v>
      </c>
      <c r="G1419" s="1" t="s">
        <v>2395</v>
      </c>
      <c r="H1419" s="1" t="s">
        <v>4960</v>
      </c>
      <c r="I1419" s="1">
        <v>12</v>
      </c>
      <c r="L1419" s="1">
        <v>4</v>
      </c>
      <c r="M1419" s="1" t="s">
        <v>9168</v>
      </c>
      <c r="N1419" s="1" t="s">
        <v>9169</v>
      </c>
      <c r="S1419" s="1" t="s">
        <v>54</v>
      </c>
      <c r="T1419" s="1" t="s">
        <v>5003</v>
      </c>
      <c r="U1419" s="1" t="s">
        <v>2957</v>
      </c>
      <c r="V1419" s="1" t="s">
        <v>5194</v>
      </c>
      <c r="Y1419" s="1" t="s">
        <v>2711</v>
      </c>
      <c r="Z1419" s="1" t="s">
        <v>5712</v>
      </c>
      <c r="AC1419" s="1">
        <v>34</v>
      </c>
      <c r="AD1419" s="1" t="s">
        <v>81</v>
      </c>
      <c r="AE1419" s="1" t="s">
        <v>6641</v>
      </c>
    </row>
    <row r="1420" spans="1:72" ht="13.5" customHeight="1">
      <c r="A1420" s="8" t="str">
        <f>HYPERLINK("http://kyu.snu.ac.kr/sdhj/index.jsp?type=hj/GK14810_00IM0001_018a.jpg","1681_수남면_018a")</f>
        <v>1681_수남면_018a</v>
      </c>
      <c r="B1420" s="2">
        <v>1681</v>
      </c>
      <c r="C1420" s="2" t="s">
        <v>9648</v>
      </c>
      <c r="D1420" s="2" t="s">
        <v>9649</v>
      </c>
      <c r="E1420" s="2">
        <v>1419</v>
      </c>
      <c r="F1420" s="1">
        <v>3</v>
      </c>
      <c r="G1420" s="1" t="s">
        <v>2395</v>
      </c>
      <c r="H1420" s="1" t="s">
        <v>4960</v>
      </c>
      <c r="I1420" s="1">
        <v>12</v>
      </c>
      <c r="L1420" s="1">
        <v>4</v>
      </c>
      <c r="M1420" s="1" t="s">
        <v>9168</v>
      </c>
      <c r="N1420" s="1" t="s">
        <v>9169</v>
      </c>
      <c r="S1420" s="1" t="s">
        <v>2477</v>
      </c>
      <c r="T1420" s="1" t="s">
        <v>5015</v>
      </c>
      <c r="W1420" s="1" t="s">
        <v>89</v>
      </c>
      <c r="X1420" s="1" t="s">
        <v>9646</v>
      </c>
      <c r="Y1420" s="1" t="s">
        <v>90</v>
      </c>
      <c r="Z1420" s="1" t="s">
        <v>5302</v>
      </c>
      <c r="AC1420" s="1">
        <v>30</v>
      </c>
      <c r="AD1420" s="1" t="s">
        <v>106</v>
      </c>
      <c r="AE1420" s="1" t="s">
        <v>5531</v>
      </c>
      <c r="AF1420" s="1" t="s">
        <v>175</v>
      </c>
      <c r="AG1420" s="1" t="s">
        <v>6685</v>
      </c>
      <c r="AJ1420" s="1" t="s">
        <v>16</v>
      </c>
      <c r="AK1420" s="1" t="s">
        <v>6856</v>
      </c>
      <c r="AL1420" s="1" t="s">
        <v>92</v>
      </c>
      <c r="AM1420" s="1" t="s">
        <v>11473</v>
      </c>
      <c r="AT1420" s="1" t="s">
        <v>63</v>
      </c>
      <c r="AU1420" s="1" t="s">
        <v>5113</v>
      </c>
      <c r="AV1420" s="1" t="s">
        <v>2958</v>
      </c>
      <c r="AW1420" s="1" t="s">
        <v>7283</v>
      </c>
      <c r="BG1420" s="1" t="s">
        <v>2323</v>
      </c>
      <c r="BH1420" s="1" t="s">
        <v>5209</v>
      </c>
      <c r="BI1420" s="1" t="s">
        <v>2959</v>
      </c>
      <c r="BJ1420" s="1" t="s">
        <v>7815</v>
      </c>
      <c r="BK1420" s="1" t="s">
        <v>110</v>
      </c>
      <c r="BL1420" s="1" t="s">
        <v>5146</v>
      </c>
      <c r="BM1420" s="1" t="s">
        <v>2960</v>
      </c>
      <c r="BN1420" s="1" t="s">
        <v>8163</v>
      </c>
      <c r="BO1420" s="1" t="s">
        <v>63</v>
      </c>
      <c r="BP1420" s="1" t="s">
        <v>5113</v>
      </c>
      <c r="BQ1420" s="1" t="s">
        <v>2961</v>
      </c>
      <c r="BR1420" s="1" t="s">
        <v>8823</v>
      </c>
      <c r="BS1420" s="1" t="s">
        <v>53</v>
      </c>
      <c r="BT1420" s="1" t="s">
        <v>6356</v>
      </c>
    </row>
    <row r="1421" spans="1:72" ht="13.5" customHeight="1">
      <c r="A1421" s="8" t="str">
        <f>HYPERLINK("http://kyu.snu.ac.kr/sdhj/index.jsp?type=hj/GK14810_00IM0001_018a.jpg","1681_수남면_018a")</f>
        <v>1681_수남면_018a</v>
      </c>
      <c r="B1421" s="2">
        <v>1681</v>
      </c>
      <c r="C1421" s="2" t="s">
        <v>10070</v>
      </c>
      <c r="D1421" s="2" t="s">
        <v>10071</v>
      </c>
      <c r="E1421" s="2">
        <v>1420</v>
      </c>
      <c r="F1421" s="1">
        <v>3</v>
      </c>
      <c r="G1421" s="1" t="s">
        <v>2395</v>
      </c>
      <c r="H1421" s="1" t="s">
        <v>4960</v>
      </c>
      <c r="I1421" s="1">
        <v>12</v>
      </c>
      <c r="L1421" s="1">
        <v>4</v>
      </c>
      <c r="M1421" s="1" t="s">
        <v>9168</v>
      </c>
      <c r="N1421" s="1" t="s">
        <v>9169</v>
      </c>
      <c r="S1421" s="1" t="s">
        <v>98</v>
      </c>
      <c r="T1421" s="1" t="s">
        <v>5001</v>
      </c>
      <c r="Y1421" s="1" t="s">
        <v>90</v>
      </c>
      <c r="Z1421" s="1" t="s">
        <v>5302</v>
      </c>
      <c r="AC1421" s="1">
        <v>19</v>
      </c>
      <c r="AD1421" s="1" t="s">
        <v>177</v>
      </c>
      <c r="AE1421" s="1" t="s">
        <v>6639</v>
      </c>
    </row>
    <row r="1422" spans="1:72" ht="13.5" customHeight="1">
      <c r="A1422" s="8" t="str">
        <f>HYPERLINK("http://kyu.snu.ac.kr/sdhj/index.jsp?type=hj/GK14810_00IM0001_018a.jpg","1681_수남면_018a")</f>
        <v>1681_수남면_018a</v>
      </c>
      <c r="B1422" s="2">
        <v>1681</v>
      </c>
      <c r="C1422" s="2" t="s">
        <v>9648</v>
      </c>
      <c r="D1422" s="2" t="s">
        <v>9649</v>
      </c>
      <c r="E1422" s="2">
        <v>1421</v>
      </c>
      <c r="F1422" s="1">
        <v>3</v>
      </c>
      <c r="G1422" s="1" t="s">
        <v>2395</v>
      </c>
      <c r="H1422" s="1" t="s">
        <v>4960</v>
      </c>
      <c r="I1422" s="1">
        <v>12</v>
      </c>
      <c r="L1422" s="1">
        <v>4</v>
      </c>
      <c r="M1422" s="1" t="s">
        <v>9168</v>
      </c>
      <c r="N1422" s="1" t="s">
        <v>9169</v>
      </c>
      <c r="S1422" s="1" t="s">
        <v>191</v>
      </c>
      <c r="T1422" s="1" t="s">
        <v>5004</v>
      </c>
      <c r="Y1422" s="1" t="s">
        <v>90</v>
      </c>
      <c r="Z1422" s="1" t="s">
        <v>5302</v>
      </c>
      <c r="AC1422" s="1">
        <v>13</v>
      </c>
      <c r="AD1422" s="1" t="s">
        <v>174</v>
      </c>
      <c r="AE1422" s="1" t="s">
        <v>6676</v>
      </c>
      <c r="BF1422" s="1" t="s">
        <v>78</v>
      </c>
    </row>
    <row r="1423" spans="1:72" ht="13.5" customHeight="1">
      <c r="A1423" s="8" t="str">
        <f>HYPERLINK("http://kyu.snu.ac.kr/sdhj/index.jsp?type=hj/GK14810_00IM0001_018a.jpg","1681_수남면_018a")</f>
        <v>1681_수남면_018a</v>
      </c>
      <c r="B1423" s="2">
        <v>1681</v>
      </c>
      <c r="C1423" s="2" t="s">
        <v>9648</v>
      </c>
      <c r="D1423" s="2" t="s">
        <v>9649</v>
      </c>
      <c r="E1423" s="2">
        <v>1422</v>
      </c>
      <c r="F1423" s="1">
        <v>3</v>
      </c>
      <c r="G1423" s="1" t="s">
        <v>2395</v>
      </c>
      <c r="H1423" s="1" t="s">
        <v>4960</v>
      </c>
      <c r="I1423" s="1">
        <v>12</v>
      </c>
      <c r="L1423" s="1">
        <v>4</v>
      </c>
      <c r="M1423" s="1" t="s">
        <v>9168</v>
      </c>
      <c r="N1423" s="1" t="s">
        <v>9169</v>
      </c>
      <c r="S1423" s="1" t="s">
        <v>99</v>
      </c>
      <c r="T1423" s="1" t="s">
        <v>252</v>
      </c>
      <c r="Y1423" s="1" t="s">
        <v>2962</v>
      </c>
      <c r="Z1423" s="1" t="s">
        <v>5985</v>
      </c>
      <c r="AC1423" s="1">
        <v>9</v>
      </c>
      <c r="AD1423" s="1" t="s">
        <v>556</v>
      </c>
      <c r="AE1423" s="1" t="s">
        <v>6652</v>
      </c>
      <c r="BF1423" s="1" t="s">
        <v>78</v>
      </c>
    </row>
    <row r="1424" spans="1:72" ht="13.5" customHeight="1">
      <c r="A1424" s="8" t="str">
        <f>HYPERLINK("http://kyu.snu.ac.kr/sdhj/index.jsp?type=hj/GK14810_00IM0001_018a.jpg","1681_수남면_018a")</f>
        <v>1681_수남면_018a</v>
      </c>
      <c r="B1424" s="2">
        <v>1681</v>
      </c>
      <c r="C1424" s="2" t="s">
        <v>9648</v>
      </c>
      <c r="D1424" s="2" t="s">
        <v>9649</v>
      </c>
      <c r="E1424" s="2">
        <v>1423</v>
      </c>
      <c r="F1424" s="1">
        <v>3</v>
      </c>
      <c r="G1424" s="1" t="s">
        <v>2395</v>
      </c>
      <c r="H1424" s="1" t="s">
        <v>4960</v>
      </c>
      <c r="I1424" s="1">
        <v>12</v>
      </c>
      <c r="L1424" s="1">
        <v>4</v>
      </c>
      <c r="M1424" s="1" t="s">
        <v>9168</v>
      </c>
      <c r="N1424" s="1" t="s">
        <v>9169</v>
      </c>
      <c r="S1424" s="1" t="s">
        <v>99</v>
      </c>
      <c r="T1424" s="1" t="s">
        <v>252</v>
      </c>
      <c r="Y1424" s="1" t="s">
        <v>2963</v>
      </c>
      <c r="Z1424" s="1" t="s">
        <v>5984</v>
      </c>
      <c r="AC1424" s="1">
        <v>6</v>
      </c>
      <c r="AD1424" s="1" t="s">
        <v>77</v>
      </c>
      <c r="AE1424" s="1" t="s">
        <v>6659</v>
      </c>
      <c r="BF1424" s="1" t="s">
        <v>78</v>
      </c>
    </row>
    <row r="1425" spans="1:72" ht="13.5" customHeight="1">
      <c r="A1425" s="8" t="str">
        <f>HYPERLINK("http://kyu.snu.ac.kr/sdhj/index.jsp?type=hj/GK14810_00IM0001_018a.jpg","1681_수남면_018a")</f>
        <v>1681_수남면_018a</v>
      </c>
      <c r="B1425" s="2">
        <v>1681</v>
      </c>
      <c r="C1425" s="2" t="s">
        <v>9648</v>
      </c>
      <c r="D1425" s="2" t="s">
        <v>9649</v>
      </c>
      <c r="E1425" s="2">
        <v>1424</v>
      </c>
      <c r="F1425" s="1">
        <v>3</v>
      </c>
      <c r="G1425" s="1" t="s">
        <v>2395</v>
      </c>
      <c r="H1425" s="1" t="s">
        <v>4960</v>
      </c>
      <c r="I1425" s="1">
        <v>12</v>
      </c>
      <c r="L1425" s="1">
        <v>5</v>
      </c>
      <c r="M1425" s="1" t="s">
        <v>9170</v>
      </c>
      <c r="N1425" s="1" t="s">
        <v>9171</v>
      </c>
      <c r="T1425" s="1" t="s">
        <v>11036</v>
      </c>
      <c r="U1425" s="1" t="s">
        <v>2964</v>
      </c>
      <c r="V1425" s="1" t="s">
        <v>11474</v>
      </c>
      <c r="W1425" s="1" t="s">
        <v>79</v>
      </c>
      <c r="X1425" s="1" t="s">
        <v>11037</v>
      </c>
      <c r="Y1425" s="1" t="s">
        <v>2965</v>
      </c>
      <c r="Z1425" s="1" t="s">
        <v>5983</v>
      </c>
      <c r="AC1425" s="1">
        <v>32</v>
      </c>
      <c r="AD1425" s="1" t="s">
        <v>134</v>
      </c>
      <c r="AE1425" s="1" t="s">
        <v>6632</v>
      </c>
      <c r="AJ1425" s="1" t="s">
        <v>16</v>
      </c>
      <c r="AK1425" s="1" t="s">
        <v>6856</v>
      </c>
      <c r="AL1425" s="1" t="s">
        <v>1346</v>
      </c>
      <c r="AM1425" s="1" t="s">
        <v>6882</v>
      </c>
      <c r="AT1425" s="1" t="s">
        <v>130</v>
      </c>
      <c r="AU1425" s="1" t="s">
        <v>5155</v>
      </c>
      <c r="AV1425" s="1" t="s">
        <v>1978</v>
      </c>
      <c r="AW1425" s="1" t="s">
        <v>5844</v>
      </c>
      <c r="BG1425" s="1" t="s">
        <v>143</v>
      </c>
      <c r="BH1425" s="1" t="s">
        <v>5195</v>
      </c>
      <c r="BI1425" s="1" t="s">
        <v>1874</v>
      </c>
      <c r="BJ1425" s="1" t="s">
        <v>5995</v>
      </c>
      <c r="BK1425" s="1" t="s">
        <v>110</v>
      </c>
      <c r="BL1425" s="1" t="s">
        <v>5146</v>
      </c>
      <c r="BM1425" s="1" t="s">
        <v>1875</v>
      </c>
      <c r="BN1425" s="1" t="s">
        <v>11470</v>
      </c>
      <c r="BO1425" s="1" t="s">
        <v>118</v>
      </c>
      <c r="BP1425" s="1" t="s">
        <v>5094</v>
      </c>
      <c r="BQ1425" s="1" t="s">
        <v>2966</v>
      </c>
      <c r="BR1425" s="1" t="s">
        <v>8530</v>
      </c>
      <c r="BS1425" s="1" t="s">
        <v>53</v>
      </c>
      <c r="BT1425" s="1" t="s">
        <v>6356</v>
      </c>
    </row>
    <row r="1426" spans="1:72" ht="13.5" customHeight="1">
      <c r="A1426" s="8" t="str">
        <f>HYPERLINK("http://kyu.snu.ac.kr/sdhj/index.jsp?type=hj/GK14810_00IM0001_018a.jpg","1681_수남면_018a")</f>
        <v>1681_수남면_018a</v>
      </c>
      <c r="B1426" s="2">
        <v>1681</v>
      </c>
      <c r="C1426" s="2" t="s">
        <v>11078</v>
      </c>
      <c r="D1426" s="2" t="s">
        <v>11079</v>
      </c>
      <c r="E1426" s="2">
        <v>1425</v>
      </c>
      <c r="F1426" s="1">
        <v>3</v>
      </c>
      <c r="G1426" s="1" t="s">
        <v>2395</v>
      </c>
      <c r="H1426" s="1" t="s">
        <v>4960</v>
      </c>
      <c r="I1426" s="1">
        <v>12</v>
      </c>
      <c r="L1426" s="1">
        <v>5</v>
      </c>
      <c r="M1426" s="1" t="s">
        <v>9170</v>
      </c>
      <c r="N1426" s="1" t="s">
        <v>9171</v>
      </c>
      <c r="S1426" s="1" t="s">
        <v>43</v>
      </c>
      <c r="T1426" s="1" t="s">
        <v>5000</v>
      </c>
      <c r="AF1426" s="1" t="s">
        <v>11475</v>
      </c>
      <c r="AG1426" s="1" t="s">
        <v>11476</v>
      </c>
    </row>
    <row r="1427" spans="1:72" ht="13.5" customHeight="1">
      <c r="A1427" s="8" t="str">
        <f>HYPERLINK("http://kyu.snu.ac.kr/sdhj/index.jsp?type=hj/GK14810_00IM0001_018a.jpg","1681_수남면_018a")</f>
        <v>1681_수남면_018a</v>
      </c>
      <c r="B1427" s="2">
        <v>1681</v>
      </c>
      <c r="C1427" s="2" t="s">
        <v>11137</v>
      </c>
      <c r="D1427" s="2" t="s">
        <v>11138</v>
      </c>
      <c r="E1427" s="2">
        <v>1426</v>
      </c>
      <c r="F1427" s="1">
        <v>3</v>
      </c>
      <c r="G1427" s="1" t="s">
        <v>2395</v>
      </c>
      <c r="H1427" s="1" t="s">
        <v>4960</v>
      </c>
      <c r="I1427" s="1">
        <v>13</v>
      </c>
      <c r="J1427" s="1" t="s">
        <v>2967</v>
      </c>
      <c r="K1427" s="1" t="s">
        <v>11477</v>
      </c>
      <c r="L1427" s="1">
        <v>1</v>
      </c>
      <c r="M1427" s="1" t="s">
        <v>9172</v>
      </c>
      <c r="N1427" s="1" t="s">
        <v>9173</v>
      </c>
      <c r="T1427" s="1" t="s">
        <v>10270</v>
      </c>
      <c r="U1427" s="1" t="s">
        <v>813</v>
      </c>
      <c r="V1427" s="1" t="s">
        <v>5105</v>
      </c>
      <c r="W1427" s="1" t="s">
        <v>89</v>
      </c>
      <c r="X1427" s="1" t="s">
        <v>10132</v>
      </c>
      <c r="Y1427" s="1" t="s">
        <v>2968</v>
      </c>
      <c r="Z1427" s="1" t="s">
        <v>5982</v>
      </c>
      <c r="AC1427" s="1">
        <v>43</v>
      </c>
      <c r="AD1427" s="1" t="s">
        <v>45</v>
      </c>
      <c r="AE1427" s="1" t="s">
        <v>6661</v>
      </c>
      <c r="AJ1427" s="1" t="s">
        <v>16</v>
      </c>
      <c r="AK1427" s="1" t="s">
        <v>6856</v>
      </c>
      <c r="AL1427" s="1" t="s">
        <v>92</v>
      </c>
      <c r="AM1427" s="1" t="s">
        <v>11478</v>
      </c>
      <c r="AT1427" s="1" t="s">
        <v>63</v>
      </c>
      <c r="AU1427" s="1" t="s">
        <v>5113</v>
      </c>
      <c r="AV1427" s="1" t="s">
        <v>1222</v>
      </c>
      <c r="AW1427" s="1" t="s">
        <v>5654</v>
      </c>
      <c r="BG1427" s="1" t="s">
        <v>130</v>
      </c>
      <c r="BH1427" s="1" t="s">
        <v>5155</v>
      </c>
      <c r="BI1427" s="1" t="s">
        <v>2969</v>
      </c>
      <c r="BJ1427" s="1" t="s">
        <v>7814</v>
      </c>
      <c r="BK1427" s="1" t="s">
        <v>63</v>
      </c>
      <c r="BL1427" s="1" t="s">
        <v>5113</v>
      </c>
      <c r="BM1427" s="1" t="s">
        <v>771</v>
      </c>
      <c r="BN1427" s="1" t="s">
        <v>6517</v>
      </c>
      <c r="BO1427" s="1" t="s">
        <v>63</v>
      </c>
      <c r="BP1427" s="1" t="s">
        <v>5113</v>
      </c>
      <c r="BQ1427" s="1" t="s">
        <v>1224</v>
      </c>
      <c r="BR1427" s="1" t="s">
        <v>10382</v>
      </c>
      <c r="BS1427" s="1" t="s">
        <v>138</v>
      </c>
      <c r="BT1427" s="1" t="s">
        <v>6794</v>
      </c>
    </row>
    <row r="1428" spans="1:72" ht="13.5" customHeight="1">
      <c r="A1428" s="8" t="str">
        <f>HYPERLINK("http://kyu.snu.ac.kr/sdhj/index.jsp?type=hj/GK14810_00IM0001_018a.jpg","1681_수남면_018a")</f>
        <v>1681_수남면_018a</v>
      </c>
      <c r="B1428" s="2">
        <v>1681</v>
      </c>
      <c r="C1428" s="2" t="s">
        <v>10383</v>
      </c>
      <c r="D1428" s="2" t="s">
        <v>10384</v>
      </c>
      <c r="E1428" s="2">
        <v>1427</v>
      </c>
      <c r="F1428" s="1">
        <v>3</v>
      </c>
      <c r="G1428" s="1" t="s">
        <v>2395</v>
      </c>
      <c r="H1428" s="1" t="s">
        <v>4960</v>
      </c>
      <c r="I1428" s="1">
        <v>13</v>
      </c>
      <c r="L1428" s="1">
        <v>1</v>
      </c>
      <c r="M1428" s="1" t="s">
        <v>9172</v>
      </c>
      <c r="N1428" s="1" t="s">
        <v>9173</v>
      </c>
      <c r="S1428" s="1" t="s">
        <v>43</v>
      </c>
      <c r="T1428" s="1" t="s">
        <v>5000</v>
      </c>
      <c r="W1428" s="1" t="s">
        <v>2970</v>
      </c>
      <c r="X1428" s="1" t="s">
        <v>5291</v>
      </c>
      <c r="Y1428" s="1" t="s">
        <v>90</v>
      </c>
      <c r="Z1428" s="1" t="s">
        <v>5302</v>
      </c>
      <c r="AC1428" s="1">
        <v>44</v>
      </c>
      <c r="AD1428" s="1" t="s">
        <v>683</v>
      </c>
      <c r="AE1428" s="1" t="s">
        <v>6643</v>
      </c>
      <c r="AJ1428" s="1" t="s">
        <v>16</v>
      </c>
      <c r="AK1428" s="1" t="s">
        <v>6856</v>
      </c>
      <c r="AL1428" s="1" t="s">
        <v>60</v>
      </c>
      <c r="AM1428" s="1" t="s">
        <v>6863</v>
      </c>
      <c r="AT1428" s="1" t="s">
        <v>63</v>
      </c>
      <c r="AU1428" s="1" t="s">
        <v>5113</v>
      </c>
      <c r="AV1428" s="1" t="s">
        <v>2971</v>
      </c>
      <c r="AW1428" s="1" t="s">
        <v>7282</v>
      </c>
      <c r="BG1428" s="1" t="s">
        <v>63</v>
      </c>
      <c r="BH1428" s="1" t="s">
        <v>5113</v>
      </c>
      <c r="BI1428" s="1" t="s">
        <v>1534</v>
      </c>
      <c r="BJ1428" s="1" t="s">
        <v>6361</v>
      </c>
      <c r="BK1428" s="1" t="s">
        <v>118</v>
      </c>
      <c r="BL1428" s="1" t="s">
        <v>5094</v>
      </c>
      <c r="BM1428" s="1" t="s">
        <v>2489</v>
      </c>
      <c r="BN1428" s="1" t="s">
        <v>5349</v>
      </c>
      <c r="BO1428" s="1" t="s">
        <v>63</v>
      </c>
      <c r="BP1428" s="1" t="s">
        <v>5113</v>
      </c>
      <c r="BQ1428" s="1" t="s">
        <v>2972</v>
      </c>
      <c r="BR1428" s="1" t="s">
        <v>8529</v>
      </c>
      <c r="BS1428" s="1" t="s">
        <v>60</v>
      </c>
      <c r="BT1428" s="1" t="s">
        <v>6863</v>
      </c>
    </row>
    <row r="1429" spans="1:72" ht="13.5" customHeight="1">
      <c r="A1429" s="8" t="str">
        <f>HYPERLINK("http://kyu.snu.ac.kr/sdhj/index.jsp?type=hj/GK14810_00IM0001_018a.jpg","1681_수남면_018a")</f>
        <v>1681_수남면_018a</v>
      </c>
      <c r="B1429" s="2">
        <v>1681</v>
      </c>
      <c r="C1429" s="2" t="s">
        <v>10045</v>
      </c>
      <c r="D1429" s="2" t="s">
        <v>10046</v>
      </c>
      <c r="E1429" s="2">
        <v>1428</v>
      </c>
      <c r="F1429" s="1">
        <v>3</v>
      </c>
      <c r="G1429" s="1" t="s">
        <v>2395</v>
      </c>
      <c r="H1429" s="1" t="s">
        <v>4960</v>
      </c>
      <c r="I1429" s="1">
        <v>13</v>
      </c>
      <c r="L1429" s="1">
        <v>1</v>
      </c>
      <c r="M1429" s="1" t="s">
        <v>9172</v>
      </c>
      <c r="N1429" s="1" t="s">
        <v>9173</v>
      </c>
      <c r="S1429" s="1" t="s">
        <v>54</v>
      </c>
      <c r="T1429" s="1" t="s">
        <v>5003</v>
      </c>
      <c r="U1429" s="1" t="s">
        <v>1186</v>
      </c>
      <c r="V1429" s="1" t="s">
        <v>5130</v>
      </c>
      <c r="Y1429" s="1" t="s">
        <v>2973</v>
      </c>
      <c r="Z1429" s="1" t="s">
        <v>5981</v>
      </c>
      <c r="AC1429" s="1">
        <v>21</v>
      </c>
      <c r="AD1429" s="1" t="s">
        <v>129</v>
      </c>
      <c r="AE1429" s="1" t="s">
        <v>6638</v>
      </c>
    </row>
    <row r="1430" spans="1:72" ht="13.5" customHeight="1">
      <c r="A1430" s="8" t="str">
        <f>HYPERLINK("http://kyu.snu.ac.kr/sdhj/index.jsp?type=hj/GK14810_00IM0001_018a.jpg","1681_수남면_018a")</f>
        <v>1681_수남면_018a</v>
      </c>
      <c r="B1430" s="2">
        <v>1681</v>
      </c>
      <c r="C1430" s="2" t="s">
        <v>10045</v>
      </c>
      <c r="D1430" s="2" t="s">
        <v>10046</v>
      </c>
      <c r="E1430" s="2">
        <v>1429</v>
      </c>
      <c r="F1430" s="1">
        <v>3</v>
      </c>
      <c r="G1430" s="1" t="s">
        <v>2395</v>
      </c>
      <c r="H1430" s="1" t="s">
        <v>4960</v>
      </c>
      <c r="I1430" s="1">
        <v>13</v>
      </c>
      <c r="L1430" s="1">
        <v>1</v>
      </c>
      <c r="M1430" s="1" t="s">
        <v>9172</v>
      </c>
      <c r="N1430" s="1" t="s">
        <v>9173</v>
      </c>
      <c r="S1430" s="1" t="s">
        <v>99</v>
      </c>
      <c r="T1430" s="1" t="s">
        <v>252</v>
      </c>
      <c r="U1430" s="1" t="s">
        <v>834</v>
      </c>
      <c r="V1430" s="1" t="s">
        <v>5082</v>
      </c>
      <c r="Y1430" s="1" t="s">
        <v>2974</v>
      </c>
      <c r="Z1430" s="1" t="s">
        <v>5980</v>
      </c>
      <c r="AC1430" s="1">
        <v>11</v>
      </c>
      <c r="AD1430" s="1" t="s">
        <v>502</v>
      </c>
      <c r="AE1430" s="1" t="s">
        <v>6662</v>
      </c>
      <c r="BF1430" s="1" t="s">
        <v>78</v>
      </c>
    </row>
    <row r="1431" spans="1:72" ht="13.5" customHeight="1">
      <c r="A1431" s="8" t="str">
        <f>HYPERLINK("http://kyu.snu.ac.kr/sdhj/index.jsp?type=hj/GK14810_00IM0001_018a.jpg","1681_수남면_018a")</f>
        <v>1681_수남면_018a</v>
      </c>
      <c r="B1431" s="2">
        <v>1681</v>
      </c>
      <c r="C1431" s="2" t="s">
        <v>10045</v>
      </c>
      <c r="D1431" s="2" t="s">
        <v>10046</v>
      </c>
      <c r="E1431" s="2">
        <v>1430</v>
      </c>
      <c r="F1431" s="1">
        <v>3</v>
      </c>
      <c r="G1431" s="1" t="s">
        <v>2395</v>
      </c>
      <c r="H1431" s="1" t="s">
        <v>4960</v>
      </c>
      <c r="I1431" s="1">
        <v>13</v>
      </c>
      <c r="L1431" s="1">
        <v>1</v>
      </c>
      <c r="M1431" s="1" t="s">
        <v>9172</v>
      </c>
      <c r="N1431" s="1" t="s">
        <v>9173</v>
      </c>
      <c r="S1431" s="1" t="s">
        <v>191</v>
      </c>
      <c r="T1431" s="1" t="s">
        <v>5004</v>
      </c>
      <c r="Y1431" s="1" t="s">
        <v>90</v>
      </c>
      <c r="Z1431" s="1" t="s">
        <v>5302</v>
      </c>
      <c r="AC1431" s="1">
        <v>18</v>
      </c>
      <c r="AD1431" s="1" t="s">
        <v>73</v>
      </c>
      <c r="AE1431" s="1" t="s">
        <v>6630</v>
      </c>
      <c r="BF1431" s="1" t="s">
        <v>78</v>
      </c>
    </row>
    <row r="1432" spans="1:72" ht="13.5" customHeight="1">
      <c r="A1432" s="8" t="str">
        <f>HYPERLINK("http://kyu.snu.ac.kr/sdhj/index.jsp?type=hj/GK14810_00IM0001_018a.jpg","1681_수남면_018a")</f>
        <v>1681_수남면_018a</v>
      </c>
      <c r="B1432" s="2">
        <v>1681</v>
      </c>
      <c r="C1432" s="2" t="s">
        <v>10045</v>
      </c>
      <c r="D1432" s="2" t="s">
        <v>10046</v>
      </c>
      <c r="E1432" s="2">
        <v>1431</v>
      </c>
      <c r="F1432" s="1">
        <v>3</v>
      </c>
      <c r="G1432" s="1" t="s">
        <v>2395</v>
      </c>
      <c r="H1432" s="1" t="s">
        <v>4960</v>
      </c>
      <c r="I1432" s="1">
        <v>13</v>
      </c>
      <c r="L1432" s="1">
        <v>1</v>
      </c>
      <c r="M1432" s="1" t="s">
        <v>9172</v>
      </c>
      <c r="N1432" s="1" t="s">
        <v>9173</v>
      </c>
      <c r="S1432" s="1" t="s">
        <v>191</v>
      </c>
      <c r="T1432" s="1" t="s">
        <v>5004</v>
      </c>
      <c r="Y1432" s="1" t="s">
        <v>90</v>
      </c>
      <c r="Z1432" s="1" t="s">
        <v>5302</v>
      </c>
      <c r="AF1432" s="1" t="s">
        <v>1227</v>
      </c>
      <c r="AG1432" s="1" t="s">
        <v>6695</v>
      </c>
      <c r="BF1432" s="1" t="s">
        <v>78</v>
      </c>
    </row>
    <row r="1433" spans="1:72" ht="13.5" customHeight="1">
      <c r="A1433" s="8" t="str">
        <f>HYPERLINK("http://kyu.snu.ac.kr/sdhj/index.jsp?type=hj/GK14810_00IM0001_018a.jpg","1681_수남면_018a")</f>
        <v>1681_수남면_018a</v>
      </c>
      <c r="B1433" s="2">
        <v>1681</v>
      </c>
      <c r="C1433" s="2" t="s">
        <v>9658</v>
      </c>
      <c r="D1433" s="2" t="s">
        <v>9659</v>
      </c>
      <c r="E1433" s="2">
        <v>1432</v>
      </c>
      <c r="F1433" s="1">
        <v>3</v>
      </c>
      <c r="G1433" s="1" t="s">
        <v>2395</v>
      </c>
      <c r="H1433" s="1" t="s">
        <v>4960</v>
      </c>
      <c r="I1433" s="1">
        <v>13</v>
      </c>
      <c r="L1433" s="1">
        <v>1</v>
      </c>
      <c r="M1433" s="1" t="s">
        <v>9172</v>
      </c>
      <c r="N1433" s="1" t="s">
        <v>9173</v>
      </c>
      <c r="S1433" s="1" t="s">
        <v>191</v>
      </c>
      <c r="T1433" s="1" t="s">
        <v>5004</v>
      </c>
      <c r="Y1433" s="1" t="s">
        <v>2975</v>
      </c>
      <c r="Z1433" s="1" t="s">
        <v>5979</v>
      </c>
      <c r="AC1433" s="1">
        <v>1</v>
      </c>
      <c r="AD1433" s="1" t="s">
        <v>408</v>
      </c>
      <c r="AE1433" s="1" t="s">
        <v>6654</v>
      </c>
      <c r="AF1433" s="1" t="s">
        <v>175</v>
      </c>
      <c r="AG1433" s="1" t="s">
        <v>6685</v>
      </c>
      <c r="BF1433" s="1" t="s">
        <v>78</v>
      </c>
    </row>
    <row r="1434" spans="1:72" ht="13.5" customHeight="1">
      <c r="A1434" s="8" t="str">
        <f>HYPERLINK("http://kyu.snu.ac.kr/sdhj/index.jsp?type=hj/GK14810_00IM0001_018a.jpg","1681_수남면_018a")</f>
        <v>1681_수남면_018a</v>
      </c>
      <c r="B1434" s="2">
        <v>1681</v>
      </c>
      <c r="C1434" s="2" t="s">
        <v>9682</v>
      </c>
      <c r="D1434" s="2" t="s">
        <v>9683</v>
      </c>
      <c r="E1434" s="2">
        <v>1433</v>
      </c>
      <c r="F1434" s="1">
        <v>3</v>
      </c>
      <c r="G1434" s="1" t="s">
        <v>2395</v>
      </c>
      <c r="H1434" s="1" t="s">
        <v>4960</v>
      </c>
      <c r="I1434" s="1">
        <v>13</v>
      </c>
      <c r="L1434" s="1">
        <v>1</v>
      </c>
      <c r="M1434" s="1" t="s">
        <v>9172</v>
      </c>
      <c r="N1434" s="1" t="s">
        <v>9173</v>
      </c>
      <c r="T1434" s="1" t="s">
        <v>10275</v>
      </c>
      <c r="U1434" s="1" t="s">
        <v>146</v>
      </c>
      <c r="V1434" s="1" t="s">
        <v>5068</v>
      </c>
      <c r="Y1434" s="1" t="s">
        <v>838</v>
      </c>
      <c r="Z1434" s="1" t="s">
        <v>5459</v>
      </c>
      <c r="AC1434" s="1">
        <v>19</v>
      </c>
      <c r="AD1434" s="1" t="s">
        <v>177</v>
      </c>
      <c r="AE1434" s="1" t="s">
        <v>6639</v>
      </c>
      <c r="AF1434" s="1" t="s">
        <v>157</v>
      </c>
      <c r="AG1434" s="1" t="s">
        <v>6688</v>
      </c>
      <c r="AH1434" s="1" t="s">
        <v>88</v>
      </c>
      <c r="AI1434" s="1" t="s">
        <v>6806</v>
      </c>
      <c r="BB1434" s="1" t="s">
        <v>115</v>
      </c>
      <c r="BC1434" s="1" t="s">
        <v>5067</v>
      </c>
      <c r="BD1434" s="1" t="s">
        <v>2976</v>
      </c>
      <c r="BE1434" s="1" t="s">
        <v>7521</v>
      </c>
      <c r="BF1434" s="1" t="s">
        <v>10280</v>
      </c>
    </row>
    <row r="1435" spans="1:72" ht="13.5" customHeight="1">
      <c r="A1435" s="8" t="str">
        <f>HYPERLINK("http://kyu.snu.ac.kr/sdhj/index.jsp?type=hj/GK14810_00IM0001_018a.jpg","1681_수남면_018a")</f>
        <v>1681_수남면_018a</v>
      </c>
      <c r="B1435" s="2">
        <v>1681</v>
      </c>
      <c r="C1435" s="2" t="s">
        <v>10045</v>
      </c>
      <c r="D1435" s="2" t="s">
        <v>10046</v>
      </c>
      <c r="E1435" s="2">
        <v>1434</v>
      </c>
      <c r="F1435" s="1">
        <v>3</v>
      </c>
      <c r="G1435" s="1" t="s">
        <v>2395</v>
      </c>
      <c r="H1435" s="1" t="s">
        <v>4960</v>
      </c>
      <c r="I1435" s="1">
        <v>13</v>
      </c>
      <c r="L1435" s="1">
        <v>2</v>
      </c>
      <c r="M1435" s="1" t="s">
        <v>9174</v>
      </c>
      <c r="N1435" s="1" t="s">
        <v>9175</v>
      </c>
      <c r="T1435" s="1" t="s">
        <v>10141</v>
      </c>
      <c r="U1435" s="1" t="s">
        <v>2789</v>
      </c>
      <c r="V1435" s="1" t="s">
        <v>5138</v>
      </c>
      <c r="W1435" s="1" t="s">
        <v>2720</v>
      </c>
      <c r="X1435" s="1" t="s">
        <v>5292</v>
      </c>
      <c r="Y1435" s="1" t="s">
        <v>2977</v>
      </c>
      <c r="Z1435" s="1" t="s">
        <v>5978</v>
      </c>
      <c r="AC1435" s="1">
        <v>35</v>
      </c>
      <c r="AD1435" s="1" t="s">
        <v>167</v>
      </c>
      <c r="AE1435" s="1" t="s">
        <v>6644</v>
      </c>
      <c r="AJ1435" s="1" t="s">
        <v>16</v>
      </c>
      <c r="AK1435" s="1" t="s">
        <v>6856</v>
      </c>
      <c r="AL1435" s="1" t="s">
        <v>2721</v>
      </c>
      <c r="AM1435" s="1" t="s">
        <v>11479</v>
      </c>
      <c r="AT1435" s="1" t="s">
        <v>118</v>
      </c>
      <c r="AU1435" s="1" t="s">
        <v>5094</v>
      </c>
      <c r="AV1435" s="1" t="s">
        <v>2978</v>
      </c>
      <c r="AW1435" s="1" t="s">
        <v>7272</v>
      </c>
      <c r="BG1435" s="1" t="s">
        <v>110</v>
      </c>
      <c r="BH1435" s="1" t="s">
        <v>5146</v>
      </c>
      <c r="BI1435" s="1" t="s">
        <v>1984</v>
      </c>
      <c r="BJ1435" s="1" t="s">
        <v>5649</v>
      </c>
      <c r="BK1435" s="1" t="s">
        <v>118</v>
      </c>
      <c r="BL1435" s="1" t="s">
        <v>5094</v>
      </c>
      <c r="BM1435" s="1" t="s">
        <v>2523</v>
      </c>
      <c r="BN1435" s="1" t="s">
        <v>7812</v>
      </c>
      <c r="BO1435" s="1" t="s">
        <v>2979</v>
      </c>
      <c r="BP1435" s="1" t="s">
        <v>8304</v>
      </c>
      <c r="BQ1435" s="1" t="s">
        <v>2980</v>
      </c>
      <c r="BR1435" s="1" t="s">
        <v>11480</v>
      </c>
      <c r="BS1435" s="1" t="s">
        <v>92</v>
      </c>
      <c r="BT1435" s="1" t="s">
        <v>11366</v>
      </c>
    </row>
    <row r="1436" spans="1:72" ht="13.5" customHeight="1">
      <c r="A1436" s="8" t="str">
        <f>HYPERLINK("http://kyu.snu.ac.kr/sdhj/index.jsp?type=hj/GK14810_00IM0001_018a.jpg","1681_수남면_018a")</f>
        <v>1681_수남면_018a</v>
      </c>
      <c r="B1436" s="2">
        <v>1681</v>
      </c>
      <c r="C1436" s="2" t="s">
        <v>9673</v>
      </c>
      <c r="D1436" s="2" t="s">
        <v>9674</v>
      </c>
      <c r="E1436" s="2">
        <v>1435</v>
      </c>
      <c r="F1436" s="1">
        <v>3</v>
      </c>
      <c r="G1436" s="1" t="s">
        <v>2395</v>
      </c>
      <c r="H1436" s="1" t="s">
        <v>4960</v>
      </c>
      <c r="I1436" s="1">
        <v>13</v>
      </c>
      <c r="L1436" s="1">
        <v>2</v>
      </c>
      <c r="M1436" s="1" t="s">
        <v>9174</v>
      </c>
      <c r="N1436" s="1" t="s">
        <v>9175</v>
      </c>
      <c r="S1436" s="1" t="s">
        <v>43</v>
      </c>
      <c r="T1436" s="1" t="s">
        <v>5000</v>
      </c>
      <c r="W1436" s="1" t="s">
        <v>2898</v>
      </c>
      <c r="X1436" s="1" t="s">
        <v>5293</v>
      </c>
      <c r="Y1436" s="1" t="s">
        <v>90</v>
      </c>
      <c r="Z1436" s="1" t="s">
        <v>5302</v>
      </c>
      <c r="AC1436" s="1">
        <v>39</v>
      </c>
      <c r="AD1436" s="1" t="s">
        <v>301</v>
      </c>
      <c r="AE1436" s="1" t="s">
        <v>6660</v>
      </c>
      <c r="AJ1436" s="1" t="s">
        <v>16</v>
      </c>
      <c r="AK1436" s="1" t="s">
        <v>6856</v>
      </c>
      <c r="AL1436" s="1" t="s">
        <v>908</v>
      </c>
      <c r="AM1436" s="1" t="s">
        <v>6866</v>
      </c>
      <c r="AT1436" s="1" t="s">
        <v>63</v>
      </c>
      <c r="AU1436" s="1" t="s">
        <v>5113</v>
      </c>
      <c r="AV1436" s="1" t="s">
        <v>2981</v>
      </c>
      <c r="AW1436" s="1" t="s">
        <v>7281</v>
      </c>
      <c r="BG1436" s="1" t="s">
        <v>63</v>
      </c>
      <c r="BH1436" s="1" t="s">
        <v>5113</v>
      </c>
      <c r="BI1436" s="1" t="s">
        <v>223</v>
      </c>
      <c r="BJ1436" s="1" t="s">
        <v>5543</v>
      </c>
      <c r="BK1436" s="1" t="s">
        <v>63</v>
      </c>
      <c r="BL1436" s="1" t="s">
        <v>5113</v>
      </c>
      <c r="BM1436" s="1" t="s">
        <v>1454</v>
      </c>
      <c r="BN1436" s="1" t="s">
        <v>7259</v>
      </c>
      <c r="BO1436" s="1" t="s">
        <v>63</v>
      </c>
      <c r="BP1436" s="1" t="s">
        <v>5113</v>
      </c>
      <c r="BQ1436" s="1" t="s">
        <v>2982</v>
      </c>
      <c r="BR1436" s="1" t="s">
        <v>8528</v>
      </c>
      <c r="BS1436" s="1" t="s">
        <v>340</v>
      </c>
      <c r="BT1436" s="1" t="s">
        <v>6853</v>
      </c>
    </row>
    <row r="1437" spans="1:72" ht="13.5" customHeight="1">
      <c r="A1437" s="8" t="str">
        <f>HYPERLINK("http://kyu.snu.ac.kr/sdhj/index.jsp?type=hj/GK14810_00IM0001_018a.jpg","1681_수남면_018a")</f>
        <v>1681_수남면_018a</v>
      </c>
      <c r="B1437" s="2">
        <v>1681</v>
      </c>
      <c r="C1437" s="2" t="s">
        <v>9625</v>
      </c>
      <c r="D1437" s="2" t="s">
        <v>9626</v>
      </c>
      <c r="E1437" s="2">
        <v>1436</v>
      </c>
      <c r="F1437" s="1">
        <v>3</v>
      </c>
      <c r="G1437" s="1" t="s">
        <v>2395</v>
      </c>
      <c r="H1437" s="1" t="s">
        <v>4960</v>
      </c>
      <c r="I1437" s="1">
        <v>13</v>
      </c>
      <c r="L1437" s="1">
        <v>2</v>
      </c>
      <c r="M1437" s="1" t="s">
        <v>9174</v>
      </c>
      <c r="N1437" s="1" t="s">
        <v>9175</v>
      </c>
      <c r="S1437" s="1" t="s">
        <v>54</v>
      </c>
      <c r="T1437" s="1" t="s">
        <v>5003</v>
      </c>
      <c r="U1437" s="1" t="s">
        <v>2983</v>
      </c>
      <c r="V1437" s="1" t="s">
        <v>11481</v>
      </c>
      <c r="Y1437" s="1" t="s">
        <v>255</v>
      </c>
      <c r="Z1437" s="1" t="s">
        <v>5977</v>
      </c>
      <c r="AC1437" s="1">
        <v>14</v>
      </c>
      <c r="AD1437" s="1" t="s">
        <v>172</v>
      </c>
      <c r="AE1437" s="1" t="s">
        <v>6649</v>
      </c>
    </row>
    <row r="1438" spans="1:72" ht="13.5" customHeight="1">
      <c r="A1438" s="8" t="str">
        <f>HYPERLINK("http://kyu.snu.ac.kr/sdhj/index.jsp?type=hj/GK14810_00IM0001_018a.jpg","1681_수남면_018a")</f>
        <v>1681_수남면_018a</v>
      </c>
      <c r="B1438" s="2">
        <v>1681</v>
      </c>
      <c r="C1438" s="2" t="s">
        <v>10144</v>
      </c>
      <c r="D1438" s="2" t="s">
        <v>10145</v>
      </c>
      <c r="E1438" s="2">
        <v>1437</v>
      </c>
      <c r="F1438" s="1">
        <v>3</v>
      </c>
      <c r="G1438" s="1" t="s">
        <v>2395</v>
      </c>
      <c r="H1438" s="1" t="s">
        <v>4960</v>
      </c>
      <c r="I1438" s="1">
        <v>13</v>
      </c>
      <c r="L1438" s="1">
        <v>2</v>
      </c>
      <c r="M1438" s="1" t="s">
        <v>9174</v>
      </c>
      <c r="N1438" s="1" t="s">
        <v>9175</v>
      </c>
      <c r="S1438" s="1" t="s">
        <v>191</v>
      </c>
      <c r="T1438" s="1" t="s">
        <v>5004</v>
      </c>
      <c r="Y1438" s="1" t="s">
        <v>90</v>
      </c>
      <c r="Z1438" s="1" t="s">
        <v>5302</v>
      </c>
      <c r="AC1438" s="1">
        <v>11</v>
      </c>
      <c r="AD1438" s="1" t="s">
        <v>502</v>
      </c>
      <c r="AE1438" s="1" t="s">
        <v>6662</v>
      </c>
      <c r="BF1438" s="1" t="s">
        <v>78</v>
      </c>
    </row>
    <row r="1439" spans="1:72" ht="13.5" customHeight="1">
      <c r="A1439" s="8" t="str">
        <f>HYPERLINK("http://kyu.snu.ac.kr/sdhj/index.jsp?type=hj/GK14810_00IM0001_018a.jpg","1681_수남면_018a")</f>
        <v>1681_수남면_018a</v>
      </c>
      <c r="B1439" s="2">
        <v>1681</v>
      </c>
      <c r="C1439" s="2" t="s">
        <v>10144</v>
      </c>
      <c r="D1439" s="2" t="s">
        <v>10145</v>
      </c>
      <c r="E1439" s="2">
        <v>1438</v>
      </c>
      <c r="F1439" s="1">
        <v>3</v>
      </c>
      <c r="G1439" s="1" t="s">
        <v>2395</v>
      </c>
      <c r="H1439" s="1" t="s">
        <v>4960</v>
      </c>
      <c r="I1439" s="1">
        <v>13</v>
      </c>
      <c r="L1439" s="1">
        <v>3</v>
      </c>
      <c r="M1439" s="1" t="s">
        <v>9176</v>
      </c>
      <c r="N1439" s="1" t="s">
        <v>9177</v>
      </c>
      <c r="T1439" s="1" t="s">
        <v>11482</v>
      </c>
      <c r="U1439" s="1" t="s">
        <v>226</v>
      </c>
      <c r="V1439" s="1" t="s">
        <v>5070</v>
      </c>
      <c r="W1439" s="1" t="s">
        <v>195</v>
      </c>
      <c r="X1439" s="1" t="s">
        <v>5257</v>
      </c>
      <c r="Y1439" s="1" t="s">
        <v>2984</v>
      </c>
      <c r="Z1439" s="1" t="s">
        <v>5976</v>
      </c>
      <c r="AC1439" s="1">
        <v>37</v>
      </c>
      <c r="AD1439" s="1" t="s">
        <v>259</v>
      </c>
      <c r="AE1439" s="1" t="s">
        <v>6674</v>
      </c>
      <c r="AJ1439" s="1" t="s">
        <v>16</v>
      </c>
      <c r="AK1439" s="1" t="s">
        <v>6856</v>
      </c>
      <c r="AL1439" s="1" t="s">
        <v>228</v>
      </c>
      <c r="AM1439" s="1" t="s">
        <v>6898</v>
      </c>
      <c r="AT1439" s="1" t="s">
        <v>229</v>
      </c>
      <c r="AU1439" s="1" t="s">
        <v>7026</v>
      </c>
      <c r="AV1439" s="1" t="s">
        <v>230</v>
      </c>
      <c r="AW1439" s="1" t="s">
        <v>7278</v>
      </c>
      <c r="BG1439" s="1" t="s">
        <v>231</v>
      </c>
      <c r="BH1439" s="1" t="s">
        <v>7043</v>
      </c>
      <c r="BI1439" s="1" t="s">
        <v>232</v>
      </c>
      <c r="BJ1439" s="1" t="s">
        <v>7813</v>
      </c>
      <c r="BK1439" s="1" t="s">
        <v>233</v>
      </c>
      <c r="BL1439" s="1" t="s">
        <v>7972</v>
      </c>
      <c r="BM1439" s="1" t="s">
        <v>234</v>
      </c>
      <c r="BN1439" s="1" t="s">
        <v>6683</v>
      </c>
      <c r="BO1439" s="1" t="s">
        <v>235</v>
      </c>
      <c r="BP1439" s="1" t="s">
        <v>9710</v>
      </c>
      <c r="BQ1439" s="1" t="s">
        <v>236</v>
      </c>
      <c r="BR1439" s="1" t="s">
        <v>8837</v>
      </c>
      <c r="BS1439" s="1" t="s">
        <v>237</v>
      </c>
      <c r="BT1439" s="1" t="s">
        <v>6815</v>
      </c>
    </row>
    <row r="1440" spans="1:72" ht="13.5" customHeight="1">
      <c r="A1440" s="8" t="str">
        <f>HYPERLINK("http://kyu.snu.ac.kr/sdhj/index.jsp?type=hj/GK14810_00IM0001_018a.jpg","1681_수남면_018a")</f>
        <v>1681_수남면_018a</v>
      </c>
      <c r="B1440" s="2">
        <v>1681</v>
      </c>
      <c r="C1440" s="2" t="s">
        <v>9711</v>
      </c>
      <c r="D1440" s="2" t="s">
        <v>9712</v>
      </c>
      <c r="E1440" s="2">
        <v>1439</v>
      </c>
      <c r="F1440" s="1">
        <v>3</v>
      </c>
      <c r="G1440" s="1" t="s">
        <v>2395</v>
      </c>
      <c r="H1440" s="1" t="s">
        <v>4960</v>
      </c>
      <c r="I1440" s="1">
        <v>13</v>
      </c>
      <c r="L1440" s="1">
        <v>3</v>
      </c>
      <c r="M1440" s="1" t="s">
        <v>9176</v>
      </c>
      <c r="N1440" s="1" t="s">
        <v>9177</v>
      </c>
      <c r="S1440" s="1" t="s">
        <v>43</v>
      </c>
      <c r="T1440" s="1" t="s">
        <v>5000</v>
      </c>
      <c r="W1440" s="1" t="s">
        <v>393</v>
      </c>
      <c r="X1440" s="1" t="s">
        <v>5259</v>
      </c>
      <c r="Y1440" s="1" t="s">
        <v>136</v>
      </c>
      <c r="Z1440" s="1" t="s">
        <v>5313</v>
      </c>
      <c r="AC1440" s="1">
        <v>30</v>
      </c>
      <c r="AD1440" s="1" t="s">
        <v>106</v>
      </c>
      <c r="AE1440" s="1" t="s">
        <v>5531</v>
      </c>
      <c r="AJ1440" s="1" t="s">
        <v>239</v>
      </c>
      <c r="AK1440" s="1" t="s">
        <v>6857</v>
      </c>
      <c r="AL1440" s="1" t="s">
        <v>138</v>
      </c>
      <c r="AM1440" s="1" t="s">
        <v>6794</v>
      </c>
      <c r="AT1440" s="1" t="s">
        <v>226</v>
      </c>
      <c r="AU1440" s="1" t="s">
        <v>5070</v>
      </c>
      <c r="AV1440" s="1" t="s">
        <v>2985</v>
      </c>
      <c r="AW1440" s="1" t="s">
        <v>7280</v>
      </c>
      <c r="BG1440" s="1" t="s">
        <v>2986</v>
      </c>
      <c r="BH1440" s="1" t="s">
        <v>7606</v>
      </c>
      <c r="BI1440" s="1" t="s">
        <v>4948</v>
      </c>
      <c r="BJ1440" s="1" t="s">
        <v>11483</v>
      </c>
      <c r="BK1440" s="1" t="s">
        <v>1154</v>
      </c>
      <c r="BL1440" s="1" t="s">
        <v>7621</v>
      </c>
      <c r="BM1440" s="1" t="s">
        <v>2987</v>
      </c>
      <c r="BN1440" s="1" t="s">
        <v>11484</v>
      </c>
      <c r="BO1440" s="1" t="s">
        <v>2988</v>
      </c>
      <c r="BP1440" s="1" t="s">
        <v>11485</v>
      </c>
      <c r="BQ1440" s="1" t="s">
        <v>2989</v>
      </c>
      <c r="BR1440" s="1" t="s">
        <v>8786</v>
      </c>
      <c r="BS1440" s="1" t="s">
        <v>377</v>
      </c>
      <c r="BT1440" s="1" t="s">
        <v>6803</v>
      </c>
    </row>
    <row r="1441" spans="1:57" ht="13.5" customHeight="1">
      <c r="A1441" s="8" t="str">
        <f>HYPERLINK("http://kyu.snu.ac.kr/sdhj/index.jsp?type=hj/GK14810_00IM0001_018a.jpg","1681_수남면_018a")</f>
        <v>1681_수남면_018a</v>
      </c>
      <c r="B1441" s="2">
        <v>1681</v>
      </c>
      <c r="C1441" s="2" t="s">
        <v>11486</v>
      </c>
      <c r="D1441" s="2" t="s">
        <v>11487</v>
      </c>
      <c r="E1441" s="2">
        <v>1440</v>
      </c>
      <c r="F1441" s="1">
        <v>3</v>
      </c>
      <c r="G1441" s="1" t="s">
        <v>2395</v>
      </c>
      <c r="H1441" s="1" t="s">
        <v>4960</v>
      </c>
      <c r="I1441" s="1">
        <v>13</v>
      </c>
      <c r="L1441" s="1">
        <v>3</v>
      </c>
      <c r="M1441" s="1" t="s">
        <v>9176</v>
      </c>
      <c r="N1441" s="1" t="s">
        <v>9177</v>
      </c>
      <c r="S1441" s="1" t="s">
        <v>2990</v>
      </c>
      <c r="T1441" s="1" t="s">
        <v>5040</v>
      </c>
      <c r="W1441" s="1" t="s">
        <v>79</v>
      </c>
      <c r="X1441" s="1" t="s">
        <v>11488</v>
      </c>
      <c r="Y1441" s="1" t="s">
        <v>90</v>
      </c>
      <c r="Z1441" s="1" t="s">
        <v>5302</v>
      </c>
      <c r="AC1441" s="1">
        <v>31</v>
      </c>
      <c r="AD1441" s="1" t="s">
        <v>57</v>
      </c>
      <c r="AE1441" s="1" t="s">
        <v>6650</v>
      </c>
      <c r="AJ1441" s="1" t="s">
        <v>16</v>
      </c>
      <c r="AK1441" s="1" t="s">
        <v>6856</v>
      </c>
      <c r="AL1441" s="1" t="s">
        <v>1346</v>
      </c>
      <c r="AM1441" s="1" t="s">
        <v>6882</v>
      </c>
    </row>
    <row r="1442" spans="1:57" ht="13.5" customHeight="1">
      <c r="A1442" s="8" t="str">
        <f>HYPERLINK("http://kyu.snu.ac.kr/sdhj/index.jsp?type=hj/GK14810_00IM0001_018a.jpg","1681_수남면_018a")</f>
        <v>1681_수남면_018a</v>
      </c>
      <c r="B1442" s="2">
        <v>1681</v>
      </c>
      <c r="C1442" s="2" t="s">
        <v>11489</v>
      </c>
      <c r="D1442" s="2" t="s">
        <v>11490</v>
      </c>
      <c r="E1442" s="2">
        <v>1441</v>
      </c>
      <c r="F1442" s="1">
        <v>3</v>
      </c>
      <c r="G1442" s="1" t="s">
        <v>2395</v>
      </c>
      <c r="H1442" s="1" t="s">
        <v>4960</v>
      </c>
      <c r="I1442" s="1">
        <v>13</v>
      </c>
      <c r="L1442" s="1">
        <v>3</v>
      </c>
      <c r="M1442" s="1" t="s">
        <v>9176</v>
      </c>
      <c r="N1442" s="1" t="s">
        <v>9177</v>
      </c>
      <c r="T1442" s="1" t="s">
        <v>11491</v>
      </c>
      <c r="U1442" s="1" t="s">
        <v>146</v>
      </c>
      <c r="V1442" s="1" t="s">
        <v>5068</v>
      </c>
      <c r="Y1442" s="1" t="s">
        <v>2991</v>
      </c>
      <c r="Z1442" s="1" t="s">
        <v>5975</v>
      </c>
      <c r="AF1442" s="1" t="s">
        <v>2992</v>
      </c>
      <c r="AG1442" s="1" t="s">
        <v>6725</v>
      </c>
      <c r="AH1442" s="1" t="s">
        <v>237</v>
      </c>
      <c r="AI1442" s="1" t="s">
        <v>6815</v>
      </c>
    </row>
    <row r="1443" spans="1:57" ht="13.5" customHeight="1">
      <c r="A1443" s="8" t="str">
        <f>HYPERLINK("http://kyu.snu.ac.kr/sdhj/index.jsp?type=hj/GK14810_00IM0001_018a.jpg","1681_수남면_018a")</f>
        <v>1681_수남면_018a</v>
      </c>
      <c r="B1443" s="2">
        <v>1681</v>
      </c>
      <c r="C1443" s="2" t="s">
        <v>11433</v>
      </c>
      <c r="D1443" s="2" t="s">
        <v>11434</v>
      </c>
      <c r="E1443" s="2">
        <v>1442</v>
      </c>
      <c r="F1443" s="1">
        <v>3</v>
      </c>
      <c r="G1443" s="1" t="s">
        <v>2395</v>
      </c>
      <c r="H1443" s="1" t="s">
        <v>4960</v>
      </c>
      <c r="I1443" s="1">
        <v>13</v>
      </c>
      <c r="L1443" s="1">
        <v>3</v>
      </c>
      <c r="M1443" s="1" t="s">
        <v>9176</v>
      </c>
      <c r="N1443" s="1" t="s">
        <v>9177</v>
      </c>
      <c r="T1443" s="1" t="s">
        <v>11491</v>
      </c>
      <c r="U1443" s="1" t="s">
        <v>115</v>
      </c>
      <c r="V1443" s="1" t="s">
        <v>5067</v>
      </c>
      <c r="Y1443" s="1" t="s">
        <v>1893</v>
      </c>
      <c r="Z1443" s="1" t="s">
        <v>5974</v>
      </c>
      <c r="AC1443" s="1">
        <v>34</v>
      </c>
      <c r="AD1443" s="1" t="s">
        <v>81</v>
      </c>
      <c r="AE1443" s="1" t="s">
        <v>6641</v>
      </c>
      <c r="BB1443" s="1" t="s">
        <v>115</v>
      </c>
      <c r="BC1443" s="1" t="s">
        <v>5067</v>
      </c>
      <c r="BD1443" s="1" t="s">
        <v>2993</v>
      </c>
      <c r="BE1443" s="1" t="s">
        <v>7226</v>
      </c>
    </row>
    <row r="1444" spans="1:57" ht="13.5" customHeight="1">
      <c r="A1444" s="8" t="str">
        <f>HYPERLINK("http://kyu.snu.ac.kr/sdhj/index.jsp?type=hj/GK14810_00IM0001_018a.jpg","1681_수남면_018a")</f>
        <v>1681_수남면_018a</v>
      </c>
      <c r="B1444" s="2">
        <v>1681</v>
      </c>
      <c r="C1444" s="2" t="s">
        <v>11489</v>
      </c>
      <c r="D1444" s="2" t="s">
        <v>11490</v>
      </c>
      <c r="E1444" s="2">
        <v>1443</v>
      </c>
      <c r="F1444" s="1">
        <v>3</v>
      </c>
      <c r="G1444" s="1" t="s">
        <v>2395</v>
      </c>
      <c r="H1444" s="1" t="s">
        <v>4960</v>
      </c>
      <c r="I1444" s="1">
        <v>13</v>
      </c>
      <c r="L1444" s="1">
        <v>3</v>
      </c>
      <c r="M1444" s="1" t="s">
        <v>9176</v>
      </c>
      <c r="N1444" s="1" t="s">
        <v>9177</v>
      </c>
      <c r="T1444" s="1" t="s">
        <v>11491</v>
      </c>
      <c r="U1444" s="1" t="s">
        <v>146</v>
      </c>
      <c r="V1444" s="1" t="s">
        <v>5068</v>
      </c>
      <c r="Y1444" s="1" t="s">
        <v>862</v>
      </c>
      <c r="Z1444" s="1" t="s">
        <v>11492</v>
      </c>
      <c r="AC1444" s="1">
        <v>55</v>
      </c>
      <c r="AD1444" s="1" t="s">
        <v>210</v>
      </c>
      <c r="AE1444" s="1" t="s">
        <v>6671</v>
      </c>
      <c r="AF1444" s="1" t="s">
        <v>268</v>
      </c>
      <c r="AG1444" s="1" t="s">
        <v>6724</v>
      </c>
      <c r="BB1444" s="1" t="s">
        <v>115</v>
      </c>
      <c r="BC1444" s="1" t="s">
        <v>5067</v>
      </c>
      <c r="BD1444" s="1" t="s">
        <v>269</v>
      </c>
      <c r="BE1444" s="1" t="s">
        <v>7520</v>
      </c>
    </row>
    <row r="1445" spans="1:57" ht="13.5" customHeight="1">
      <c r="A1445" s="8" t="str">
        <f>HYPERLINK("http://kyu.snu.ac.kr/sdhj/index.jsp?type=hj/GK14810_00IM0001_018a.jpg","1681_수남면_018a")</f>
        <v>1681_수남면_018a</v>
      </c>
      <c r="B1445" s="2">
        <v>1681</v>
      </c>
      <c r="C1445" s="2" t="s">
        <v>11489</v>
      </c>
      <c r="D1445" s="2" t="s">
        <v>11490</v>
      </c>
      <c r="E1445" s="2">
        <v>1444</v>
      </c>
      <c r="F1445" s="1">
        <v>3</v>
      </c>
      <c r="G1445" s="1" t="s">
        <v>2395</v>
      </c>
      <c r="H1445" s="1" t="s">
        <v>4960</v>
      </c>
      <c r="I1445" s="1">
        <v>13</v>
      </c>
      <c r="L1445" s="1">
        <v>3</v>
      </c>
      <c r="M1445" s="1" t="s">
        <v>9176</v>
      </c>
      <c r="N1445" s="1" t="s">
        <v>9177</v>
      </c>
      <c r="T1445" s="1" t="s">
        <v>11491</v>
      </c>
      <c r="U1445" s="1" t="s">
        <v>146</v>
      </c>
      <c r="V1445" s="1" t="s">
        <v>5068</v>
      </c>
      <c r="Y1445" s="1" t="s">
        <v>1074</v>
      </c>
      <c r="Z1445" s="1" t="s">
        <v>5973</v>
      </c>
      <c r="AC1445" s="1">
        <v>35</v>
      </c>
      <c r="AD1445" s="1" t="s">
        <v>81</v>
      </c>
      <c r="AE1445" s="1" t="s">
        <v>6641</v>
      </c>
      <c r="AF1445" s="1" t="s">
        <v>157</v>
      </c>
      <c r="AG1445" s="1" t="s">
        <v>6688</v>
      </c>
      <c r="AH1445" s="1" t="s">
        <v>69</v>
      </c>
      <c r="AI1445" s="1" t="s">
        <v>6798</v>
      </c>
      <c r="BB1445" s="1" t="s">
        <v>115</v>
      </c>
      <c r="BC1445" s="1" t="s">
        <v>5067</v>
      </c>
      <c r="BD1445" s="1" t="s">
        <v>2994</v>
      </c>
      <c r="BE1445" s="1" t="s">
        <v>7519</v>
      </c>
    </row>
    <row r="1446" spans="1:57" ht="13.5" customHeight="1">
      <c r="A1446" s="8" t="str">
        <f>HYPERLINK("http://kyu.snu.ac.kr/sdhj/index.jsp?type=hj/GK14810_00IM0001_018a.jpg","1681_수남면_018a")</f>
        <v>1681_수남면_018a</v>
      </c>
      <c r="B1446" s="2">
        <v>1681</v>
      </c>
      <c r="C1446" s="2" t="s">
        <v>11489</v>
      </c>
      <c r="D1446" s="2" t="s">
        <v>11490</v>
      </c>
      <c r="E1446" s="2">
        <v>1445</v>
      </c>
      <c r="F1446" s="1">
        <v>3</v>
      </c>
      <c r="G1446" s="1" t="s">
        <v>2395</v>
      </c>
      <c r="H1446" s="1" t="s">
        <v>4960</v>
      </c>
      <c r="I1446" s="1">
        <v>13</v>
      </c>
      <c r="L1446" s="1">
        <v>3</v>
      </c>
      <c r="M1446" s="1" t="s">
        <v>9176</v>
      </c>
      <c r="N1446" s="1" t="s">
        <v>9177</v>
      </c>
      <c r="T1446" s="1" t="s">
        <v>11491</v>
      </c>
      <c r="U1446" s="1" t="s">
        <v>146</v>
      </c>
      <c r="V1446" s="1" t="s">
        <v>5068</v>
      </c>
      <c r="Y1446" s="1" t="s">
        <v>2995</v>
      </c>
      <c r="Z1446" s="1" t="s">
        <v>5972</v>
      </c>
      <c r="AC1446" s="1">
        <v>26</v>
      </c>
      <c r="AD1446" s="1" t="s">
        <v>137</v>
      </c>
      <c r="AE1446" s="1" t="s">
        <v>6669</v>
      </c>
      <c r="BB1446" s="1" t="s">
        <v>115</v>
      </c>
      <c r="BC1446" s="1" t="s">
        <v>5067</v>
      </c>
      <c r="BD1446" s="1" t="s">
        <v>2996</v>
      </c>
      <c r="BE1446" s="1" t="s">
        <v>11493</v>
      </c>
    </row>
    <row r="1447" spans="1:57" ht="13.5" customHeight="1">
      <c r="A1447" s="8" t="str">
        <f>HYPERLINK("http://kyu.snu.ac.kr/sdhj/index.jsp?type=hj/GK14810_00IM0001_018a.jpg","1681_수남면_018a")</f>
        <v>1681_수남면_018a</v>
      </c>
      <c r="B1447" s="2">
        <v>1681</v>
      </c>
      <c r="C1447" s="2" t="s">
        <v>11489</v>
      </c>
      <c r="D1447" s="2" t="s">
        <v>11490</v>
      </c>
      <c r="E1447" s="2">
        <v>1446</v>
      </c>
      <c r="F1447" s="1">
        <v>3</v>
      </c>
      <c r="G1447" s="1" t="s">
        <v>2395</v>
      </c>
      <c r="H1447" s="1" t="s">
        <v>4960</v>
      </c>
      <c r="I1447" s="1">
        <v>13</v>
      </c>
      <c r="L1447" s="1">
        <v>3</v>
      </c>
      <c r="M1447" s="1" t="s">
        <v>9176</v>
      </c>
      <c r="N1447" s="1" t="s">
        <v>9177</v>
      </c>
      <c r="T1447" s="1" t="s">
        <v>11491</v>
      </c>
      <c r="U1447" s="1" t="s">
        <v>115</v>
      </c>
      <c r="V1447" s="1" t="s">
        <v>5067</v>
      </c>
      <c r="Y1447" s="1" t="s">
        <v>2997</v>
      </c>
      <c r="Z1447" s="1" t="s">
        <v>5971</v>
      </c>
      <c r="AC1447" s="1">
        <v>36</v>
      </c>
      <c r="AD1447" s="1" t="s">
        <v>59</v>
      </c>
      <c r="AE1447" s="1" t="s">
        <v>6653</v>
      </c>
      <c r="BB1447" s="1" t="s">
        <v>115</v>
      </c>
      <c r="BC1447" s="1" t="s">
        <v>5067</v>
      </c>
      <c r="BD1447" s="1" t="s">
        <v>738</v>
      </c>
      <c r="BE1447" s="1" t="s">
        <v>6425</v>
      </c>
    </row>
    <row r="1448" spans="1:57" ht="13.5" customHeight="1">
      <c r="A1448" s="8" t="str">
        <f>HYPERLINK("http://kyu.snu.ac.kr/sdhj/index.jsp?type=hj/GK14810_00IM0001_018a.jpg","1681_수남면_018a")</f>
        <v>1681_수남면_018a</v>
      </c>
      <c r="B1448" s="2">
        <v>1681</v>
      </c>
      <c r="C1448" s="2" t="s">
        <v>11489</v>
      </c>
      <c r="D1448" s="2" t="s">
        <v>11490</v>
      </c>
      <c r="E1448" s="2">
        <v>1447</v>
      </c>
      <c r="F1448" s="1">
        <v>3</v>
      </c>
      <c r="G1448" s="1" t="s">
        <v>2395</v>
      </c>
      <c r="H1448" s="1" t="s">
        <v>4960</v>
      </c>
      <c r="I1448" s="1">
        <v>13</v>
      </c>
      <c r="L1448" s="1">
        <v>3</v>
      </c>
      <c r="M1448" s="1" t="s">
        <v>9176</v>
      </c>
      <c r="N1448" s="1" t="s">
        <v>9177</v>
      </c>
      <c r="T1448" s="1" t="s">
        <v>11491</v>
      </c>
      <c r="U1448" s="1" t="s">
        <v>146</v>
      </c>
      <c r="V1448" s="1" t="s">
        <v>5068</v>
      </c>
      <c r="Y1448" s="1" t="s">
        <v>2998</v>
      </c>
      <c r="Z1448" s="1" t="s">
        <v>5970</v>
      </c>
      <c r="AF1448" s="1" t="s">
        <v>157</v>
      </c>
      <c r="AG1448" s="1" t="s">
        <v>6688</v>
      </c>
      <c r="AH1448" s="1" t="s">
        <v>574</v>
      </c>
      <c r="AI1448" s="1" t="s">
        <v>6814</v>
      </c>
    </row>
    <row r="1449" spans="1:57" ht="13.5" customHeight="1">
      <c r="A1449" s="8" t="str">
        <f>HYPERLINK("http://kyu.snu.ac.kr/sdhj/index.jsp?type=hj/GK14810_00IM0001_018a.jpg","1681_수남면_018a")</f>
        <v>1681_수남면_018a</v>
      </c>
      <c r="B1449" s="2">
        <v>1681</v>
      </c>
      <c r="C1449" s="2" t="s">
        <v>11489</v>
      </c>
      <c r="D1449" s="2" t="s">
        <v>11490</v>
      </c>
      <c r="E1449" s="2">
        <v>1448</v>
      </c>
      <c r="F1449" s="1">
        <v>3</v>
      </c>
      <c r="G1449" s="1" t="s">
        <v>2395</v>
      </c>
      <c r="H1449" s="1" t="s">
        <v>4960</v>
      </c>
      <c r="I1449" s="1">
        <v>13</v>
      </c>
      <c r="L1449" s="1">
        <v>3</v>
      </c>
      <c r="M1449" s="1" t="s">
        <v>9176</v>
      </c>
      <c r="N1449" s="1" t="s">
        <v>9177</v>
      </c>
      <c r="T1449" s="1" t="s">
        <v>11491</v>
      </c>
      <c r="U1449" s="1" t="s">
        <v>146</v>
      </c>
      <c r="V1449" s="1" t="s">
        <v>5068</v>
      </c>
      <c r="Y1449" s="1" t="s">
        <v>2999</v>
      </c>
      <c r="Z1449" s="1" t="s">
        <v>5578</v>
      </c>
      <c r="AC1449" s="1">
        <v>27</v>
      </c>
      <c r="AD1449" s="1" t="s">
        <v>224</v>
      </c>
      <c r="AE1449" s="1" t="s">
        <v>6658</v>
      </c>
      <c r="AF1449" s="1" t="s">
        <v>157</v>
      </c>
      <c r="AG1449" s="1" t="s">
        <v>6688</v>
      </c>
      <c r="AH1449" s="1" t="s">
        <v>3000</v>
      </c>
      <c r="AI1449" s="1" t="s">
        <v>6813</v>
      </c>
      <c r="BB1449" s="1" t="s">
        <v>115</v>
      </c>
      <c r="BC1449" s="1" t="s">
        <v>5067</v>
      </c>
      <c r="BD1449" s="1" t="s">
        <v>3001</v>
      </c>
      <c r="BE1449" s="1" t="s">
        <v>11494</v>
      </c>
    </row>
    <row r="1450" spans="1:57" ht="13.5" customHeight="1">
      <c r="A1450" s="8" t="str">
        <f>HYPERLINK("http://kyu.snu.ac.kr/sdhj/index.jsp?type=hj/GK14810_00IM0001_018a.jpg","1681_수남면_018a")</f>
        <v>1681_수남면_018a</v>
      </c>
      <c r="B1450" s="2">
        <v>1681</v>
      </c>
      <c r="C1450" s="2" t="s">
        <v>11489</v>
      </c>
      <c r="D1450" s="2" t="s">
        <v>11490</v>
      </c>
      <c r="E1450" s="2">
        <v>1449</v>
      </c>
      <c r="F1450" s="1">
        <v>3</v>
      </c>
      <c r="G1450" s="1" t="s">
        <v>2395</v>
      </c>
      <c r="H1450" s="1" t="s">
        <v>4960</v>
      </c>
      <c r="I1450" s="1">
        <v>13</v>
      </c>
      <c r="L1450" s="1">
        <v>3</v>
      </c>
      <c r="M1450" s="1" t="s">
        <v>9176</v>
      </c>
      <c r="N1450" s="1" t="s">
        <v>9177</v>
      </c>
      <c r="T1450" s="1" t="s">
        <v>11491</v>
      </c>
      <c r="U1450" s="1" t="s">
        <v>115</v>
      </c>
      <c r="V1450" s="1" t="s">
        <v>5067</v>
      </c>
      <c r="Y1450" s="1" t="s">
        <v>3002</v>
      </c>
      <c r="Z1450" s="1" t="s">
        <v>5969</v>
      </c>
      <c r="AC1450" s="1">
        <v>26</v>
      </c>
      <c r="AD1450" s="1" t="s">
        <v>137</v>
      </c>
      <c r="AE1450" s="1" t="s">
        <v>6669</v>
      </c>
      <c r="AF1450" s="1" t="s">
        <v>157</v>
      </c>
      <c r="AG1450" s="1" t="s">
        <v>6688</v>
      </c>
      <c r="AH1450" s="1" t="s">
        <v>3003</v>
      </c>
      <c r="AI1450" s="1" t="s">
        <v>6812</v>
      </c>
      <c r="AT1450" s="1" t="s">
        <v>146</v>
      </c>
      <c r="AU1450" s="1" t="s">
        <v>5068</v>
      </c>
      <c r="AV1450" s="1" t="s">
        <v>3004</v>
      </c>
      <c r="AW1450" s="1" t="s">
        <v>7279</v>
      </c>
    </row>
    <row r="1451" spans="1:57" ht="13.5" customHeight="1">
      <c r="A1451" s="8" t="str">
        <f>HYPERLINK("http://kyu.snu.ac.kr/sdhj/index.jsp?type=hj/GK14810_00IM0001_018a.jpg","1681_수남면_018a")</f>
        <v>1681_수남면_018a</v>
      </c>
      <c r="B1451" s="2">
        <v>1681</v>
      </c>
      <c r="C1451" s="2" t="s">
        <v>11489</v>
      </c>
      <c r="D1451" s="2" t="s">
        <v>11490</v>
      </c>
      <c r="E1451" s="2">
        <v>1450</v>
      </c>
      <c r="F1451" s="1">
        <v>3</v>
      </c>
      <c r="G1451" s="1" t="s">
        <v>2395</v>
      </c>
      <c r="H1451" s="1" t="s">
        <v>4960</v>
      </c>
      <c r="I1451" s="1">
        <v>13</v>
      </c>
      <c r="L1451" s="1">
        <v>3</v>
      </c>
      <c r="M1451" s="1" t="s">
        <v>9176</v>
      </c>
      <c r="N1451" s="1" t="s">
        <v>9177</v>
      </c>
      <c r="T1451" s="1" t="s">
        <v>11491</v>
      </c>
      <c r="U1451" s="1" t="s">
        <v>115</v>
      </c>
      <c r="V1451" s="1" t="s">
        <v>5067</v>
      </c>
      <c r="Y1451" s="1" t="s">
        <v>3005</v>
      </c>
      <c r="Z1451" s="1" t="s">
        <v>5968</v>
      </c>
      <c r="AC1451" s="1">
        <v>30</v>
      </c>
      <c r="AD1451" s="1" t="s">
        <v>106</v>
      </c>
      <c r="AE1451" s="1" t="s">
        <v>5531</v>
      </c>
      <c r="AF1451" s="1" t="s">
        <v>3006</v>
      </c>
      <c r="AG1451" s="1" t="s">
        <v>6723</v>
      </c>
    </row>
    <row r="1452" spans="1:57" ht="13.5" customHeight="1">
      <c r="A1452" s="8" t="str">
        <f>HYPERLINK("http://kyu.snu.ac.kr/sdhj/index.jsp?type=hj/GK14810_00IM0001_018a.jpg","1681_수남면_018a")</f>
        <v>1681_수남면_018a</v>
      </c>
      <c r="B1452" s="2">
        <v>1681</v>
      </c>
      <c r="C1452" s="2" t="s">
        <v>11489</v>
      </c>
      <c r="D1452" s="2" t="s">
        <v>11490</v>
      </c>
      <c r="E1452" s="2">
        <v>1451</v>
      </c>
      <c r="F1452" s="1">
        <v>3</v>
      </c>
      <c r="G1452" s="1" t="s">
        <v>2395</v>
      </c>
      <c r="H1452" s="1" t="s">
        <v>4960</v>
      </c>
      <c r="I1452" s="1">
        <v>13</v>
      </c>
      <c r="L1452" s="1">
        <v>3</v>
      </c>
      <c r="M1452" s="1" t="s">
        <v>9176</v>
      </c>
      <c r="N1452" s="1" t="s">
        <v>9177</v>
      </c>
      <c r="T1452" s="1" t="s">
        <v>11491</v>
      </c>
      <c r="U1452" s="1" t="s">
        <v>635</v>
      </c>
      <c r="V1452" s="1" t="s">
        <v>5081</v>
      </c>
      <c r="Y1452" s="1" t="s">
        <v>3007</v>
      </c>
      <c r="Z1452" s="1" t="s">
        <v>5967</v>
      </c>
    </row>
    <row r="1453" spans="1:57" ht="13.5" customHeight="1">
      <c r="A1453" s="8" t="str">
        <f>HYPERLINK("http://kyu.snu.ac.kr/sdhj/index.jsp?type=hj/GK14810_00IM0001_018a.jpg","1681_수남면_018a")</f>
        <v>1681_수남면_018a</v>
      </c>
      <c r="B1453" s="2">
        <v>1681</v>
      </c>
      <c r="C1453" s="2" t="s">
        <v>9993</v>
      </c>
      <c r="D1453" s="2" t="s">
        <v>9994</v>
      </c>
      <c r="E1453" s="2">
        <v>1452</v>
      </c>
      <c r="F1453" s="1">
        <v>3</v>
      </c>
      <c r="G1453" s="1" t="s">
        <v>2395</v>
      </c>
      <c r="H1453" s="1" t="s">
        <v>4960</v>
      </c>
      <c r="I1453" s="1">
        <v>13</v>
      </c>
      <c r="L1453" s="1">
        <v>3</v>
      </c>
      <c r="M1453" s="1" t="s">
        <v>9176</v>
      </c>
      <c r="N1453" s="1" t="s">
        <v>9177</v>
      </c>
      <c r="T1453" s="1" t="s">
        <v>11491</v>
      </c>
      <c r="U1453" s="1" t="s">
        <v>146</v>
      </c>
      <c r="V1453" s="1" t="s">
        <v>5068</v>
      </c>
      <c r="Y1453" s="1" t="s">
        <v>742</v>
      </c>
      <c r="Z1453" s="1" t="s">
        <v>5966</v>
      </c>
    </row>
    <row r="1454" spans="1:57" ht="13.5" customHeight="1">
      <c r="A1454" s="8" t="str">
        <f>HYPERLINK("http://kyu.snu.ac.kr/sdhj/index.jsp?type=hj/GK14810_00IM0001_018a.jpg","1681_수남면_018a")</f>
        <v>1681_수남면_018a</v>
      </c>
      <c r="B1454" s="2">
        <v>1681</v>
      </c>
      <c r="C1454" s="2" t="s">
        <v>11489</v>
      </c>
      <c r="D1454" s="2" t="s">
        <v>11490</v>
      </c>
      <c r="E1454" s="2">
        <v>1453</v>
      </c>
      <c r="F1454" s="1">
        <v>3</v>
      </c>
      <c r="G1454" s="1" t="s">
        <v>2395</v>
      </c>
      <c r="H1454" s="1" t="s">
        <v>4960</v>
      </c>
      <c r="I1454" s="1">
        <v>13</v>
      </c>
      <c r="L1454" s="1">
        <v>3</v>
      </c>
      <c r="M1454" s="1" t="s">
        <v>9176</v>
      </c>
      <c r="N1454" s="1" t="s">
        <v>9177</v>
      </c>
      <c r="T1454" s="1" t="s">
        <v>11491</v>
      </c>
      <c r="U1454" s="1" t="s">
        <v>146</v>
      </c>
      <c r="V1454" s="1" t="s">
        <v>5068</v>
      </c>
      <c r="Y1454" s="1" t="s">
        <v>3008</v>
      </c>
      <c r="Z1454" s="1" t="s">
        <v>5965</v>
      </c>
    </row>
    <row r="1455" spans="1:57" ht="13.5" customHeight="1">
      <c r="A1455" s="8" t="str">
        <f>HYPERLINK("http://kyu.snu.ac.kr/sdhj/index.jsp?type=hj/GK14810_00IM0001_018a.jpg","1681_수남면_018a")</f>
        <v>1681_수남면_018a</v>
      </c>
      <c r="B1455" s="2">
        <v>1681</v>
      </c>
      <c r="C1455" s="2" t="s">
        <v>9625</v>
      </c>
      <c r="D1455" s="2" t="s">
        <v>9626</v>
      </c>
      <c r="E1455" s="2">
        <v>1454</v>
      </c>
      <c r="F1455" s="1">
        <v>3</v>
      </c>
      <c r="G1455" s="1" t="s">
        <v>2395</v>
      </c>
      <c r="H1455" s="1" t="s">
        <v>4960</v>
      </c>
      <c r="I1455" s="1">
        <v>13</v>
      </c>
      <c r="L1455" s="1">
        <v>3</v>
      </c>
      <c r="M1455" s="1" t="s">
        <v>9176</v>
      </c>
      <c r="N1455" s="1" t="s">
        <v>9177</v>
      </c>
      <c r="T1455" s="1" t="s">
        <v>11491</v>
      </c>
      <c r="U1455" s="1" t="s">
        <v>146</v>
      </c>
      <c r="V1455" s="1" t="s">
        <v>5068</v>
      </c>
      <c r="Y1455" s="1" t="s">
        <v>3009</v>
      </c>
      <c r="Z1455" s="1" t="s">
        <v>5964</v>
      </c>
    </row>
    <row r="1456" spans="1:57" ht="13.5" customHeight="1">
      <c r="A1456" s="8" t="str">
        <f>HYPERLINK("http://kyu.snu.ac.kr/sdhj/index.jsp?type=hj/GK14810_00IM0001_018a.jpg","1681_수남면_018a")</f>
        <v>1681_수남면_018a</v>
      </c>
      <c r="B1456" s="2">
        <v>1681</v>
      </c>
      <c r="C1456" s="2" t="s">
        <v>11489</v>
      </c>
      <c r="D1456" s="2" t="s">
        <v>11490</v>
      </c>
      <c r="E1456" s="2">
        <v>1455</v>
      </c>
      <c r="F1456" s="1">
        <v>3</v>
      </c>
      <c r="G1456" s="1" t="s">
        <v>2395</v>
      </c>
      <c r="H1456" s="1" t="s">
        <v>4960</v>
      </c>
      <c r="I1456" s="1">
        <v>13</v>
      </c>
      <c r="L1456" s="1">
        <v>3</v>
      </c>
      <c r="M1456" s="1" t="s">
        <v>9176</v>
      </c>
      <c r="N1456" s="1" t="s">
        <v>9177</v>
      </c>
      <c r="T1456" s="1" t="s">
        <v>11491</v>
      </c>
      <c r="U1456" s="1" t="s">
        <v>146</v>
      </c>
      <c r="V1456" s="1" t="s">
        <v>5068</v>
      </c>
      <c r="Y1456" s="1" t="s">
        <v>3010</v>
      </c>
      <c r="Z1456" s="1" t="s">
        <v>5963</v>
      </c>
    </row>
    <row r="1457" spans="1:72" ht="13.5" customHeight="1">
      <c r="A1457" s="8" t="str">
        <f>HYPERLINK("http://kyu.snu.ac.kr/sdhj/index.jsp?type=hj/GK14810_00IM0001_018a.jpg","1681_수남면_018a")</f>
        <v>1681_수남면_018a</v>
      </c>
      <c r="B1457" s="2">
        <v>1681</v>
      </c>
      <c r="C1457" s="2" t="s">
        <v>11489</v>
      </c>
      <c r="D1457" s="2" t="s">
        <v>11490</v>
      </c>
      <c r="E1457" s="2">
        <v>1456</v>
      </c>
      <c r="F1457" s="1">
        <v>3</v>
      </c>
      <c r="G1457" s="1" t="s">
        <v>2395</v>
      </c>
      <c r="H1457" s="1" t="s">
        <v>4960</v>
      </c>
      <c r="I1457" s="1">
        <v>13</v>
      </c>
      <c r="L1457" s="1">
        <v>3</v>
      </c>
      <c r="M1457" s="1" t="s">
        <v>9176</v>
      </c>
      <c r="N1457" s="1" t="s">
        <v>9177</v>
      </c>
      <c r="T1457" s="1" t="s">
        <v>11491</v>
      </c>
      <c r="U1457" s="1" t="s">
        <v>115</v>
      </c>
      <c r="V1457" s="1" t="s">
        <v>5067</v>
      </c>
      <c r="Y1457" s="1" t="s">
        <v>3011</v>
      </c>
      <c r="Z1457" s="1" t="s">
        <v>5914</v>
      </c>
    </row>
    <row r="1458" spans="1:72" ht="13.5" customHeight="1">
      <c r="A1458" s="8" t="str">
        <f>HYPERLINK("http://kyu.snu.ac.kr/sdhj/index.jsp?type=hj/GK14810_00IM0001_018a.jpg","1681_수남면_018a")</f>
        <v>1681_수남면_018a</v>
      </c>
      <c r="B1458" s="2">
        <v>1681</v>
      </c>
      <c r="C1458" s="2" t="s">
        <v>11489</v>
      </c>
      <c r="D1458" s="2" t="s">
        <v>11490</v>
      </c>
      <c r="E1458" s="2">
        <v>1457</v>
      </c>
      <c r="F1458" s="1">
        <v>3</v>
      </c>
      <c r="G1458" s="1" t="s">
        <v>2395</v>
      </c>
      <c r="H1458" s="1" t="s">
        <v>4960</v>
      </c>
      <c r="I1458" s="1">
        <v>13</v>
      </c>
      <c r="L1458" s="1">
        <v>3</v>
      </c>
      <c r="M1458" s="1" t="s">
        <v>9176</v>
      </c>
      <c r="N1458" s="1" t="s">
        <v>9177</v>
      </c>
      <c r="T1458" s="1" t="s">
        <v>11491</v>
      </c>
      <c r="U1458" s="1" t="s">
        <v>115</v>
      </c>
      <c r="V1458" s="1" t="s">
        <v>5067</v>
      </c>
      <c r="Y1458" s="1" t="s">
        <v>3012</v>
      </c>
      <c r="Z1458" s="1" t="s">
        <v>5702</v>
      </c>
    </row>
    <row r="1459" spans="1:72" ht="13.5" customHeight="1">
      <c r="A1459" s="8" t="str">
        <f>HYPERLINK("http://kyu.snu.ac.kr/sdhj/index.jsp?type=hj/GK14810_00IM0001_018a.jpg","1681_수남면_018a")</f>
        <v>1681_수남면_018a</v>
      </c>
      <c r="B1459" s="2">
        <v>1681</v>
      </c>
      <c r="C1459" s="2" t="s">
        <v>11489</v>
      </c>
      <c r="D1459" s="2" t="s">
        <v>11490</v>
      </c>
      <c r="E1459" s="2">
        <v>1458</v>
      </c>
      <c r="F1459" s="1">
        <v>3</v>
      </c>
      <c r="G1459" s="1" t="s">
        <v>2395</v>
      </c>
      <c r="H1459" s="1" t="s">
        <v>4960</v>
      </c>
      <c r="I1459" s="1">
        <v>13</v>
      </c>
      <c r="L1459" s="1">
        <v>3</v>
      </c>
      <c r="M1459" s="1" t="s">
        <v>9176</v>
      </c>
      <c r="N1459" s="1" t="s">
        <v>9177</v>
      </c>
      <c r="T1459" s="1" t="s">
        <v>11491</v>
      </c>
      <c r="U1459" s="1" t="s">
        <v>115</v>
      </c>
      <c r="V1459" s="1" t="s">
        <v>5067</v>
      </c>
      <c r="Y1459" s="1" t="s">
        <v>396</v>
      </c>
      <c r="Z1459" s="1" t="s">
        <v>5962</v>
      </c>
    </row>
    <row r="1460" spans="1:72" ht="13.5" customHeight="1">
      <c r="A1460" s="8" t="str">
        <f>HYPERLINK("http://kyu.snu.ac.kr/sdhj/index.jsp?type=hj/GK14810_00IM0001_018a.jpg","1681_수남면_018a")</f>
        <v>1681_수남면_018a</v>
      </c>
      <c r="B1460" s="2">
        <v>1681</v>
      </c>
      <c r="C1460" s="2" t="s">
        <v>11489</v>
      </c>
      <c r="D1460" s="2" t="s">
        <v>11490</v>
      </c>
      <c r="E1460" s="2">
        <v>1459</v>
      </c>
      <c r="F1460" s="1">
        <v>3</v>
      </c>
      <c r="G1460" s="1" t="s">
        <v>2395</v>
      </c>
      <c r="H1460" s="1" t="s">
        <v>4960</v>
      </c>
      <c r="I1460" s="1">
        <v>13</v>
      </c>
      <c r="L1460" s="1">
        <v>3</v>
      </c>
      <c r="M1460" s="1" t="s">
        <v>9176</v>
      </c>
      <c r="N1460" s="1" t="s">
        <v>9177</v>
      </c>
      <c r="T1460" s="1" t="s">
        <v>11491</v>
      </c>
      <c r="U1460" s="1" t="s">
        <v>115</v>
      </c>
      <c r="V1460" s="1" t="s">
        <v>5067</v>
      </c>
      <c r="Y1460" s="1" t="s">
        <v>1142</v>
      </c>
      <c r="Z1460" s="1" t="s">
        <v>5961</v>
      </c>
      <c r="AF1460" s="1" t="s">
        <v>2654</v>
      </c>
      <c r="AG1460" s="1" t="s">
        <v>6722</v>
      </c>
    </row>
    <row r="1461" spans="1:72" ht="13.5" customHeight="1">
      <c r="A1461" s="8" t="str">
        <f>HYPERLINK("http://kyu.snu.ac.kr/sdhj/index.jsp?type=hj/GK14810_00IM0001_018b.jpg","1681_수남면_018b")</f>
        <v>1681_수남면_018b</v>
      </c>
      <c r="B1461" s="2">
        <v>1681</v>
      </c>
      <c r="C1461" s="2" t="s">
        <v>9660</v>
      </c>
      <c r="D1461" s="2" t="s">
        <v>9661</v>
      </c>
      <c r="E1461" s="2">
        <v>1460</v>
      </c>
      <c r="F1461" s="1">
        <v>3</v>
      </c>
      <c r="G1461" s="1" t="s">
        <v>2395</v>
      </c>
      <c r="H1461" s="1" t="s">
        <v>4960</v>
      </c>
      <c r="I1461" s="1">
        <v>13</v>
      </c>
      <c r="L1461" s="1">
        <v>4</v>
      </c>
      <c r="M1461" s="1" t="s">
        <v>9178</v>
      </c>
      <c r="N1461" s="1" t="s">
        <v>9179</v>
      </c>
      <c r="T1461" s="1" t="s">
        <v>11495</v>
      </c>
      <c r="U1461" s="1" t="s">
        <v>11496</v>
      </c>
      <c r="V1461" s="1" t="s">
        <v>11497</v>
      </c>
      <c r="W1461" s="1" t="s">
        <v>195</v>
      </c>
      <c r="X1461" s="1" t="s">
        <v>5257</v>
      </c>
      <c r="Y1461" s="1" t="s">
        <v>3013</v>
      </c>
      <c r="Z1461" s="1" t="s">
        <v>5960</v>
      </c>
      <c r="AC1461" s="1">
        <v>28</v>
      </c>
      <c r="AD1461" s="1" t="s">
        <v>165</v>
      </c>
      <c r="AE1461" s="1" t="s">
        <v>6678</v>
      </c>
      <c r="AJ1461" s="1" t="s">
        <v>16</v>
      </c>
      <c r="AK1461" s="1" t="s">
        <v>6856</v>
      </c>
      <c r="AL1461" s="1" t="s">
        <v>228</v>
      </c>
      <c r="AM1461" s="1" t="s">
        <v>6898</v>
      </c>
      <c r="AT1461" s="1" t="s">
        <v>229</v>
      </c>
      <c r="AU1461" s="1" t="s">
        <v>7026</v>
      </c>
      <c r="AV1461" s="1" t="s">
        <v>230</v>
      </c>
      <c r="AW1461" s="1" t="s">
        <v>7278</v>
      </c>
      <c r="BG1461" s="1" t="s">
        <v>231</v>
      </c>
      <c r="BH1461" s="1" t="s">
        <v>7043</v>
      </c>
      <c r="BI1461" s="1" t="s">
        <v>232</v>
      </c>
      <c r="BJ1461" s="1" t="s">
        <v>7813</v>
      </c>
      <c r="BK1461" s="1" t="s">
        <v>233</v>
      </c>
      <c r="BL1461" s="1" t="s">
        <v>7972</v>
      </c>
      <c r="BM1461" s="1" t="s">
        <v>234</v>
      </c>
      <c r="BN1461" s="1" t="s">
        <v>6683</v>
      </c>
      <c r="BO1461" s="1" t="s">
        <v>125</v>
      </c>
      <c r="BP1461" s="1" t="s">
        <v>5207</v>
      </c>
      <c r="BQ1461" s="1" t="s">
        <v>3014</v>
      </c>
      <c r="BR1461" s="1" t="s">
        <v>8527</v>
      </c>
      <c r="BS1461" s="1" t="s">
        <v>249</v>
      </c>
      <c r="BT1461" s="1" t="s">
        <v>6852</v>
      </c>
    </row>
    <row r="1462" spans="1:72" ht="13.5" customHeight="1">
      <c r="A1462" s="8" t="str">
        <f>HYPERLINK("http://kyu.snu.ac.kr/sdhj/index.jsp?type=hj/GK14810_00IM0001_018b.jpg","1681_수남면_018b")</f>
        <v>1681_수남면_018b</v>
      </c>
      <c r="B1462" s="2">
        <v>1681</v>
      </c>
      <c r="C1462" s="2" t="s">
        <v>10510</v>
      </c>
      <c r="D1462" s="2" t="s">
        <v>10511</v>
      </c>
      <c r="E1462" s="2">
        <v>1461</v>
      </c>
      <c r="F1462" s="1">
        <v>3</v>
      </c>
      <c r="G1462" s="1" t="s">
        <v>2395</v>
      </c>
      <c r="H1462" s="1" t="s">
        <v>4960</v>
      </c>
      <c r="I1462" s="1">
        <v>13</v>
      </c>
      <c r="L1462" s="1">
        <v>4</v>
      </c>
      <c r="M1462" s="1" t="s">
        <v>9178</v>
      </c>
      <c r="N1462" s="1" t="s">
        <v>9179</v>
      </c>
      <c r="S1462" s="1" t="s">
        <v>43</v>
      </c>
      <c r="T1462" s="1" t="s">
        <v>5000</v>
      </c>
      <c r="W1462" s="1" t="s">
        <v>183</v>
      </c>
      <c r="X1462" s="1" t="s">
        <v>5278</v>
      </c>
      <c r="Y1462" s="1" t="s">
        <v>90</v>
      </c>
      <c r="Z1462" s="1" t="s">
        <v>5302</v>
      </c>
      <c r="AC1462" s="1">
        <v>25</v>
      </c>
      <c r="AD1462" s="1" t="s">
        <v>288</v>
      </c>
      <c r="AE1462" s="1" t="s">
        <v>6647</v>
      </c>
      <c r="AJ1462" s="1" t="s">
        <v>239</v>
      </c>
      <c r="AK1462" s="1" t="s">
        <v>6857</v>
      </c>
      <c r="AL1462" s="1" t="s">
        <v>36</v>
      </c>
      <c r="AM1462" s="1" t="s">
        <v>6885</v>
      </c>
      <c r="AT1462" s="1" t="s">
        <v>2557</v>
      </c>
      <c r="AU1462" s="1" t="s">
        <v>5203</v>
      </c>
      <c r="AV1462" s="1" t="s">
        <v>4920</v>
      </c>
      <c r="AW1462" s="1" t="s">
        <v>7277</v>
      </c>
      <c r="BG1462" s="1" t="s">
        <v>123</v>
      </c>
      <c r="BH1462" s="1" t="s">
        <v>7000</v>
      </c>
      <c r="BI1462" s="1" t="s">
        <v>1074</v>
      </c>
      <c r="BJ1462" s="1" t="s">
        <v>5973</v>
      </c>
      <c r="BK1462" s="1" t="s">
        <v>2690</v>
      </c>
      <c r="BL1462" s="1" t="s">
        <v>11498</v>
      </c>
      <c r="BM1462" s="1" t="s">
        <v>3015</v>
      </c>
      <c r="BN1462" s="1" t="s">
        <v>8162</v>
      </c>
      <c r="BO1462" s="1" t="s">
        <v>123</v>
      </c>
      <c r="BP1462" s="1" t="s">
        <v>7000</v>
      </c>
      <c r="BQ1462" s="1" t="s">
        <v>3016</v>
      </c>
      <c r="BR1462" s="1" t="s">
        <v>8526</v>
      </c>
      <c r="BS1462" s="1" t="s">
        <v>202</v>
      </c>
      <c r="BT1462" s="1" t="s">
        <v>11499</v>
      </c>
    </row>
    <row r="1463" spans="1:72" ht="13.5" customHeight="1">
      <c r="A1463" s="8" t="str">
        <f>HYPERLINK("http://kyu.snu.ac.kr/sdhj/index.jsp?type=hj/GK14810_00IM0001_018b.jpg","1681_수남면_018b")</f>
        <v>1681_수남면_018b</v>
      </c>
      <c r="B1463" s="2">
        <v>1681</v>
      </c>
      <c r="C1463" s="2" t="s">
        <v>10891</v>
      </c>
      <c r="D1463" s="2" t="s">
        <v>10892</v>
      </c>
      <c r="E1463" s="2">
        <v>1462</v>
      </c>
      <c r="F1463" s="1">
        <v>3</v>
      </c>
      <c r="G1463" s="1" t="s">
        <v>2395</v>
      </c>
      <c r="H1463" s="1" t="s">
        <v>4960</v>
      </c>
      <c r="I1463" s="1">
        <v>13</v>
      </c>
      <c r="L1463" s="1">
        <v>4</v>
      </c>
      <c r="M1463" s="1" t="s">
        <v>9178</v>
      </c>
      <c r="N1463" s="1" t="s">
        <v>9179</v>
      </c>
      <c r="S1463" s="1" t="s">
        <v>206</v>
      </c>
      <c r="T1463" s="1" t="s">
        <v>5008</v>
      </c>
      <c r="W1463" s="1" t="s">
        <v>2506</v>
      </c>
      <c r="X1463" s="1" t="s">
        <v>5281</v>
      </c>
      <c r="Y1463" s="1" t="s">
        <v>90</v>
      </c>
      <c r="Z1463" s="1" t="s">
        <v>5302</v>
      </c>
      <c r="AC1463" s="1">
        <v>53</v>
      </c>
      <c r="AD1463" s="1" t="s">
        <v>1167</v>
      </c>
      <c r="AE1463" s="1" t="s">
        <v>6665</v>
      </c>
    </row>
    <row r="1464" spans="1:72" ht="13.5" customHeight="1">
      <c r="A1464" s="8" t="str">
        <f>HYPERLINK("http://kyu.snu.ac.kr/sdhj/index.jsp?type=hj/GK14810_00IM0001_018b.jpg","1681_수남면_018b")</f>
        <v>1681_수남면_018b</v>
      </c>
      <c r="B1464" s="2">
        <v>1681</v>
      </c>
      <c r="C1464" s="2" t="s">
        <v>10510</v>
      </c>
      <c r="D1464" s="2" t="s">
        <v>10511</v>
      </c>
      <c r="E1464" s="2">
        <v>1463</v>
      </c>
      <c r="F1464" s="1">
        <v>3</v>
      </c>
      <c r="G1464" s="1" t="s">
        <v>2395</v>
      </c>
      <c r="H1464" s="1" t="s">
        <v>4960</v>
      </c>
      <c r="I1464" s="1">
        <v>13</v>
      </c>
      <c r="L1464" s="1">
        <v>4</v>
      </c>
      <c r="M1464" s="1" t="s">
        <v>9178</v>
      </c>
      <c r="N1464" s="1" t="s">
        <v>9179</v>
      </c>
      <c r="T1464" s="1" t="s">
        <v>11500</v>
      </c>
      <c r="U1464" s="1" t="s">
        <v>115</v>
      </c>
      <c r="V1464" s="1" t="s">
        <v>5067</v>
      </c>
      <c r="Y1464" s="1" t="s">
        <v>1524</v>
      </c>
      <c r="Z1464" s="1" t="s">
        <v>5959</v>
      </c>
      <c r="AC1464" s="1">
        <v>32</v>
      </c>
      <c r="AD1464" s="1" t="s">
        <v>134</v>
      </c>
      <c r="AE1464" s="1" t="s">
        <v>6632</v>
      </c>
      <c r="AV1464" s="1" t="s">
        <v>11501</v>
      </c>
      <c r="AW1464" s="1" t="s">
        <v>11502</v>
      </c>
      <c r="BB1464" s="1" t="s">
        <v>115</v>
      </c>
      <c r="BC1464" s="1" t="s">
        <v>5067</v>
      </c>
      <c r="BD1464" s="1" t="s">
        <v>281</v>
      </c>
      <c r="BE1464" s="1" t="s">
        <v>5915</v>
      </c>
    </row>
    <row r="1465" spans="1:72" ht="13.5" customHeight="1">
      <c r="A1465" s="8" t="str">
        <f>HYPERLINK("http://kyu.snu.ac.kr/sdhj/index.jsp?type=hj/GK14810_00IM0001_018b.jpg","1681_수남면_018b")</f>
        <v>1681_수남면_018b</v>
      </c>
      <c r="B1465" s="2">
        <v>1681</v>
      </c>
      <c r="C1465" s="2" t="s">
        <v>9730</v>
      </c>
      <c r="D1465" s="2" t="s">
        <v>9731</v>
      </c>
      <c r="E1465" s="2">
        <v>1464</v>
      </c>
      <c r="F1465" s="1">
        <v>3</v>
      </c>
      <c r="G1465" s="1" t="s">
        <v>2395</v>
      </c>
      <c r="H1465" s="1" t="s">
        <v>4960</v>
      </c>
      <c r="I1465" s="1">
        <v>13</v>
      </c>
      <c r="L1465" s="1">
        <v>4</v>
      </c>
      <c r="M1465" s="1" t="s">
        <v>9178</v>
      </c>
      <c r="N1465" s="1" t="s">
        <v>9179</v>
      </c>
      <c r="T1465" s="1" t="s">
        <v>11500</v>
      </c>
      <c r="U1465" s="1" t="s">
        <v>115</v>
      </c>
      <c r="V1465" s="1" t="s">
        <v>5067</v>
      </c>
      <c r="Y1465" s="1" t="s">
        <v>1932</v>
      </c>
      <c r="Z1465" s="1" t="s">
        <v>11503</v>
      </c>
      <c r="AC1465" s="1">
        <v>25</v>
      </c>
      <c r="AD1465" s="1" t="s">
        <v>288</v>
      </c>
      <c r="AE1465" s="1" t="s">
        <v>6647</v>
      </c>
      <c r="AF1465" s="1" t="s">
        <v>175</v>
      </c>
      <c r="AG1465" s="1" t="s">
        <v>6685</v>
      </c>
      <c r="BD1465" s="1" t="s">
        <v>3017</v>
      </c>
      <c r="BE1465" s="1" t="s">
        <v>7518</v>
      </c>
    </row>
    <row r="1466" spans="1:72" ht="13.5" customHeight="1">
      <c r="A1466" s="8" t="str">
        <f>HYPERLINK("http://kyu.snu.ac.kr/sdhj/index.jsp?type=hj/GK14810_00IM0001_018b.jpg","1681_수남면_018b")</f>
        <v>1681_수남면_018b</v>
      </c>
      <c r="B1466" s="2">
        <v>1681</v>
      </c>
      <c r="C1466" s="2" t="s">
        <v>9682</v>
      </c>
      <c r="D1466" s="2" t="s">
        <v>9683</v>
      </c>
      <c r="E1466" s="2">
        <v>1465</v>
      </c>
      <c r="F1466" s="1">
        <v>3</v>
      </c>
      <c r="G1466" s="1" t="s">
        <v>2395</v>
      </c>
      <c r="H1466" s="1" t="s">
        <v>4960</v>
      </c>
      <c r="I1466" s="1">
        <v>13</v>
      </c>
      <c r="L1466" s="1">
        <v>5</v>
      </c>
      <c r="M1466" s="1" t="s">
        <v>9180</v>
      </c>
      <c r="N1466" s="1" t="s">
        <v>9181</v>
      </c>
      <c r="T1466" s="1" t="s">
        <v>10270</v>
      </c>
      <c r="U1466" s="1" t="s">
        <v>3018</v>
      </c>
      <c r="V1466" s="1" t="s">
        <v>5193</v>
      </c>
      <c r="W1466" s="1" t="s">
        <v>2970</v>
      </c>
      <c r="X1466" s="1" t="s">
        <v>5291</v>
      </c>
      <c r="Y1466" s="1" t="s">
        <v>3019</v>
      </c>
      <c r="Z1466" s="1" t="s">
        <v>5958</v>
      </c>
      <c r="AC1466" s="1">
        <v>43</v>
      </c>
      <c r="AD1466" s="1" t="s">
        <v>683</v>
      </c>
      <c r="AE1466" s="1" t="s">
        <v>6643</v>
      </c>
      <c r="AJ1466" s="1" t="s">
        <v>16</v>
      </c>
      <c r="AK1466" s="1" t="s">
        <v>6856</v>
      </c>
      <c r="AL1466" s="1" t="s">
        <v>2721</v>
      </c>
      <c r="AM1466" s="1" t="s">
        <v>11322</v>
      </c>
      <c r="AT1466" s="1" t="s">
        <v>118</v>
      </c>
      <c r="AU1466" s="1" t="s">
        <v>5094</v>
      </c>
      <c r="AV1466" s="1" t="s">
        <v>2747</v>
      </c>
      <c r="AW1466" s="1" t="s">
        <v>7276</v>
      </c>
      <c r="BG1466" s="1" t="s">
        <v>110</v>
      </c>
      <c r="BH1466" s="1" t="s">
        <v>5146</v>
      </c>
      <c r="BI1466" s="1" t="s">
        <v>1984</v>
      </c>
      <c r="BJ1466" s="1" t="s">
        <v>5649</v>
      </c>
      <c r="BK1466" s="1" t="s">
        <v>118</v>
      </c>
      <c r="BL1466" s="1" t="s">
        <v>5094</v>
      </c>
      <c r="BM1466" s="1" t="s">
        <v>2523</v>
      </c>
      <c r="BN1466" s="1" t="s">
        <v>7812</v>
      </c>
      <c r="BO1466" s="1" t="s">
        <v>63</v>
      </c>
      <c r="BP1466" s="1" t="s">
        <v>5113</v>
      </c>
      <c r="BQ1466" s="1" t="s">
        <v>3020</v>
      </c>
      <c r="BR1466" s="1" t="s">
        <v>8752</v>
      </c>
      <c r="BS1466" s="1" t="s">
        <v>53</v>
      </c>
      <c r="BT1466" s="1" t="s">
        <v>6356</v>
      </c>
    </row>
    <row r="1467" spans="1:72" ht="13.5" customHeight="1">
      <c r="A1467" s="8" t="str">
        <f>HYPERLINK("http://kyu.snu.ac.kr/sdhj/index.jsp?type=hj/GK14810_00IM0001_018b.jpg","1681_수남면_018b")</f>
        <v>1681_수남면_018b</v>
      </c>
      <c r="B1467" s="2">
        <v>1681</v>
      </c>
      <c r="C1467" s="2" t="s">
        <v>9769</v>
      </c>
      <c r="D1467" s="2" t="s">
        <v>9770</v>
      </c>
      <c r="E1467" s="2">
        <v>1466</v>
      </c>
      <c r="F1467" s="1">
        <v>3</v>
      </c>
      <c r="G1467" s="1" t="s">
        <v>2395</v>
      </c>
      <c r="H1467" s="1" t="s">
        <v>4960</v>
      </c>
      <c r="I1467" s="1">
        <v>13</v>
      </c>
      <c r="L1467" s="1">
        <v>5</v>
      </c>
      <c r="M1467" s="1" t="s">
        <v>9180</v>
      </c>
      <c r="N1467" s="1" t="s">
        <v>9181</v>
      </c>
      <c r="S1467" s="1" t="s">
        <v>43</v>
      </c>
      <c r="T1467" s="1" t="s">
        <v>5000</v>
      </c>
      <c r="W1467" s="1" t="s">
        <v>89</v>
      </c>
      <c r="X1467" s="1" t="s">
        <v>11504</v>
      </c>
      <c r="Y1467" s="1" t="s">
        <v>90</v>
      </c>
      <c r="Z1467" s="1" t="s">
        <v>5302</v>
      </c>
      <c r="AC1467" s="1">
        <v>31</v>
      </c>
      <c r="AD1467" s="1" t="s">
        <v>57</v>
      </c>
      <c r="AE1467" s="1" t="s">
        <v>6650</v>
      </c>
      <c r="AJ1467" s="1" t="s">
        <v>16</v>
      </c>
      <c r="AK1467" s="1" t="s">
        <v>6856</v>
      </c>
      <c r="AL1467" s="1" t="s">
        <v>92</v>
      </c>
      <c r="AM1467" s="1" t="s">
        <v>11505</v>
      </c>
      <c r="AT1467" s="1" t="s">
        <v>118</v>
      </c>
      <c r="AU1467" s="1" t="s">
        <v>5094</v>
      </c>
      <c r="AV1467" s="1" t="s">
        <v>3021</v>
      </c>
      <c r="AW1467" s="1" t="s">
        <v>7162</v>
      </c>
      <c r="BG1467" s="1" t="s">
        <v>865</v>
      </c>
      <c r="BH1467" s="1" t="s">
        <v>5160</v>
      </c>
      <c r="BI1467" s="1" t="s">
        <v>2110</v>
      </c>
      <c r="BJ1467" s="1" t="s">
        <v>6910</v>
      </c>
      <c r="BK1467" s="1" t="s">
        <v>63</v>
      </c>
      <c r="BL1467" s="1" t="s">
        <v>5113</v>
      </c>
      <c r="BM1467" s="1" t="s">
        <v>3022</v>
      </c>
      <c r="BN1467" s="1" t="s">
        <v>7720</v>
      </c>
      <c r="BO1467" s="1" t="s">
        <v>63</v>
      </c>
      <c r="BP1467" s="1" t="s">
        <v>5113</v>
      </c>
      <c r="BQ1467" s="1" t="s">
        <v>1190</v>
      </c>
      <c r="BR1467" s="1" t="s">
        <v>11506</v>
      </c>
      <c r="BS1467" s="1" t="s">
        <v>92</v>
      </c>
      <c r="BT1467" s="1" t="s">
        <v>11505</v>
      </c>
    </row>
    <row r="1468" spans="1:72" ht="13.5" customHeight="1">
      <c r="A1468" s="8" t="str">
        <f>HYPERLINK("http://kyu.snu.ac.kr/sdhj/index.jsp?type=hj/GK14810_00IM0001_018b.jpg","1681_수남면_018b")</f>
        <v>1681_수남면_018b</v>
      </c>
      <c r="B1468" s="2">
        <v>1681</v>
      </c>
      <c r="C1468" s="2" t="s">
        <v>10045</v>
      </c>
      <c r="D1468" s="2" t="s">
        <v>10046</v>
      </c>
      <c r="E1468" s="2">
        <v>1467</v>
      </c>
      <c r="F1468" s="1">
        <v>3</v>
      </c>
      <c r="G1468" s="1" t="s">
        <v>2395</v>
      </c>
      <c r="H1468" s="1" t="s">
        <v>4960</v>
      </c>
      <c r="I1468" s="1">
        <v>13</v>
      </c>
      <c r="L1468" s="1">
        <v>5</v>
      </c>
      <c r="M1468" s="1" t="s">
        <v>9180</v>
      </c>
      <c r="N1468" s="1" t="s">
        <v>9181</v>
      </c>
      <c r="S1468" s="1" t="s">
        <v>98</v>
      </c>
      <c r="T1468" s="1" t="s">
        <v>5001</v>
      </c>
      <c r="Y1468" s="1" t="s">
        <v>90</v>
      </c>
      <c r="Z1468" s="1" t="s">
        <v>5302</v>
      </c>
      <c r="AC1468" s="1">
        <v>4</v>
      </c>
      <c r="AD1468" s="1" t="s">
        <v>267</v>
      </c>
      <c r="AE1468" s="1" t="s">
        <v>6631</v>
      </c>
    </row>
    <row r="1469" spans="1:72" ht="13.5" customHeight="1">
      <c r="A1469" s="8" t="str">
        <f>HYPERLINK("http://kyu.snu.ac.kr/sdhj/index.jsp?type=hj/GK14810_00IM0001_018b.jpg","1681_수남면_018b")</f>
        <v>1681_수남면_018b</v>
      </c>
      <c r="B1469" s="2">
        <v>1681</v>
      </c>
      <c r="C1469" s="2" t="s">
        <v>10045</v>
      </c>
      <c r="D1469" s="2" t="s">
        <v>10046</v>
      </c>
      <c r="E1469" s="2">
        <v>1468</v>
      </c>
      <c r="F1469" s="1">
        <v>3</v>
      </c>
      <c r="G1469" s="1" t="s">
        <v>2395</v>
      </c>
      <c r="H1469" s="1" t="s">
        <v>4960</v>
      </c>
      <c r="I1469" s="1">
        <v>13</v>
      </c>
      <c r="L1469" s="1">
        <v>5</v>
      </c>
      <c r="M1469" s="1" t="s">
        <v>9180</v>
      </c>
      <c r="N1469" s="1" t="s">
        <v>9181</v>
      </c>
      <c r="S1469" s="1" t="s">
        <v>191</v>
      </c>
      <c r="T1469" s="1" t="s">
        <v>5004</v>
      </c>
      <c r="Y1469" s="1" t="s">
        <v>263</v>
      </c>
      <c r="Z1469" s="1" t="s">
        <v>5957</v>
      </c>
      <c r="AC1469" s="1">
        <v>2</v>
      </c>
      <c r="AD1469" s="1" t="s">
        <v>152</v>
      </c>
      <c r="AE1469" s="1" t="s">
        <v>5812</v>
      </c>
      <c r="AF1469" s="1" t="s">
        <v>175</v>
      </c>
      <c r="AG1469" s="1" t="s">
        <v>6685</v>
      </c>
      <c r="BF1469" s="1" t="s">
        <v>78</v>
      </c>
    </row>
    <row r="1470" spans="1:72" ht="13.5" customHeight="1">
      <c r="A1470" s="8" t="str">
        <f>HYPERLINK("http://kyu.snu.ac.kr/sdhj/index.jsp?type=hj/GK14810_00IM0001_018b.jpg","1681_수남면_018b")</f>
        <v>1681_수남면_018b</v>
      </c>
      <c r="B1470" s="2">
        <v>1681</v>
      </c>
      <c r="C1470" s="2" t="s">
        <v>9682</v>
      </c>
      <c r="D1470" s="2" t="s">
        <v>9683</v>
      </c>
      <c r="E1470" s="2">
        <v>1469</v>
      </c>
      <c r="F1470" s="1">
        <v>3</v>
      </c>
      <c r="G1470" s="1" t="s">
        <v>2395</v>
      </c>
      <c r="H1470" s="1" t="s">
        <v>4960</v>
      </c>
      <c r="I1470" s="1">
        <v>14</v>
      </c>
      <c r="J1470" s="1" t="s">
        <v>3023</v>
      </c>
      <c r="K1470" s="1" t="s">
        <v>11507</v>
      </c>
      <c r="L1470" s="1">
        <v>1</v>
      </c>
      <c r="M1470" s="1" t="s">
        <v>9182</v>
      </c>
      <c r="N1470" s="1" t="s">
        <v>9183</v>
      </c>
      <c r="Q1470" s="1" t="s">
        <v>3024</v>
      </c>
      <c r="R1470" s="1" t="s">
        <v>4997</v>
      </c>
      <c r="T1470" s="1" t="s">
        <v>9618</v>
      </c>
      <c r="U1470" s="1" t="s">
        <v>3025</v>
      </c>
      <c r="V1470" s="1" t="s">
        <v>11508</v>
      </c>
      <c r="W1470" s="1" t="s">
        <v>89</v>
      </c>
      <c r="X1470" s="1" t="s">
        <v>9623</v>
      </c>
      <c r="Y1470" s="1" t="s">
        <v>3026</v>
      </c>
      <c r="Z1470" s="1" t="s">
        <v>5735</v>
      </c>
      <c r="AC1470" s="1">
        <v>32</v>
      </c>
      <c r="AD1470" s="1" t="s">
        <v>134</v>
      </c>
      <c r="AE1470" s="1" t="s">
        <v>6632</v>
      </c>
      <c r="AJ1470" s="1" t="s">
        <v>16</v>
      </c>
      <c r="AK1470" s="1" t="s">
        <v>6856</v>
      </c>
      <c r="AL1470" s="1" t="s">
        <v>92</v>
      </c>
      <c r="AM1470" s="1" t="s">
        <v>9624</v>
      </c>
      <c r="AT1470" s="1" t="s">
        <v>63</v>
      </c>
      <c r="AU1470" s="1" t="s">
        <v>5113</v>
      </c>
      <c r="AV1470" s="1" t="s">
        <v>3027</v>
      </c>
      <c r="AW1470" s="1" t="s">
        <v>7275</v>
      </c>
      <c r="BG1470" s="1" t="s">
        <v>63</v>
      </c>
      <c r="BH1470" s="1" t="s">
        <v>5113</v>
      </c>
      <c r="BI1470" s="1" t="s">
        <v>2055</v>
      </c>
      <c r="BJ1470" s="1" t="s">
        <v>6228</v>
      </c>
      <c r="BK1470" s="1" t="s">
        <v>63</v>
      </c>
      <c r="BL1470" s="1" t="s">
        <v>5113</v>
      </c>
      <c r="BM1470" s="1" t="s">
        <v>1577</v>
      </c>
      <c r="BN1470" s="1" t="s">
        <v>5744</v>
      </c>
      <c r="BO1470" s="1" t="s">
        <v>63</v>
      </c>
      <c r="BP1470" s="1" t="s">
        <v>5113</v>
      </c>
      <c r="BQ1470" s="1" t="s">
        <v>3028</v>
      </c>
      <c r="BR1470" s="1" t="s">
        <v>8525</v>
      </c>
      <c r="BS1470" s="1" t="s">
        <v>60</v>
      </c>
      <c r="BT1470" s="1" t="s">
        <v>6863</v>
      </c>
    </row>
    <row r="1471" spans="1:72" ht="13.5" customHeight="1">
      <c r="A1471" s="8" t="str">
        <f>HYPERLINK("http://kyu.snu.ac.kr/sdhj/index.jsp?type=hj/GK14810_00IM0001_018b.jpg","1681_수남면_018b")</f>
        <v>1681_수남면_018b</v>
      </c>
      <c r="B1471" s="2">
        <v>1681</v>
      </c>
      <c r="C1471" s="2" t="s">
        <v>10128</v>
      </c>
      <c r="D1471" s="2" t="s">
        <v>10129</v>
      </c>
      <c r="E1471" s="2">
        <v>1470</v>
      </c>
      <c r="F1471" s="1">
        <v>3</v>
      </c>
      <c r="G1471" s="1" t="s">
        <v>2395</v>
      </c>
      <c r="H1471" s="1" t="s">
        <v>4960</v>
      </c>
      <c r="I1471" s="1">
        <v>14</v>
      </c>
      <c r="L1471" s="1">
        <v>1</v>
      </c>
      <c r="M1471" s="1" t="s">
        <v>9182</v>
      </c>
      <c r="N1471" s="1" t="s">
        <v>9183</v>
      </c>
      <c r="S1471" s="1" t="s">
        <v>43</v>
      </c>
      <c r="T1471" s="1" t="s">
        <v>5000</v>
      </c>
      <c r="AF1471" s="1" t="s">
        <v>11509</v>
      </c>
      <c r="AG1471" s="1" t="s">
        <v>11510</v>
      </c>
    </row>
    <row r="1472" spans="1:72" ht="13.5" customHeight="1">
      <c r="A1472" s="8" t="str">
        <f>HYPERLINK("http://kyu.snu.ac.kr/sdhj/index.jsp?type=hj/GK14810_00IM0001_018b.jpg","1681_수남면_018b")</f>
        <v>1681_수남면_018b</v>
      </c>
      <c r="B1472" s="2">
        <v>1681</v>
      </c>
      <c r="C1472" s="2" t="s">
        <v>9627</v>
      </c>
      <c r="D1472" s="2" t="s">
        <v>9628</v>
      </c>
      <c r="E1472" s="2">
        <v>1471</v>
      </c>
      <c r="F1472" s="1">
        <v>3</v>
      </c>
      <c r="G1472" s="1" t="s">
        <v>2395</v>
      </c>
      <c r="H1472" s="1" t="s">
        <v>4960</v>
      </c>
      <c r="I1472" s="1">
        <v>14</v>
      </c>
      <c r="L1472" s="1">
        <v>1</v>
      </c>
      <c r="M1472" s="1" t="s">
        <v>9182</v>
      </c>
      <c r="N1472" s="1" t="s">
        <v>9183</v>
      </c>
      <c r="S1472" s="1" t="s">
        <v>206</v>
      </c>
      <c r="T1472" s="1" t="s">
        <v>5008</v>
      </c>
      <c r="W1472" s="1" t="s">
        <v>1117</v>
      </c>
      <c r="X1472" s="1" t="s">
        <v>5265</v>
      </c>
      <c r="Y1472" s="1" t="s">
        <v>90</v>
      </c>
      <c r="Z1472" s="1" t="s">
        <v>5302</v>
      </c>
      <c r="AC1472" s="1">
        <v>53</v>
      </c>
      <c r="AD1472" s="1" t="s">
        <v>1167</v>
      </c>
      <c r="AE1472" s="1" t="s">
        <v>6665</v>
      </c>
      <c r="AJ1472" s="1" t="s">
        <v>16</v>
      </c>
      <c r="AK1472" s="1" t="s">
        <v>6856</v>
      </c>
      <c r="AL1472" s="1" t="s">
        <v>60</v>
      </c>
      <c r="AM1472" s="1" t="s">
        <v>6863</v>
      </c>
    </row>
    <row r="1473" spans="1:72" ht="13.5" customHeight="1">
      <c r="A1473" s="8" t="str">
        <f>HYPERLINK("http://kyu.snu.ac.kr/sdhj/index.jsp?type=hj/GK14810_00IM0001_018b.jpg","1681_수남면_018b")</f>
        <v>1681_수남면_018b</v>
      </c>
      <c r="B1473" s="2">
        <v>1681</v>
      </c>
      <c r="C1473" s="2" t="s">
        <v>9627</v>
      </c>
      <c r="D1473" s="2" t="s">
        <v>9628</v>
      </c>
      <c r="E1473" s="2">
        <v>1472</v>
      </c>
      <c r="F1473" s="1">
        <v>3</v>
      </c>
      <c r="G1473" s="1" t="s">
        <v>2395</v>
      </c>
      <c r="H1473" s="1" t="s">
        <v>4960</v>
      </c>
      <c r="I1473" s="1">
        <v>14</v>
      </c>
      <c r="L1473" s="1">
        <v>1</v>
      </c>
      <c r="M1473" s="1" t="s">
        <v>9182</v>
      </c>
      <c r="N1473" s="1" t="s">
        <v>9183</v>
      </c>
      <c r="S1473" s="1" t="s">
        <v>513</v>
      </c>
      <c r="T1473" s="1" t="s">
        <v>5002</v>
      </c>
      <c r="U1473" s="1" t="s">
        <v>3029</v>
      </c>
      <c r="V1473" s="1" t="s">
        <v>5172</v>
      </c>
      <c r="Y1473" s="1" t="s">
        <v>3030</v>
      </c>
      <c r="Z1473" s="1" t="s">
        <v>5956</v>
      </c>
      <c r="AC1473" s="1">
        <v>15</v>
      </c>
      <c r="AD1473" s="1" t="s">
        <v>179</v>
      </c>
      <c r="AE1473" s="1" t="s">
        <v>6664</v>
      </c>
    </row>
    <row r="1474" spans="1:72" ht="13.5" customHeight="1">
      <c r="A1474" s="8" t="str">
        <f>HYPERLINK("http://kyu.snu.ac.kr/sdhj/index.jsp?type=hj/GK14810_00IM0001_018b.jpg","1681_수남면_018b")</f>
        <v>1681_수남면_018b</v>
      </c>
      <c r="B1474" s="2">
        <v>1681</v>
      </c>
      <c r="C1474" s="2" t="s">
        <v>10285</v>
      </c>
      <c r="D1474" s="2" t="s">
        <v>10286</v>
      </c>
      <c r="E1474" s="2">
        <v>1473</v>
      </c>
      <c r="F1474" s="1">
        <v>3</v>
      </c>
      <c r="G1474" s="1" t="s">
        <v>2395</v>
      </c>
      <c r="H1474" s="1" t="s">
        <v>4960</v>
      </c>
      <c r="I1474" s="1">
        <v>14</v>
      </c>
      <c r="L1474" s="1">
        <v>2</v>
      </c>
      <c r="M1474" s="1" t="s">
        <v>4717</v>
      </c>
      <c r="N1474" s="1" t="s">
        <v>9184</v>
      </c>
      <c r="T1474" s="1" t="s">
        <v>11511</v>
      </c>
      <c r="U1474" s="1" t="s">
        <v>63</v>
      </c>
      <c r="V1474" s="1" t="s">
        <v>5113</v>
      </c>
      <c r="W1474" s="1" t="s">
        <v>89</v>
      </c>
      <c r="X1474" s="1" t="s">
        <v>11512</v>
      </c>
      <c r="Y1474" s="1" t="s">
        <v>1222</v>
      </c>
      <c r="Z1474" s="1" t="s">
        <v>5654</v>
      </c>
      <c r="AC1474" s="1">
        <v>75</v>
      </c>
      <c r="AD1474" s="1" t="s">
        <v>179</v>
      </c>
      <c r="AE1474" s="1" t="s">
        <v>6664</v>
      </c>
      <c r="AJ1474" s="1" t="s">
        <v>16</v>
      </c>
      <c r="AK1474" s="1" t="s">
        <v>6856</v>
      </c>
      <c r="AL1474" s="1" t="s">
        <v>92</v>
      </c>
      <c r="AM1474" s="1" t="s">
        <v>11513</v>
      </c>
      <c r="AT1474" s="1" t="s">
        <v>130</v>
      </c>
      <c r="AU1474" s="1" t="s">
        <v>5155</v>
      </c>
      <c r="AV1474" s="1" t="s">
        <v>3031</v>
      </c>
      <c r="AW1474" s="1" t="s">
        <v>7274</v>
      </c>
      <c r="BG1474" s="1" t="s">
        <v>2669</v>
      </c>
      <c r="BH1474" s="1" t="s">
        <v>7029</v>
      </c>
      <c r="BI1474" s="1" t="s">
        <v>771</v>
      </c>
      <c r="BJ1474" s="1" t="s">
        <v>6517</v>
      </c>
      <c r="BK1474" s="1" t="s">
        <v>3032</v>
      </c>
      <c r="BL1474" s="1" t="s">
        <v>7971</v>
      </c>
      <c r="BM1474" s="1" t="s">
        <v>3033</v>
      </c>
      <c r="BN1474" s="1" t="s">
        <v>8161</v>
      </c>
      <c r="BO1474" s="1" t="s">
        <v>118</v>
      </c>
      <c r="BP1474" s="1" t="s">
        <v>5094</v>
      </c>
      <c r="BQ1474" s="1" t="s">
        <v>3034</v>
      </c>
      <c r="BR1474" s="1" t="s">
        <v>8798</v>
      </c>
      <c r="BS1474" s="1" t="s">
        <v>53</v>
      </c>
      <c r="BT1474" s="1" t="s">
        <v>6356</v>
      </c>
    </row>
    <row r="1475" spans="1:72" ht="13.5" customHeight="1">
      <c r="A1475" s="8" t="str">
        <f>HYPERLINK("http://kyu.snu.ac.kr/sdhj/index.jsp?type=hj/GK14810_00IM0001_018b.jpg","1681_수남면_018b")</f>
        <v>1681_수남면_018b</v>
      </c>
      <c r="B1475" s="2">
        <v>1681</v>
      </c>
      <c r="C1475" s="2" t="s">
        <v>11005</v>
      </c>
      <c r="D1475" s="2" t="s">
        <v>11006</v>
      </c>
      <c r="E1475" s="2">
        <v>1474</v>
      </c>
      <c r="F1475" s="1">
        <v>3</v>
      </c>
      <c r="G1475" s="1" t="s">
        <v>2395</v>
      </c>
      <c r="H1475" s="1" t="s">
        <v>4960</v>
      </c>
      <c r="I1475" s="1">
        <v>14</v>
      </c>
      <c r="L1475" s="1">
        <v>2</v>
      </c>
      <c r="M1475" s="1" t="s">
        <v>4717</v>
      </c>
      <c r="N1475" s="1" t="s">
        <v>9184</v>
      </c>
      <c r="S1475" s="1" t="s">
        <v>43</v>
      </c>
      <c r="T1475" s="1" t="s">
        <v>5000</v>
      </c>
      <c r="W1475" s="1" t="s">
        <v>2684</v>
      </c>
      <c r="X1475" s="1" t="s">
        <v>11514</v>
      </c>
      <c r="Y1475" s="1" t="s">
        <v>90</v>
      </c>
      <c r="Z1475" s="1" t="s">
        <v>5302</v>
      </c>
      <c r="AC1475" s="1">
        <v>65</v>
      </c>
      <c r="AD1475" s="1" t="s">
        <v>101</v>
      </c>
      <c r="AE1475" s="1" t="s">
        <v>6648</v>
      </c>
      <c r="AJ1475" s="1" t="s">
        <v>16</v>
      </c>
      <c r="AK1475" s="1" t="s">
        <v>6856</v>
      </c>
      <c r="AL1475" s="1" t="s">
        <v>2685</v>
      </c>
      <c r="AM1475" s="1" t="s">
        <v>6897</v>
      </c>
      <c r="AT1475" s="1" t="s">
        <v>118</v>
      </c>
      <c r="AU1475" s="1" t="s">
        <v>5094</v>
      </c>
      <c r="AV1475" s="1" t="s">
        <v>131</v>
      </c>
      <c r="AW1475" s="1" t="s">
        <v>7273</v>
      </c>
      <c r="BG1475" s="1" t="s">
        <v>118</v>
      </c>
      <c r="BH1475" s="1" t="s">
        <v>5094</v>
      </c>
      <c r="BI1475" s="1" t="s">
        <v>2523</v>
      </c>
      <c r="BJ1475" s="1" t="s">
        <v>7812</v>
      </c>
      <c r="BK1475" s="1" t="s">
        <v>63</v>
      </c>
      <c r="BL1475" s="1" t="s">
        <v>5113</v>
      </c>
      <c r="BM1475" s="1" t="s">
        <v>2686</v>
      </c>
      <c r="BN1475" s="1" t="s">
        <v>5299</v>
      </c>
      <c r="BO1475" s="1" t="s">
        <v>63</v>
      </c>
      <c r="BP1475" s="1" t="s">
        <v>5113</v>
      </c>
      <c r="BQ1475" s="1" t="s">
        <v>3035</v>
      </c>
      <c r="BR1475" s="1" t="s">
        <v>11515</v>
      </c>
      <c r="BS1475" s="1" t="s">
        <v>92</v>
      </c>
      <c r="BT1475" s="1" t="s">
        <v>11516</v>
      </c>
    </row>
    <row r="1476" spans="1:72" ht="13.5" customHeight="1">
      <c r="A1476" s="8" t="str">
        <f>HYPERLINK("http://kyu.snu.ac.kr/sdhj/index.jsp?type=hj/GK14810_00IM0001_018b.jpg","1681_수남면_018b")</f>
        <v>1681_수남면_018b</v>
      </c>
      <c r="B1476" s="2">
        <v>1681</v>
      </c>
      <c r="C1476" s="2" t="s">
        <v>11517</v>
      </c>
      <c r="D1476" s="2" t="s">
        <v>11518</v>
      </c>
      <c r="E1476" s="2">
        <v>1475</v>
      </c>
      <c r="F1476" s="1">
        <v>3</v>
      </c>
      <c r="G1476" s="1" t="s">
        <v>2395</v>
      </c>
      <c r="H1476" s="1" t="s">
        <v>4960</v>
      </c>
      <c r="I1476" s="1">
        <v>14</v>
      </c>
      <c r="L1476" s="1">
        <v>2</v>
      </c>
      <c r="M1476" s="1" t="s">
        <v>4717</v>
      </c>
      <c r="N1476" s="1" t="s">
        <v>9184</v>
      </c>
      <c r="S1476" s="1" t="s">
        <v>54</v>
      </c>
      <c r="T1476" s="1" t="s">
        <v>5003</v>
      </c>
      <c r="U1476" s="1" t="s">
        <v>2475</v>
      </c>
      <c r="V1476" s="1" t="s">
        <v>5192</v>
      </c>
      <c r="Y1476" s="1" t="s">
        <v>3036</v>
      </c>
      <c r="Z1476" s="1" t="s">
        <v>5955</v>
      </c>
      <c r="AC1476" s="1">
        <v>23</v>
      </c>
      <c r="AD1476" s="1" t="s">
        <v>274</v>
      </c>
      <c r="AE1476" s="1" t="s">
        <v>6680</v>
      </c>
    </row>
    <row r="1477" spans="1:72" ht="13.5" customHeight="1">
      <c r="A1477" s="8" t="str">
        <f>HYPERLINK("http://kyu.snu.ac.kr/sdhj/index.jsp?type=hj/GK14810_00IM0001_018b.jpg","1681_수남면_018b")</f>
        <v>1681_수남면_018b</v>
      </c>
      <c r="B1477" s="2">
        <v>1681</v>
      </c>
      <c r="C1477" s="2" t="s">
        <v>10452</v>
      </c>
      <c r="D1477" s="2" t="s">
        <v>10453</v>
      </c>
      <c r="E1477" s="2">
        <v>1476</v>
      </c>
      <c r="F1477" s="1">
        <v>3</v>
      </c>
      <c r="G1477" s="1" t="s">
        <v>2395</v>
      </c>
      <c r="H1477" s="1" t="s">
        <v>4960</v>
      </c>
      <c r="I1477" s="1">
        <v>14</v>
      </c>
      <c r="L1477" s="1">
        <v>2</v>
      </c>
      <c r="M1477" s="1" t="s">
        <v>4717</v>
      </c>
      <c r="N1477" s="1" t="s">
        <v>9184</v>
      </c>
      <c r="S1477" s="1" t="s">
        <v>2477</v>
      </c>
      <c r="T1477" s="1" t="s">
        <v>5015</v>
      </c>
      <c r="W1477" s="1" t="s">
        <v>1103</v>
      </c>
      <c r="X1477" s="1" t="s">
        <v>5258</v>
      </c>
      <c r="Y1477" s="1" t="s">
        <v>90</v>
      </c>
      <c r="Z1477" s="1" t="s">
        <v>5302</v>
      </c>
      <c r="AC1477" s="1">
        <v>26</v>
      </c>
      <c r="AD1477" s="1" t="s">
        <v>137</v>
      </c>
      <c r="AE1477" s="1" t="s">
        <v>6669</v>
      </c>
      <c r="AJ1477" s="1" t="s">
        <v>16</v>
      </c>
      <c r="AK1477" s="1" t="s">
        <v>6856</v>
      </c>
      <c r="AL1477" s="1" t="s">
        <v>1339</v>
      </c>
      <c r="AM1477" s="1" t="s">
        <v>6886</v>
      </c>
      <c r="AT1477" s="1" t="s">
        <v>63</v>
      </c>
      <c r="AU1477" s="1" t="s">
        <v>5113</v>
      </c>
      <c r="AV1477" s="1" t="s">
        <v>3037</v>
      </c>
      <c r="AW1477" s="1" t="s">
        <v>5256</v>
      </c>
      <c r="BG1477" s="1" t="s">
        <v>63</v>
      </c>
      <c r="BH1477" s="1" t="s">
        <v>5113</v>
      </c>
      <c r="BI1477" s="1" t="s">
        <v>3038</v>
      </c>
      <c r="BJ1477" s="1" t="s">
        <v>7811</v>
      </c>
      <c r="BK1477" s="1" t="s">
        <v>139</v>
      </c>
      <c r="BL1477" s="1" t="s">
        <v>5164</v>
      </c>
      <c r="BM1477" s="1" t="s">
        <v>3039</v>
      </c>
      <c r="BN1477" s="1" t="s">
        <v>7211</v>
      </c>
      <c r="BO1477" s="1" t="s">
        <v>130</v>
      </c>
      <c r="BP1477" s="1" t="s">
        <v>5155</v>
      </c>
      <c r="BQ1477" s="1" t="s">
        <v>3040</v>
      </c>
      <c r="BR1477" s="1" t="s">
        <v>8524</v>
      </c>
      <c r="BS1477" s="1" t="s">
        <v>331</v>
      </c>
      <c r="BT1477" s="1" t="s">
        <v>6786</v>
      </c>
    </row>
    <row r="1478" spans="1:72" ht="13.5" customHeight="1">
      <c r="A1478" s="8" t="str">
        <f>HYPERLINK("http://kyu.snu.ac.kr/sdhj/index.jsp?type=hj/GK14810_00IM0001_018b.jpg","1681_수남면_018b")</f>
        <v>1681_수남면_018b</v>
      </c>
      <c r="B1478" s="2">
        <v>1681</v>
      </c>
      <c r="C1478" s="2" t="s">
        <v>9884</v>
      </c>
      <c r="D1478" s="2" t="s">
        <v>9885</v>
      </c>
      <c r="E1478" s="2">
        <v>1477</v>
      </c>
      <c r="F1478" s="1">
        <v>3</v>
      </c>
      <c r="G1478" s="1" t="s">
        <v>2395</v>
      </c>
      <c r="H1478" s="1" t="s">
        <v>4960</v>
      </c>
      <c r="I1478" s="1">
        <v>14</v>
      </c>
      <c r="L1478" s="1">
        <v>2</v>
      </c>
      <c r="M1478" s="1" t="s">
        <v>4717</v>
      </c>
      <c r="N1478" s="1" t="s">
        <v>9184</v>
      </c>
      <c r="S1478" s="1" t="s">
        <v>1470</v>
      </c>
      <c r="T1478" s="1" t="s">
        <v>5017</v>
      </c>
      <c r="Y1478" s="1" t="s">
        <v>90</v>
      </c>
      <c r="Z1478" s="1" t="s">
        <v>5302</v>
      </c>
      <c r="AF1478" s="1" t="s">
        <v>1227</v>
      </c>
      <c r="AG1478" s="1" t="s">
        <v>6695</v>
      </c>
    </row>
    <row r="1479" spans="1:72" ht="13.5" customHeight="1">
      <c r="A1479" s="8" t="str">
        <f>HYPERLINK("http://kyu.snu.ac.kr/sdhj/index.jsp?type=hj/GK14810_00IM0001_018b.jpg","1681_수남면_018b")</f>
        <v>1681_수남면_018b</v>
      </c>
      <c r="B1479" s="2">
        <v>1681</v>
      </c>
      <c r="C1479" s="2" t="s">
        <v>9658</v>
      </c>
      <c r="D1479" s="2" t="s">
        <v>9659</v>
      </c>
      <c r="E1479" s="2">
        <v>1478</v>
      </c>
      <c r="F1479" s="1">
        <v>3</v>
      </c>
      <c r="G1479" s="1" t="s">
        <v>2395</v>
      </c>
      <c r="H1479" s="1" t="s">
        <v>4960</v>
      </c>
      <c r="I1479" s="1">
        <v>14</v>
      </c>
      <c r="L1479" s="1">
        <v>2</v>
      </c>
      <c r="M1479" s="1" t="s">
        <v>4717</v>
      </c>
      <c r="N1479" s="1" t="s">
        <v>9184</v>
      </c>
      <c r="S1479" s="1" t="s">
        <v>191</v>
      </c>
      <c r="T1479" s="1" t="s">
        <v>5004</v>
      </c>
      <c r="Y1479" s="1" t="s">
        <v>3041</v>
      </c>
      <c r="Z1479" s="1" t="s">
        <v>5432</v>
      </c>
      <c r="AC1479" s="1">
        <v>2</v>
      </c>
      <c r="AD1479" s="1" t="s">
        <v>152</v>
      </c>
      <c r="AE1479" s="1" t="s">
        <v>5812</v>
      </c>
      <c r="AF1479" s="1" t="s">
        <v>175</v>
      </c>
      <c r="AG1479" s="1" t="s">
        <v>6685</v>
      </c>
      <c r="BF1479" s="1" t="s">
        <v>78</v>
      </c>
    </row>
    <row r="1480" spans="1:72" ht="13.5" customHeight="1">
      <c r="A1480" s="8" t="str">
        <f>HYPERLINK("http://kyu.snu.ac.kr/sdhj/index.jsp?type=hj/GK14810_00IM0001_018b.jpg","1681_수남면_018b")</f>
        <v>1681_수남면_018b</v>
      </c>
      <c r="B1480" s="2">
        <v>1681</v>
      </c>
      <c r="C1480" s="2" t="s">
        <v>9682</v>
      </c>
      <c r="D1480" s="2" t="s">
        <v>9683</v>
      </c>
      <c r="E1480" s="2">
        <v>1479</v>
      </c>
      <c r="F1480" s="1">
        <v>3</v>
      </c>
      <c r="G1480" s="1" t="s">
        <v>2395</v>
      </c>
      <c r="H1480" s="1" t="s">
        <v>4960</v>
      </c>
      <c r="I1480" s="1">
        <v>14</v>
      </c>
      <c r="L1480" s="1">
        <v>3</v>
      </c>
      <c r="M1480" s="1" t="s">
        <v>9185</v>
      </c>
      <c r="N1480" s="1" t="s">
        <v>9186</v>
      </c>
      <c r="T1480" s="1" t="s">
        <v>10506</v>
      </c>
      <c r="U1480" s="1" t="s">
        <v>3042</v>
      </c>
      <c r="V1480" s="1" t="s">
        <v>11519</v>
      </c>
      <c r="W1480" s="1" t="s">
        <v>2720</v>
      </c>
      <c r="X1480" s="1" t="s">
        <v>5292</v>
      </c>
      <c r="Y1480" s="1" t="s">
        <v>2546</v>
      </c>
      <c r="Z1480" s="1" t="s">
        <v>5954</v>
      </c>
      <c r="AC1480" s="1">
        <v>43</v>
      </c>
      <c r="AD1480" s="1" t="s">
        <v>290</v>
      </c>
      <c r="AE1480" s="1" t="s">
        <v>6679</v>
      </c>
      <c r="AJ1480" s="1" t="s">
        <v>16</v>
      </c>
      <c r="AK1480" s="1" t="s">
        <v>6856</v>
      </c>
      <c r="AL1480" s="1" t="s">
        <v>2721</v>
      </c>
      <c r="AM1480" s="1" t="s">
        <v>11419</v>
      </c>
      <c r="AT1480" s="1" t="s">
        <v>118</v>
      </c>
      <c r="AU1480" s="1" t="s">
        <v>5094</v>
      </c>
      <c r="AV1480" s="1" t="s">
        <v>2978</v>
      </c>
      <c r="AW1480" s="1" t="s">
        <v>7272</v>
      </c>
      <c r="BG1480" s="1" t="s">
        <v>110</v>
      </c>
      <c r="BH1480" s="1" t="s">
        <v>5146</v>
      </c>
      <c r="BI1480" s="1" t="s">
        <v>1984</v>
      </c>
      <c r="BJ1480" s="1" t="s">
        <v>5649</v>
      </c>
      <c r="BK1480" s="1" t="s">
        <v>118</v>
      </c>
      <c r="BL1480" s="1" t="s">
        <v>5094</v>
      </c>
      <c r="BM1480" s="1" t="s">
        <v>1471</v>
      </c>
      <c r="BN1480" s="1" t="s">
        <v>5564</v>
      </c>
      <c r="BO1480" s="1" t="s">
        <v>2979</v>
      </c>
      <c r="BP1480" s="1" t="s">
        <v>8304</v>
      </c>
      <c r="BQ1480" s="1" t="s">
        <v>2980</v>
      </c>
      <c r="BR1480" s="1" t="s">
        <v>11480</v>
      </c>
      <c r="BS1480" s="1" t="s">
        <v>92</v>
      </c>
      <c r="BT1480" s="1" t="s">
        <v>11366</v>
      </c>
    </row>
    <row r="1481" spans="1:72" ht="13.5" customHeight="1">
      <c r="A1481" s="8" t="str">
        <f>HYPERLINK("http://kyu.snu.ac.kr/sdhj/index.jsp?type=hj/GK14810_00IM0001_018b.jpg","1681_수남면_018b")</f>
        <v>1681_수남면_018b</v>
      </c>
      <c r="B1481" s="2">
        <v>1681</v>
      </c>
      <c r="C1481" s="2" t="s">
        <v>9673</v>
      </c>
      <c r="D1481" s="2" t="s">
        <v>9674</v>
      </c>
      <c r="E1481" s="2">
        <v>1480</v>
      </c>
      <c r="F1481" s="1">
        <v>3</v>
      </c>
      <c r="G1481" s="1" t="s">
        <v>2395</v>
      </c>
      <c r="H1481" s="1" t="s">
        <v>4960</v>
      </c>
      <c r="I1481" s="1">
        <v>14</v>
      </c>
      <c r="L1481" s="1">
        <v>3</v>
      </c>
      <c r="M1481" s="1" t="s">
        <v>9185</v>
      </c>
      <c r="N1481" s="1" t="s">
        <v>9186</v>
      </c>
      <c r="S1481" s="1" t="s">
        <v>43</v>
      </c>
      <c r="T1481" s="1" t="s">
        <v>5000</v>
      </c>
      <c r="U1481" s="1" t="s">
        <v>285</v>
      </c>
      <c r="V1481" s="1" t="s">
        <v>10512</v>
      </c>
      <c r="W1481" s="1" t="s">
        <v>1071</v>
      </c>
      <c r="X1481" s="1" t="s">
        <v>5256</v>
      </c>
      <c r="Y1481" s="1" t="s">
        <v>90</v>
      </c>
      <c r="Z1481" s="1" t="s">
        <v>5302</v>
      </c>
      <c r="AC1481" s="1">
        <v>34</v>
      </c>
      <c r="AD1481" s="1" t="s">
        <v>81</v>
      </c>
      <c r="AE1481" s="1" t="s">
        <v>6641</v>
      </c>
      <c r="AJ1481" s="1" t="s">
        <v>16</v>
      </c>
      <c r="AK1481" s="1" t="s">
        <v>6856</v>
      </c>
      <c r="AL1481" s="1" t="s">
        <v>927</v>
      </c>
      <c r="AM1481" s="1" t="s">
        <v>6865</v>
      </c>
      <c r="AT1481" s="1" t="s">
        <v>118</v>
      </c>
      <c r="AU1481" s="1" t="s">
        <v>5094</v>
      </c>
      <c r="AV1481" s="1" t="s">
        <v>2585</v>
      </c>
      <c r="AW1481" s="1" t="s">
        <v>7271</v>
      </c>
      <c r="BG1481" s="1" t="s">
        <v>110</v>
      </c>
      <c r="BH1481" s="1" t="s">
        <v>5146</v>
      </c>
      <c r="BI1481" s="1" t="s">
        <v>3043</v>
      </c>
      <c r="BJ1481" s="1" t="s">
        <v>5387</v>
      </c>
      <c r="BK1481" s="1" t="s">
        <v>110</v>
      </c>
      <c r="BL1481" s="1" t="s">
        <v>5146</v>
      </c>
      <c r="BM1481" s="1" t="s">
        <v>3044</v>
      </c>
      <c r="BN1481" s="1" t="s">
        <v>11520</v>
      </c>
      <c r="BO1481" s="1" t="s">
        <v>2672</v>
      </c>
      <c r="BP1481" s="1" t="s">
        <v>7032</v>
      </c>
      <c r="BQ1481" s="1" t="s">
        <v>1527</v>
      </c>
      <c r="BR1481" s="1" t="s">
        <v>10566</v>
      </c>
      <c r="BS1481" s="1" t="s">
        <v>92</v>
      </c>
      <c r="BT1481" s="1" t="s">
        <v>11188</v>
      </c>
    </row>
    <row r="1482" spans="1:72" ht="13.5" customHeight="1">
      <c r="A1482" s="8" t="str">
        <f>HYPERLINK("http://kyu.snu.ac.kr/sdhj/index.jsp?type=hj/GK14810_00IM0001_018b.jpg","1681_수남면_018b")</f>
        <v>1681_수남면_018b</v>
      </c>
      <c r="B1482" s="2">
        <v>1681</v>
      </c>
      <c r="C1482" s="2" t="s">
        <v>10567</v>
      </c>
      <c r="D1482" s="2" t="s">
        <v>10568</v>
      </c>
      <c r="E1482" s="2">
        <v>1481</v>
      </c>
      <c r="F1482" s="1">
        <v>3</v>
      </c>
      <c r="G1482" s="1" t="s">
        <v>2395</v>
      </c>
      <c r="H1482" s="1" t="s">
        <v>4960</v>
      </c>
      <c r="I1482" s="1">
        <v>14</v>
      </c>
      <c r="L1482" s="1">
        <v>3</v>
      </c>
      <c r="M1482" s="1" t="s">
        <v>9185</v>
      </c>
      <c r="N1482" s="1" t="s">
        <v>9186</v>
      </c>
      <c r="S1482" s="1" t="s">
        <v>206</v>
      </c>
      <c r="T1482" s="1" t="s">
        <v>5008</v>
      </c>
      <c r="W1482" s="1" t="s">
        <v>89</v>
      </c>
      <c r="X1482" s="1" t="s">
        <v>10508</v>
      </c>
      <c r="Y1482" s="1" t="s">
        <v>90</v>
      </c>
      <c r="Z1482" s="1" t="s">
        <v>5302</v>
      </c>
      <c r="AC1482" s="1">
        <v>74</v>
      </c>
      <c r="AD1482" s="1" t="s">
        <v>172</v>
      </c>
      <c r="AE1482" s="1" t="s">
        <v>6649</v>
      </c>
    </row>
    <row r="1483" spans="1:72" ht="13.5" customHeight="1">
      <c r="A1483" s="8" t="str">
        <f>HYPERLINK("http://kyu.snu.ac.kr/sdhj/index.jsp?type=hj/GK14810_00IM0001_018b.jpg","1681_수남면_018b")</f>
        <v>1681_수남면_018b</v>
      </c>
      <c r="B1483" s="2">
        <v>1681</v>
      </c>
      <c r="C1483" s="2" t="s">
        <v>9625</v>
      </c>
      <c r="D1483" s="2" t="s">
        <v>9626</v>
      </c>
      <c r="E1483" s="2">
        <v>1482</v>
      </c>
      <c r="F1483" s="1">
        <v>3</v>
      </c>
      <c r="G1483" s="1" t="s">
        <v>2395</v>
      </c>
      <c r="H1483" s="1" t="s">
        <v>4960</v>
      </c>
      <c r="I1483" s="1">
        <v>14</v>
      </c>
      <c r="L1483" s="1">
        <v>3</v>
      </c>
      <c r="M1483" s="1" t="s">
        <v>9185</v>
      </c>
      <c r="N1483" s="1" t="s">
        <v>9186</v>
      </c>
      <c r="S1483" s="1" t="s">
        <v>54</v>
      </c>
      <c r="T1483" s="1" t="s">
        <v>5003</v>
      </c>
      <c r="U1483" s="1" t="s">
        <v>825</v>
      </c>
      <c r="V1483" s="1" t="s">
        <v>5191</v>
      </c>
      <c r="Y1483" s="1" t="s">
        <v>2277</v>
      </c>
      <c r="Z1483" s="1" t="s">
        <v>5953</v>
      </c>
      <c r="AC1483" s="1">
        <v>11</v>
      </c>
      <c r="AD1483" s="1" t="s">
        <v>502</v>
      </c>
      <c r="AE1483" s="1" t="s">
        <v>6662</v>
      </c>
    </row>
    <row r="1484" spans="1:72" ht="13.5" customHeight="1">
      <c r="A1484" s="8" t="str">
        <f>HYPERLINK("http://kyu.snu.ac.kr/sdhj/index.jsp?type=hj/GK14810_00IM0001_018b.jpg","1681_수남면_018b")</f>
        <v>1681_수남면_018b</v>
      </c>
      <c r="B1484" s="2">
        <v>1681</v>
      </c>
      <c r="C1484" s="2" t="s">
        <v>10133</v>
      </c>
      <c r="D1484" s="2" t="s">
        <v>10134</v>
      </c>
      <c r="E1484" s="2">
        <v>1483</v>
      </c>
      <c r="F1484" s="1">
        <v>3</v>
      </c>
      <c r="G1484" s="1" t="s">
        <v>2395</v>
      </c>
      <c r="H1484" s="1" t="s">
        <v>4960</v>
      </c>
      <c r="I1484" s="1">
        <v>14</v>
      </c>
      <c r="L1484" s="1">
        <v>3</v>
      </c>
      <c r="M1484" s="1" t="s">
        <v>9185</v>
      </c>
      <c r="N1484" s="1" t="s">
        <v>9186</v>
      </c>
      <c r="S1484" s="1" t="s">
        <v>98</v>
      </c>
      <c r="T1484" s="1" t="s">
        <v>5001</v>
      </c>
      <c r="Y1484" s="1" t="s">
        <v>3045</v>
      </c>
      <c r="Z1484" s="1" t="s">
        <v>5952</v>
      </c>
      <c r="AC1484" s="1">
        <v>1</v>
      </c>
      <c r="AD1484" s="1" t="s">
        <v>408</v>
      </c>
      <c r="AE1484" s="1" t="s">
        <v>6654</v>
      </c>
      <c r="AF1484" s="1" t="s">
        <v>175</v>
      </c>
      <c r="AG1484" s="1" t="s">
        <v>6685</v>
      </c>
    </row>
    <row r="1485" spans="1:72" ht="13.5" customHeight="1">
      <c r="A1485" s="8" t="str">
        <f>HYPERLINK("http://kyu.snu.ac.kr/sdhj/index.jsp?type=hj/GK14810_00IM0001_018b.jpg","1681_수남면_018b")</f>
        <v>1681_수남면_018b</v>
      </c>
      <c r="B1485" s="2">
        <v>1681</v>
      </c>
      <c r="C1485" s="2" t="s">
        <v>9682</v>
      </c>
      <c r="D1485" s="2" t="s">
        <v>9683</v>
      </c>
      <c r="E1485" s="2">
        <v>1484</v>
      </c>
      <c r="F1485" s="1">
        <v>3</v>
      </c>
      <c r="G1485" s="1" t="s">
        <v>2395</v>
      </c>
      <c r="H1485" s="1" t="s">
        <v>4960</v>
      </c>
      <c r="I1485" s="1">
        <v>14</v>
      </c>
      <c r="L1485" s="1">
        <v>4</v>
      </c>
      <c r="M1485" s="1" t="s">
        <v>9187</v>
      </c>
      <c r="N1485" s="1" t="s">
        <v>9188</v>
      </c>
      <c r="T1485" s="1" t="s">
        <v>11521</v>
      </c>
      <c r="U1485" s="1" t="s">
        <v>3046</v>
      </c>
      <c r="V1485" s="1" t="s">
        <v>5190</v>
      </c>
      <c r="W1485" s="1" t="s">
        <v>79</v>
      </c>
      <c r="X1485" s="1" t="s">
        <v>11522</v>
      </c>
      <c r="Y1485" s="1" t="s">
        <v>3047</v>
      </c>
      <c r="Z1485" s="1" t="s">
        <v>5951</v>
      </c>
      <c r="AC1485" s="1">
        <v>31</v>
      </c>
      <c r="AD1485" s="1" t="s">
        <v>134</v>
      </c>
      <c r="AE1485" s="1" t="s">
        <v>6632</v>
      </c>
      <c r="AJ1485" s="1" t="s">
        <v>16</v>
      </c>
      <c r="AK1485" s="1" t="s">
        <v>6856</v>
      </c>
      <c r="AL1485" s="1" t="s">
        <v>1346</v>
      </c>
      <c r="AM1485" s="1" t="s">
        <v>6882</v>
      </c>
      <c r="AT1485" s="1" t="s">
        <v>63</v>
      </c>
      <c r="AU1485" s="1" t="s">
        <v>5113</v>
      </c>
      <c r="AV1485" s="1" t="s">
        <v>3048</v>
      </c>
      <c r="AW1485" s="1" t="s">
        <v>7270</v>
      </c>
      <c r="BG1485" s="1" t="s">
        <v>194</v>
      </c>
      <c r="BH1485" s="1" t="s">
        <v>5087</v>
      </c>
      <c r="BI1485" s="1" t="s">
        <v>1323</v>
      </c>
      <c r="BJ1485" s="1" t="s">
        <v>5375</v>
      </c>
      <c r="BK1485" s="1" t="s">
        <v>143</v>
      </c>
      <c r="BL1485" s="1" t="s">
        <v>5195</v>
      </c>
      <c r="BM1485" s="1" t="s">
        <v>1874</v>
      </c>
      <c r="BN1485" s="1" t="s">
        <v>5995</v>
      </c>
      <c r="BO1485" s="1" t="s">
        <v>110</v>
      </c>
      <c r="BP1485" s="1" t="s">
        <v>5146</v>
      </c>
      <c r="BQ1485" s="1" t="s">
        <v>3049</v>
      </c>
      <c r="BR1485" s="1" t="s">
        <v>8523</v>
      </c>
      <c r="BS1485" s="1" t="s">
        <v>536</v>
      </c>
      <c r="BT1485" s="1" t="s">
        <v>6824</v>
      </c>
    </row>
    <row r="1486" spans="1:72" ht="13.5" customHeight="1">
      <c r="A1486" s="8" t="str">
        <f>HYPERLINK("http://kyu.snu.ac.kr/sdhj/index.jsp?type=hj/GK14810_00IM0001_018b.jpg","1681_수남면_018b")</f>
        <v>1681_수남면_018b</v>
      </c>
      <c r="B1486" s="2">
        <v>1681</v>
      </c>
      <c r="C1486" s="2" t="s">
        <v>9625</v>
      </c>
      <c r="D1486" s="2" t="s">
        <v>9626</v>
      </c>
      <c r="E1486" s="2">
        <v>1485</v>
      </c>
      <c r="F1486" s="1">
        <v>3</v>
      </c>
      <c r="G1486" s="1" t="s">
        <v>2395</v>
      </c>
      <c r="H1486" s="1" t="s">
        <v>4960</v>
      </c>
      <c r="I1486" s="1">
        <v>14</v>
      </c>
      <c r="L1486" s="1">
        <v>4</v>
      </c>
      <c r="M1486" s="1" t="s">
        <v>9187</v>
      </c>
      <c r="N1486" s="1" t="s">
        <v>9188</v>
      </c>
      <c r="S1486" s="1" t="s">
        <v>43</v>
      </c>
      <c r="T1486" s="1" t="s">
        <v>5000</v>
      </c>
      <c r="W1486" s="1" t="s">
        <v>1185</v>
      </c>
      <c r="X1486" s="1" t="s">
        <v>5280</v>
      </c>
      <c r="Y1486" s="1" t="s">
        <v>90</v>
      </c>
      <c r="Z1486" s="1" t="s">
        <v>5302</v>
      </c>
      <c r="AC1486" s="1">
        <v>25</v>
      </c>
      <c r="AD1486" s="1" t="s">
        <v>288</v>
      </c>
      <c r="AE1486" s="1" t="s">
        <v>6647</v>
      </c>
      <c r="AF1486" s="1" t="s">
        <v>175</v>
      </c>
      <c r="AG1486" s="1" t="s">
        <v>6685</v>
      </c>
      <c r="AJ1486" s="1" t="s">
        <v>16</v>
      </c>
      <c r="AK1486" s="1" t="s">
        <v>6856</v>
      </c>
      <c r="AL1486" s="1" t="s">
        <v>46</v>
      </c>
      <c r="AM1486" s="1" t="s">
        <v>6816</v>
      </c>
      <c r="AT1486" s="1" t="s">
        <v>63</v>
      </c>
      <c r="AU1486" s="1" t="s">
        <v>5113</v>
      </c>
      <c r="AV1486" s="1" t="s">
        <v>3050</v>
      </c>
      <c r="AW1486" s="1" t="s">
        <v>7269</v>
      </c>
      <c r="BG1486" s="1" t="s">
        <v>110</v>
      </c>
      <c r="BH1486" s="1" t="s">
        <v>5146</v>
      </c>
      <c r="BI1486" s="1" t="s">
        <v>1188</v>
      </c>
      <c r="BJ1486" s="1" t="s">
        <v>5918</v>
      </c>
      <c r="BK1486" s="1" t="s">
        <v>1189</v>
      </c>
      <c r="BL1486" s="1" t="s">
        <v>7593</v>
      </c>
      <c r="BM1486" s="1" t="s">
        <v>1399</v>
      </c>
      <c r="BN1486" s="1" t="s">
        <v>7898</v>
      </c>
      <c r="BO1486" s="1" t="s">
        <v>63</v>
      </c>
      <c r="BP1486" s="1" t="s">
        <v>5113</v>
      </c>
      <c r="BQ1486" s="1" t="s">
        <v>3051</v>
      </c>
      <c r="BR1486" s="1" t="s">
        <v>8522</v>
      </c>
      <c r="BS1486" s="1" t="s">
        <v>1045</v>
      </c>
      <c r="BT1486" s="1" t="s">
        <v>11523</v>
      </c>
    </row>
    <row r="1487" spans="1:72" ht="13.5" customHeight="1">
      <c r="A1487" s="8" t="str">
        <f>HYPERLINK("http://kyu.snu.ac.kr/sdhj/index.jsp?type=hj/GK14810_00IM0001_018b.jpg","1681_수남면_018b")</f>
        <v>1681_수남면_018b</v>
      </c>
      <c r="B1487" s="2">
        <v>1681</v>
      </c>
      <c r="C1487" s="2" t="s">
        <v>9682</v>
      </c>
      <c r="D1487" s="2" t="s">
        <v>9683</v>
      </c>
      <c r="E1487" s="2">
        <v>1486</v>
      </c>
      <c r="F1487" s="1">
        <v>3</v>
      </c>
      <c r="G1487" s="1" t="s">
        <v>2395</v>
      </c>
      <c r="H1487" s="1" t="s">
        <v>4960</v>
      </c>
      <c r="I1487" s="1">
        <v>14</v>
      </c>
      <c r="L1487" s="1">
        <v>4</v>
      </c>
      <c r="M1487" s="1" t="s">
        <v>9187</v>
      </c>
      <c r="N1487" s="1" t="s">
        <v>9188</v>
      </c>
      <c r="S1487" s="1" t="s">
        <v>206</v>
      </c>
      <c r="T1487" s="1" t="s">
        <v>5008</v>
      </c>
      <c r="W1487" s="1" t="s">
        <v>869</v>
      </c>
      <c r="X1487" s="1" t="s">
        <v>5269</v>
      </c>
      <c r="Y1487" s="1" t="s">
        <v>90</v>
      </c>
      <c r="Z1487" s="1" t="s">
        <v>5302</v>
      </c>
      <c r="AC1487" s="1">
        <v>49</v>
      </c>
      <c r="AD1487" s="1" t="s">
        <v>283</v>
      </c>
      <c r="AE1487" s="1" t="s">
        <v>6656</v>
      </c>
    </row>
    <row r="1488" spans="1:72" ht="13.5" customHeight="1">
      <c r="A1488" s="8" t="str">
        <f>HYPERLINK("http://kyu.snu.ac.kr/sdhj/index.jsp?type=hj/GK14810_00IM0001_018b.jpg","1681_수남면_018b")</f>
        <v>1681_수남면_018b</v>
      </c>
      <c r="B1488" s="2">
        <v>1681</v>
      </c>
      <c r="C1488" s="2" t="s">
        <v>11524</v>
      </c>
      <c r="D1488" s="2" t="s">
        <v>11525</v>
      </c>
      <c r="E1488" s="2">
        <v>1487</v>
      </c>
      <c r="F1488" s="1">
        <v>3</v>
      </c>
      <c r="G1488" s="1" t="s">
        <v>2395</v>
      </c>
      <c r="H1488" s="1" t="s">
        <v>4960</v>
      </c>
      <c r="I1488" s="1">
        <v>14</v>
      </c>
      <c r="L1488" s="1">
        <v>4</v>
      </c>
      <c r="M1488" s="1" t="s">
        <v>9187</v>
      </c>
      <c r="N1488" s="1" t="s">
        <v>9188</v>
      </c>
      <c r="S1488" s="1" t="s">
        <v>2587</v>
      </c>
      <c r="T1488" s="1" t="s">
        <v>5030</v>
      </c>
      <c r="Y1488" s="1" t="s">
        <v>90</v>
      </c>
      <c r="Z1488" s="1" t="s">
        <v>5302</v>
      </c>
      <c r="AF1488" s="1" t="s">
        <v>1135</v>
      </c>
      <c r="AG1488" s="1" t="s">
        <v>6693</v>
      </c>
      <c r="AH1488" s="1" t="s">
        <v>88</v>
      </c>
      <c r="AI1488" s="1" t="s">
        <v>6806</v>
      </c>
    </row>
    <row r="1489" spans="1:72" ht="13.5" customHeight="1">
      <c r="A1489" s="8" t="str">
        <f>HYPERLINK("http://kyu.snu.ac.kr/sdhj/index.jsp?type=hj/GK14810_00IM0001_018b.jpg","1681_수남면_018b")</f>
        <v>1681_수남면_018b</v>
      </c>
      <c r="B1489" s="2">
        <v>1681</v>
      </c>
      <c r="C1489" s="2" t="s">
        <v>11524</v>
      </c>
      <c r="D1489" s="2" t="s">
        <v>11525</v>
      </c>
      <c r="E1489" s="2">
        <v>1488</v>
      </c>
      <c r="F1489" s="1">
        <v>3</v>
      </c>
      <c r="G1489" s="1" t="s">
        <v>2395</v>
      </c>
      <c r="H1489" s="1" t="s">
        <v>4960</v>
      </c>
      <c r="I1489" s="1">
        <v>14</v>
      </c>
      <c r="L1489" s="1">
        <v>4</v>
      </c>
      <c r="M1489" s="1" t="s">
        <v>9187</v>
      </c>
      <c r="N1489" s="1" t="s">
        <v>9188</v>
      </c>
      <c r="S1489" s="1" t="s">
        <v>98</v>
      </c>
      <c r="T1489" s="1" t="s">
        <v>5001</v>
      </c>
      <c r="Y1489" s="1" t="s">
        <v>3052</v>
      </c>
      <c r="Z1489" s="1" t="s">
        <v>5950</v>
      </c>
      <c r="AC1489" s="1">
        <v>1</v>
      </c>
      <c r="AD1489" s="1" t="s">
        <v>408</v>
      </c>
      <c r="AE1489" s="1" t="s">
        <v>6654</v>
      </c>
      <c r="AF1489" s="1" t="s">
        <v>175</v>
      </c>
      <c r="AG1489" s="1" t="s">
        <v>6685</v>
      </c>
    </row>
    <row r="1490" spans="1:72" ht="13.5" customHeight="1">
      <c r="A1490" s="8" t="str">
        <f>HYPERLINK("http://kyu.snu.ac.kr/sdhj/index.jsp?type=hj/GK14810_00IM0001_018b.jpg","1681_수남면_018b")</f>
        <v>1681_수남면_018b</v>
      </c>
      <c r="B1490" s="2">
        <v>1681</v>
      </c>
      <c r="C1490" s="2" t="s">
        <v>9682</v>
      </c>
      <c r="D1490" s="2" t="s">
        <v>9683</v>
      </c>
      <c r="E1490" s="2">
        <v>1489</v>
      </c>
      <c r="F1490" s="1">
        <v>3</v>
      </c>
      <c r="G1490" s="1" t="s">
        <v>2395</v>
      </c>
      <c r="H1490" s="1" t="s">
        <v>4960</v>
      </c>
      <c r="I1490" s="1">
        <v>14</v>
      </c>
      <c r="L1490" s="1">
        <v>5</v>
      </c>
      <c r="M1490" s="1" t="s">
        <v>9189</v>
      </c>
      <c r="N1490" s="1" t="s">
        <v>9190</v>
      </c>
      <c r="T1490" s="1" t="s">
        <v>11495</v>
      </c>
      <c r="U1490" s="1" t="s">
        <v>866</v>
      </c>
      <c r="V1490" s="1" t="s">
        <v>5099</v>
      </c>
      <c r="W1490" s="1" t="s">
        <v>1117</v>
      </c>
      <c r="X1490" s="1" t="s">
        <v>5265</v>
      </c>
      <c r="Y1490" s="1" t="s">
        <v>3053</v>
      </c>
      <c r="Z1490" s="1" t="s">
        <v>5771</v>
      </c>
      <c r="AC1490" s="1">
        <v>37</v>
      </c>
      <c r="AD1490" s="1" t="s">
        <v>174</v>
      </c>
      <c r="AE1490" s="1" t="s">
        <v>6676</v>
      </c>
      <c r="AJ1490" s="1" t="s">
        <v>16</v>
      </c>
      <c r="AK1490" s="1" t="s">
        <v>6856</v>
      </c>
      <c r="AL1490" s="1" t="s">
        <v>60</v>
      </c>
      <c r="AM1490" s="1" t="s">
        <v>6863</v>
      </c>
      <c r="AT1490" s="1" t="s">
        <v>1503</v>
      </c>
      <c r="AU1490" s="1" t="s">
        <v>5078</v>
      </c>
      <c r="AV1490" s="1" t="s">
        <v>1074</v>
      </c>
      <c r="AW1490" s="1" t="s">
        <v>5973</v>
      </c>
      <c r="BG1490" s="1" t="s">
        <v>63</v>
      </c>
      <c r="BH1490" s="1" t="s">
        <v>5113</v>
      </c>
      <c r="BI1490" s="1" t="s">
        <v>3054</v>
      </c>
      <c r="BJ1490" s="1" t="s">
        <v>5738</v>
      </c>
      <c r="BK1490" s="1" t="s">
        <v>110</v>
      </c>
      <c r="BL1490" s="1" t="s">
        <v>5146</v>
      </c>
      <c r="BM1490" s="1" t="s">
        <v>1294</v>
      </c>
      <c r="BN1490" s="1" t="s">
        <v>6170</v>
      </c>
      <c r="BO1490" s="1" t="s">
        <v>63</v>
      </c>
      <c r="BP1490" s="1" t="s">
        <v>5113</v>
      </c>
      <c r="BQ1490" s="1" t="s">
        <v>3055</v>
      </c>
      <c r="BR1490" s="1" t="s">
        <v>8521</v>
      </c>
      <c r="BS1490" s="1" t="s">
        <v>2334</v>
      </c>
      <c r="BT1490" s="1" t="s">
        <v>6893</v>
      </c>
    </row>
    <row r="1491" spans="1:72" ht="13.5" customHeight="1">
      <c r="A1491" s="8" t="str">
        <f>HYPERLINK("http://kyu.snu.ac.kr/sdhj/index.jsp?type=hj/GK14810_00IM0001_018b.jpg","1681_수남면_018b")</f>
        <v>1681_수남면_018b</v>
      </c>
      <c r="B1491" s="2">
        <v>1681</v>
      </c>
      <c r="C1491" s="2" t="s">
        <v>10457</v>
      </c>
      <c r="D1491" s="2" t="s">
        <v>10458</v>
      </c>
      <c r="E1491" s="2">
        <v>1490</v>
      </c>
      <c r="F1491" s="1">
        <v>3</v>
      </c>
      <c r="G1491" s="1" t="s">
        <v>2395</v>
      </c>
      <c r="H1491" s="1" t="s">
        <v>4960</v>
      </c>
      <c r="I1491" s="1">
        <v>14</v>
      </c>
      <c r="L1491" s="1">
        <v>5</v>
      </c>
      <c r="M1491" s="1" t="s">
        <v>9189</v>
      </c>
      <c r="N1491" s="1" t="s">
        <v>9190</v>
      </c>
      <c r="S1491" s="1" t="s">
        <v>43</v>
      </c>
      <c r="T1491" s="1" t="s">
        <v>5000</v>
      </c>
      <c r="AF1491" s="1" t="s">
        <v>11526</v>
      </c>
      <c r="AG1491" s="1" t="s">
        <v>11527</v>
      </c>
    </row>
    <row r="1492" spans="1:72" ht="13.5" customHeight="1">
      <c r="A1492" s="8" t="str">
        <f>HYPERLINK("http://kyu.snu.ac.kr/sdhj/index.jsp?type=hj/GK14810_00IM0001_018b.jpg","1681_수남면_018b")</f>
        <v>1681_수남면_018b</v>
      </c>
      <c r="B1492" s="2">
        <v>1681</v>
      </c>
      <c r="C1492" s="2" t="s">
        <v>10510</v>
      </c>
      <c r="D1492" s="2" t="s">
        <v>10511</v>
      </c>
      <c r="E1492" s="2">
        <v>1491</v>
      </c>
      <c r="F1492" s="1">
        <v>3</v>
      </c>
      <c r="G1492" s="1" t="s">
        <v>2395</v>
      </c>
      <c r="H1492" s="1" t="s">
        <v>4960</v>
      </c>
      <c r="I1492" s="1">
        <v>14</v>
      </c>
      <c r="L1492" s="1">
        <v>5</v>
      </c>
      <c r="M1492" s="1" t="s">
        <v>9189</v>
      </c>
      <c r="N1492" s="1" t="s">
        <v>9190</v>
      </c>
      <c r="S1492" s="1" t="s">
        <v>206</v>
      </c>
      <c r="T1492" s="1" t="s">
        <v>5008</v>
      </c>
      <c r="W1492" s="1" t="s">
        <v>195</v>
      </c>
      <c r="X1492" s="1" t="s">
        <v>5257</v>
      </c>
      <c r="Y1492" s="1" t="s">
        <v>90</v>
      </c>
      <c r="Z1492" s="1" t="s">
        <v>5302</v>
      </c>
      <c r="AF1492" s="1" t="s">
        <v>1227</v>
      </c>
      <c r="AG1492" s="1" t="s">
        <v>6695</v>
      </c>
    </row>
    <row r="1493" spans="1:72" ht="13.5" customHeight="1">
      <c r="A1493" s="8" t="str">
        <f>HYPERLINK("http://kyu.snu.ac.kr/sdhj/index.jsp?type=hj/GK14810_00IM0001_018b.jpg","1681_수남면_018b")</f>
        <v>1681_수남면_018b</v>
      </c>
      <c r="B1493" s="2">
        <v>1681</v>
      </c>
      <c r="C1493" s="2" t="s">
        <v>9658</v>
      </c>
      <c r="D1493" s="2" t="s">
        <v>9659</v>
      </c>
      <c r="E1493" s="2">
        <v>1492</v>
      </c>
      <c r="F1493" s="1">
        <v>3</v>
      </c>
      <c r="G1493" s="1" t="s">
        <v>2395</v>
      </c>
      <c r="H1493" s="1" t="s">
        <v>4960</v>
      </c>
      <c r="I1493" s="1">
        <v>14</v>
      </c>
      <c r="L1493" s="1">
        <v>5</v>
      </c>
      <c r="M1493" s="1" t="s">
        <v>9189</v>
      </c>
      <c r="N1493" s="1" t="s">
        <v>9190</v>
      </c>
      <c r="S1493" s="1" t="s">
        <v>2587</v>
      </c>
      <c r="T1493" s="1" t="s">
        <v>5030</v>
      </c>
      <c r="Y1493" s="1" t="s">
        <v>901</v>
      </c>
      <c r="Z1493" s="1" t="s">
        <v>5396</v>
      </c>
      <c r="AC1493" s="1">
        <v>28</v>
      </c>
      <c r="AD1493" s="1" t="s">
        <v>165</v>
      </c>
      <c r="AE1493" s="1" t="s">
        <v>6678</v>
      </c>
    </row>
    <row r="1494" spans="1:72" ht="13.5" customHeight="1">
      <c r="A1494" s="8" t="str">
        <f>HYPERLINK("http://kyu.snu.ac.kr/sdhj/index.jsp?type=hj/GK14810_00IM0001_018b.jpg","1681_수남면_018b")</f>
        <v>1681_수남면_018b</v>
      </c>
      <c r="B1494" s="2">
        <v>1681</v>
      </c>
      <c r="C1494" s="2" t="s">
        <v>10510</v>
      </c>
      <c r="D1494" s="2" t="s">
        <v>10511</v>
      </c>
      <c r="E1494" s="2">
        <v>1493</v>
      </c>
      <c r="F1494" s="1">
        <v>3</v>
      </c>
      <c r="G1494" s="1" t="s">
        <v>2395</v>
      </c>
      <c r="H1494" s="1" t="s">
        <v>4960</v>
      </c>
      <c r="I1494" s="1">
        <v>15</v>
      </c>
      <c r="J1494" s="1" t="s">
        <v>3056</v>
      </c>
      <c r="K1494" s="1" t="s">
        <v>11528</v>
      </c>
      <c r="L1494" s="1">
        <v>1</v>
      </c>
      <c r="M1494" s="1" t="s">
        <v>9191</v>
      </c>
      <c r="N1494" s="1" t="s">
        <v>9192</v>
      </c>
      <c r="T1494" s="1" t="s">
        <v>9641</v>
      </c>
      <c r="U1494" s="1" t="s">
        <v>194</v>
      </c>
      <c r="V1494" s="1" t="s">
        <v>5087</v>
      </c>
      <c r="W1494" s="1" t="s">
        <v>89</v>
      </c>
      <c r="X1494" s="1" t="s">
        <v>9646</v>
      </c>
      <c r="Y1494" s="1" t="s">
        <v>2324</v>
      </c>
      <c r="Z1494" s="1" t="s">
        <v>5949</v>
      </c>
      <c r="AC1494" s="1">
        <v>51</v>
      </c>
      <c r="AD1494" s="1" t="s">
        <v>965</v>
      </c>
      <c r="AE1494" s="1" t="s">
        <v>6636</v>
      </c>
      <c r="AJ1494" s="1" t="s">
        <v>16</v>
      </c>
      <c r="AK1494" s="1" t="s">
        <v>6856</v>
      </c>
      <c r="AL1494" s="1" t="s">
        <v>92</v>
      </c>
      <c r="AM1494" s="1" t="s">
        <v>9642</v>
      </c>
      <c r="AT1494" s="1" t="s">
        <v>63</v>
      </c>
      <c r="AU1494" s="1" t="s">
        <v>5113</v>
      </c>
      <c r="AV1494" s="1" t="s">
        <v>3057</v>
      </c>
      <c r="AW1494" s="1" t="s">
        <v>7268</v>
      </c>
      <c r="BG1494" s="1" t="s">
        <v>130</v>
      </c>
      <c r="BH1494" s="1" t="s">
        <v>5155</v>
      </c>
      <c r="BI1494" s="1" t="s">
        <v>3058</v>
      </c>
      <c r="BJ1494" s="1" t="s">
        <v>7810</v>
      </c>
      <c r="BK1494" s="1" t="s">
        <v>3059</v>
      </c>
      <c r="BL1494" s="1" t="s">
        <v>5159</v>
      </c>
      <c r="BM1494" s="1" t="s">
        <v>3060</v>
      </c>
      <c r="BN1494" s="1" t="s">
        <v>8160</v>
      </c>
      <c r="BO1494" s="1" t="s">
        <v>110</v>
      </c>
      <c r="BP1494" s="1" t="s">
        <v>5146</v>
      </c>
      <c r="BQ1494" s="1" t="s">
        <v>1477</v>
      </c>
      <c r="BR1494" s="1" t="s">
        <v>10548</v>
      </c>
      <c r="BS1494" s="1" t="s">
        <v>331</v>
      </c>
      <c r="BT1494" s="1" t="s">
        <v>6786</v>
      </c>
    </row>
    <row r="1495" spans="1:72" ht="13.5" customHeight="1">
      <c r="A1495" s="8" t="str">
        <f>HYPERLINK("http://kyu.snu.ac.kr/sdhj/index.jsp?type=hj/GK14810_00IM0001_018b.jpg","1681_수남면_018b")</f>
        <v>1681_수남면_018b</v>
      </c>
      <c r="B1495" s="2">
        <v>1681</v>
      </c>
      <c r="C1495" s="2" t="s">
        <v>10401</v>
      </c>
      <c r="D1495" s="2" t="s">
        <v>10402</v>
      </c>
      <c r="E1495" s="2">
        <v>1494</v>
      </c>
      <c r="F1495" s="1">
        <v>3</v>
      </c>
      <c r="G1495" s="1" t="s">
        <v>2395</v>
      </c>
      <c r="H1495" s="1" t="s">
        <v>4960</v>
      </c>
      <c r="I1495" s="1">
        <v>15</v>
      </c>
      <c r="L1495" s="1">
        <v>1</v>
      </c>
      <c r="M1495" s="1" t="s">
        <v>9191</v>
      </c>
      <c r="N1495" s="1" t="s">
        <v>9192</v>
      </c>
      <c r="S1495" s="1" t="s">
        <v>43</v>
      </c>
      <c r="T1495" s="1" t="s">
        <v>5000</v>
      </c>
      <c r="U1495" s="1" t="s">
        <v>285</v>
      </c>
      <c r="V1495" s="1" t="s">
        <v>10558</v>
      </c>
      <c r="W1495" s="1" t="s">
        <v>89</v>
      </c>
      <c r="X1495" s="1" t="s">
        <v>9646</v>
      </c>
      <c r="Y1495" s="1" t="s">
        <v>90</v>
      </c>
      <c r="Z1495" s="1" t="s">
        <v>5302</v>
      </c>
      <c r="AC1495" s="1">
        <v>47</v>
      </c>
      <c r="AD1495" s="1" t="s">
        <v>440</v>
      </c>
      <c r="AE1495" s="1" t="s">
        <v>6635</v>
      </c>
      <c r="AJ1495" s="1" t="s">
        <v>16</v>
      </c>
      <c r="AK1495" s="1" t="s">
        <v>6856</v>
      </c>
      <c r="AL1495" s="1" t="s">
        <v>69</v>
      </c>
      <c r="AM1495" s="1" t="s">
        <v>6798</v>
      </c>
      <c r="AT1495" s="1" t="s">
        <v>220</v>
      </c>
      <c r="AU1495" s="1" t="s">
        <v>7015</v>
      </c>
      <c r="AV1495" s="1" t="s">
        <v>2421</v>
      </c>
      <c r="AW1495" s="1" t="s">
        <v>6135</v>
      </c>
      <c r="BG1495" s="1" t="s">
        <v>110</v>
      </c>
      <c r="BH1495" s="1" t="s">
        <v>5146</v>
      </c>
      <c r="BI1495" s="1" t="s">
        <v>3061</v>
      </c>
      <c r="BJ1495" s="1" t="s">
        <v>7677</v>
      </c>
      <c r="BK1495" s="1" t="s">
        <v>63</v>
      </c>
      <c r="BL1495" s="1" t="s">
        <v>5113</v>
      </c>
      <c r="BM1495" s="1" t="s">
        <v>3062</v>
      </c>
      <c r="BN1495" s="1" t="s">
        <v>7681</v>
      </c>
      <c r="BO1495" s="1" t="s">
        <v>63</v>
      </c>
      <c r="BP1495" s="1" t="s">
        <v>5113</v>
      </c>
      <c r="BQ1495" s="1" t="s">
        <v>3063</v>
      </c>
      <c r="BR1495" s="1" t="s">
        <v>11529</v>
      </c>
      <c r="BS1495" s="1" t="s">
        <v>92</v>
      </c>
      <c r="BT1495" s="1" t="s">
        <v>11530</v>
      </c>
    </row>
    <row r="1496" spans="1:72" ht="13.5" customHeight="1">
      <c r="A1496" s="8" t="str">
        <f>HYPERLINK("http://kyu.snu.ac.kr/sdhj/index.jsp?type=hj/GK14810_00IM0001_018b.jpg","1681_수남면_018b")</f>
        <v>1681_수남면_018b</v>
      </c>
      <c r="B1496" s="2">
        <v>1681</v>
      </c>
      <c r="C1496" s="2" t="s">
        <v>9636</v>
      </c>
      <c r="D1496" s="2" t="s">
        <v>9637</v>
      </c>
      <c r="E1496" s="2">
        <v>1495</v>
      </c>
      <c r="F1496" s="1">
        <v>3</v>
      </c>
      <c r="G1496" s="1" t="s">
        <v>2395</v>
      </c>
      <c r="H1496" s="1" t="s">
        <v>4960</v>
      </c>
      <c r="I1496" s="1">
        <v>15</v>
      </c>
      <c r="L1496" s="1">
        <v>1</v>
      </c>
      <c r="M1496" s="1" t="s">
        <v>9191</v>
      </c>
      <c r="N1496" s="1" t="s">
        <v>9192</v>
      </c>
      <c r="S1496" s="1" t="s">
        <v>54</v>
      </c>
      <c r="T1496" s="1" t="s">
        <v>5003</v>
      </c>
      <c r="U1496" s="1" t="s">
        <v>63</v>
      </c>
      <c r="V1496" s="1" t="s">
        <v>5113</v>
      </c>
      <c r="Y1496" s="1" t="s">
        <v>3064</v>
      </c>
      <c r="Z1496" s="1" t="s">
        <v>5948</v>
      </c>
      <c r="AC1496" s="1">
        <v>24</v>
      </c>
      <c r="AD1496" s="1" t="s">
        <v>369</v>
      </c>
      <c r="AE1496" s="1" t="s">
        <v>6640</v>
      </c>
    </row>
    <row r="1497" spans="1:72" ht="13.5" customHeight="1">
      <c r="A1497" s="8" t="str">
        <f>HYPERLINK("http://kyu.snu.ac.kr/sdhj/index.jsp?type=hj/GK14810_00IM0001_018b.jpg","1681_수남면_018b")</f>
        <v>1681_수남면_018b</v>
      </c>
      <c r="B1497" s="2">
        <v>1681</v>
      </c>
      <c r="C1497" s="2" t="s">
        <v>9648</v>
      </c>
      <c r="D1497" s="2" t="s">
        <v>9649</v>
      </c>
      <c r="E1497" s="2">
        <v>1496</v>
      </c>
      <c r="F1497" s="1">
        <v>3</v>
      </c>
      <c r="G1497" s="1" t="s">
        <v>2395</v>
      </c>
      <c r="H1497" s="1" t="s">
        <v>4960</v>
      </c>
      <c r="I1497" s="1">
        <v>15</v>
      </c>
      <c r="L1497" s="1">
        <v>1</v>
      </c>
      <c r="M1497" s="1" t="s">
        <v>9191</v>
      </c>
      <c r="N1497" s="1" t="s">
        <v>9192</v>
      </c>
      <c r="S1497" s="1" t="s">
        <v>2477</v>
      </c>
      <c r="T1497" s="1" t="s">
        <v>5015</v>
      </c>
      <c r="W1497" s="1" t="s">
        <v>74</v>
      </c>
      <c r="X1497" s="1" t="s">
        <v>5062</v>
      </c>
      <c r="Y1497" s="1" t="s">
        <v>90</v>
      </c>
      <c r="Z1497" s="1" t="s">
        <v>5302</v>
      </c>
      <c r="AC1497" s="1">
        <v>20</v>
      </c>
      <c r="AD1497" s="1" t="s">
        <v>870</v>
      </c>
      <c r="AE1497" s="1" t="s">
        <v>6646</v>
      </c>
      <c r="AF1497" s="1" t="s">
        <v>175</v>
      </c>
      <c r="AG1497" s="1" t="s">
        <v>6685</v>
      </c>
      <c r="AJ1497" s="1" t="s">
        <v>16</v>
      </c>
      <c r="AK1497" s="1" t="s">
        <v>6856</v>
      </c>
      <c r="AL1497" s="1" t="s">
        <v>1127</v>
      </c>
      <c r="AM1497" s="1" t="s">
        <v>6896</v>
      </c>
    </row>
    <row r="1498" spans="1:72" ht="13.5" customHeight="1">
      <c r="A1498" s="8" t="str">
        <f>HYPERLINK("http://kyu.snu.ac.kr/sdhj/index.jsp?type=hj/GK14810_00IM0001_018b.jpg","1681_수남면_018b")</f>
        <v>1681_수남면_018b</v>
      </c>
      <c r="B1498" s="2">
        <v>1681</v>
      </c>
      <c r="C1498" s="2" t="s">
        <v>9682</v>
      </c>
      <c r="D1498" s="2" t="s">
        <v>9683</v>
      </c>
      <c r="E1498" s="2">
        <v>1497</v>
      </c>
      <c r="F1498" s="1">
        <v>3</v>
      </c>
      <c r="G1498" s="1" t="s">
        <v>2395</v>
      </c>
      <c r="H1498" s="1" t="s">
        <v>4960</v>
      </c>
      <c r="I1498" s="1">
        <v>15</v>
      </c>
      <c r="L1498" s="1">
        <v>1</v>
      </c>
      <c r="M1498" s="1" t="s">
        <v>9191</v>
      </c>
      <c r="N1498" s="1" t="s">
        <v>9192</v>
      </c>
      <c r="S1498" s="1" t="s">
        <v>98</v>
      </c>
      <c r="T1498" s="1" t="s">
        <v>5001</v>
      </c>
      <c r="Y1498" s="1" t="s">
        <v>90</v>
      </c>
      <c r="Z1498" s="1" t="s">
        <v>5302</v>
      </c>
      <c r="AC1498" s="1">
        <v>20</v>
      </c>
      <c r="AD1498" s="1" t="s">
        <v>870</v>
      </c>
      <c r="AE1498" s="1" t="s">
        <v>6646</v>
      </c>
    </row>
    <row r="1499" spans="1:72" ht="13.5" customHeight="1">
      <c r="A1499" s="8" t="str">
        <f>HYPERLINK("http://kyu.snu.ac.kr/sdhj/index.jsp?type=hj/GK14810_00IM0001_018b.jpg","1681_수남면_018b")</f>
        <v>1681_수남면_018b</v>
      </c>
      <c r="B1499" s="2">
        <v>1681</v>
      </c>
      <c r="C1499" s="2" t="s">
        <v>9648</v>
      </c>
      <c r="D1499" s="2" t="s">
        <v>9649</v>
      </c>
      <c r="E1499" s="2">
        <v>1498</v>
      </c>
      <c r="F1499" s="1">
        <v>3</v>
      </c>
      <c r="G1499" s="1" t="s">
        <v>2395</v>
      </c>
      <c r="H1499" s="1" t="s">
        <v>4960</v>
      </c>
      <c r="I1499" s="1">
        <v>15</v>
      </c>
      <c r="L1499" s="1">
        <v>1</v>
      </c>
      <c r="M1499" s="1" t="s">
        <v>9191</v>
      </c>
      <c r="N1499" s="1" t="s">
        <v>9192</v>
      </c>
      <c r="S1499" s="1" t="s">
        <v>191</v>
      </c>
      <c r="T1499" s="1" t="s">
        <v>5004</v>
      </c>
      <c r="Y1499" s="1" t="s">
        <v>4921</v>
      </c>
      <c r="Z1499" s="1" t="s">
        <v>5947</v>
      </c>
      <c r="AC1499" s="1">
        <v>3</v>
      </c>
      <c r="AD1499" s="1" t="s">
        <v>512</v>
      </c>
      <c r="AE1499" s="1" t="s">
        <v>6657</v>
      </c>
      <c r="AG1499" s="1" t="s">
        <v>11531</v>
      </c>
      <c r="BF1499" s="1" t="s">
        <v>78</v>
      </c>
    </row>
    <row r="1500" spans="1:72" ht="13.5" customHeight="1">
      <c r="A1500" s="8" t="str">
        <f>HYPERLINK("http://kyu.snu.ac.kr/sdhj/index.jsp?type=hj/GK14810_00IM0001_018b.jpg","1681_수남면_018b")</f>
        <v>1681_수남면_018b</v>
      </c>
      <c r="B1500" s="2">
        <v>1681</v>
      </c>
      <c r="C1500" s="2" t="s">
        <v>9648</v>
      </c>
      <c r="D1500" s="2" t="s">
        <v>9649</v>
      </c>
      <c r="E1500" s="2">
        <v>1499</v>
      </c>
      <c r="F1500" s="1">
        <v>3</v>
      </c>
      <c r="G1500" s="1" t="s">
        <v>2395</v>
      </c>
      <c r="H1500" s="1" t="s">
        <v>4960</v>
      </c>
      <c r="I1500" s="1">
        <v>15</v>
      </c>
      <c r="L1500" s="1">
        <v>1</v>
      </c>
      <c r="M1500" s="1" t="s">
        <v>9191</v>
      </c>
      <c r="N1500" s="1" t="s">
        <v>9192</v>
      </c>
      <c r="S1500" s="1" t="s">
        <v>1470</v>
      </c>
      <c r="T1500" s="1" t="s">
        <v>5017</v>
      </c>
      <c r="Y1500" s="1" t="s">
        <v>3065</v>
      </c>
      <c r="Z1500" s="1" t="s">
        <v>5946</v>
      </c>
      <c r="AC1500" s="1">
        <v>2</v>
      </c>
      <c r="AD1500" s="1" t="s">
        <v>152</v>
      </c>
      <c r="AE1500" s="1" t="s">
        <v>5812</v>
      </c>
      <c r="AF1500" s="1" t="s">
        <v>11532</v>
      </c>
      <c r="AG1500" s="1" t="s">
        <v>11533</v>
      </c>
    </row>
    <row r="1501" spans="1:72" ht="13.5" customHeight="1">
      <c r="A1501" s="8" t="str">
        <f>HYPERLINK("http://kyu.snu.ac.kr/sdhj/index.jsp?type=hj/GK14810_00IM0001_019a.jpg","1681_수남면_019a")</f>
        <v>1681_수남면_019a</v>
      </c>
      <c r="B1501" s="2">
        <v>1681</v>
      </c>
      <c r="C1501" s="2" t="s">
        <v>10546</v>
      </c>
      <c r="D1501" s="2" t="s">
        <v>10547</v>
      </c>
      <c r="E1501" s="2">
        <v>1500</v>
      </c>
      <c r="F1501" s="1">
        <v>3</v>
      </c>
      <c r="G1501" s="1" t="s">
        <v>2395</v>
      </c>
      <c r="H1501" s="1" t="s">
        <v>4960</v>
      </c>
      <c r="I1501" s="1">
        <v>15</v>
      </c>
      <c r="L1501" s="1">
        <v>2</v>
      </c>
      <c r="M1501" s="1" t="s">
        <v>9193</v>
      </c>
      <c r="N1501" s="1" t="s">
        <v>9194</v>
      </c>
      <c r="T1501" s="1" t="s">
        <v>11299</v>
      </c>
      <c r="U1501" s="1" t="s">
        <v>118</v>
      </c>
      <c r="V1501" s="1" t="s">
        <v>5094</v>
      </c>
      <c r="W1501" s="1" t="s">
        <v>79</v>
      </c>
      <c r="X1501" s="1" t="s">
        <v>11534</v>
      </c>
      <c r="Y1501" s="1" t="s">
        <v>3066</v>
      </c>
      <c r="Z1501" s="1" t="s">
        <v>5945</v>
      </c>
      <c r="AC1501" s="1">
        <v>35</v>
      </c>
      <c r="AD1501" s="1" t="s">
        <v>167</v>
      </c>
      <c r="AE1501" s="1" t="s">
        <v>6644</v>
      </c>
      <c r="AJ1501" s="1" t="s">
        <v>16</v>
      </c>
      <c r="AK1501" s="1" t="s">
        <v>6856</v>
      </c>
      <c r="AL1501" s="1" t="s">
        <v>53</v>
      </c>
      <c r="AM1501" s="1" t="s">
        <v>6356</v>
      </c>
      <c r="AT1501" s="1" t="s">
        <v>63</v>
      </c>
      <c r="AU1501" s="1" t="s">
        <v>5113</v>
      </c>
      <c r="AV1501" s="1" t="s">
        <v>2139</v>
      </c>
      <c r="AW1501" s="1" t="s">
        <v>7157</v>
      </c>
      <c r="BG1501" s="1" t="s">
        <v>63</v>
      </c>
      <c r="BH1501" s="1" t="s">
        <v>5113</v>
      </c>
      <c r="BI1501" s="1" t="s">
        <v>3067</v>
      </c>
      <c r="BJ1501" s="1" t="s">
        <v>5466</v>
      </c>
      <c r="BK1501" s="1" t="s">
        <v>110</v>
      </c>
      <c r="BL1501" s="1" t="s">
        <v>5146</v>
      </c>
      <c r="BM1501" s="1" t="s">
        <v>3068</v>
      </c>
      <c r="BN1501" s="1" t="s">
        <v>8155</v>
      </c>
      <c r="BO1501" s="1" t="s">
        <v>110</v>
      </c>
      <c r="BP1501" s="1" t="s">
        <v>5146</v>
      </c>
      <c r="BQ1501" s="1" t="s">
        <v>3069</v>
      </c>
      <c r="BR1501" s="1" t="s">
        <v>8516</v>
      </c>
      <c r="BS1501" s="1" t="s">
        <v>138</v>
      </c>
      <c r="BT1501" s="1" t="s">
        <v>6794</v>
      </c>
    </row>
    <row r="1502" spans="1:72" ht="13.5" customHeight="1">
      <c r="A1502" s="8" t="str">
        <f>HYPERLINK("http://kyu.snu.ac.kr/sdhj/index.jsp?type=hj/GK14810_00IM0001_019a.jpg","1681_수남면_019a")</f>
        <v>1681_수남면_019a</v>
      </c>
      <c r="B1502" s="2">
        <v>1681</v>
      </c>
      <c r="C1502" s="2" t="s">
        <v>11535</v>
      </c>
      <c r="D1502" s="2" t="s">
        <v>11536</v>
      </c>
      <c r="E1502" s="2">
        <v>1501</v>
      </c>
      <c r="F1502" s="1">
        <v>3</v>
      </c>
      <c r="G1502" s="1" t="s">
        <v>2395</v>
      </c>
      <c r="H1502" s="1" t="s">
        <v>4960</v>
      </c>
      <c r="I1502" s="1">
        <v>15</v>
      </c>
      <c r="L1502" s="1">
        <v>2</v>
      </c>
      <c r="M1502" s="1" t="s">
        <v>9193</v>
      </c>
      <c r="N1502" s="1" t="s">
        <v>9194</v>
      </c>
      <c r="S1502" s="1" t="s">
        <v>43</v>
      </c>
      <c r="T1502" s="1" t="s">
        <v>5000</v>
      </c>
      <c r="W1502" s="1" t="s">
        <v>89</v>
      </c>
      <c r="X1502" s="1" t="s">
        <v>11301</v>
      </c>
      <c r="Y1502" s="1" t="s">
        <v>90</v>
      </c>
      <c r="Z1502" s="1" t="s">
        <v>5302</v>
      </c>
      <c r="AC1502" s="1">
        <v>34</v>
      </c>
      <c r="AD1502" s="1" t="s">
        <v>81</v>
      </c>
      <c r="AE1502" s="1" t="s">
        <v>6641</v>
      </c>
      <c r="AJ1502" s="1" t="s">
        <v>16</v>
      </c>
      <c r="AK1502" s="1" t="s">
        <v>6856</v>
      </c>
      <c r="AL1502" s="1" t="s">
        <v>53</v>
      </c>
      <c r="AM1502" s="1" t="s">
        <v>6356</v>
      </c>
      <c r="AT1502" s="1" t="s">
        <v>1314</v>
      </c>
      <c r="AU1502" s="1" t="s">
        <v>7025</v>
      </c>
      <c r="AV1502" s="1" t="s">
        <v>3070</v>
      </c>
      <c r="AW1502" s="1" t="s">
        <v>7161</v>
      </c>
      <c r="BG1502" s="1" t="s">
        <v>668</v>
      </c>
      <c r="BH1502" s="1" t="s">
        <v>7002</v>
      </c>
      <c r="BI1502" s="1" t="s">
        <v>11537</v>
      </c>
      <c r="BJ1502" s="1" t="s">
        <v>11538</v>
      </c>
      <c r="BK1502" s="1" t="s">
        <v>3071</v>
      </c>
      <c r="BL1502" s="1" t="s">
        <v>7960</v>
      </c>
      <c r="BM1502" s="1" t="s">
        <v>3072</v>
      </c>
      <c r="BN1502" s="1" t="s">
        <v>7812</v>
      </c>
      <c r="BO1502" s="1" t="s">
        <v>63</v>
      </c>
      <c r="BP1502" s="1" t="s">
        <v>5113</v>
      </c>
      <c r="BQ1502" s="1" t="s">
        <v>2582</v>
      </c>
      <c r="BR1502" s="1" t="s">
        <v>8807</v>
      </c>
      <c r="BS1502" s="1" t="s">
        <v>53</v>
      </c>
      <c r="BT1502" s="1" t="s">
        <v>6356</v>
      </c>
    </row>
    <row r="1503" spans="1:72" ht="13.5" customHeight="1">
      <c r="A1503" s="8" t="str">
        <f>HYPERLINK("http://kyu.snu.ac.kr/sdhj/index.jsp?type=hj/GK14810_00IM0001_019a.jpg","1681_수남면_019a")</f>
        <v>1681_수남면_019a</v>
      </c>
      <c r="B1503" s="2">
        <v>1681</v>
      </c>
      <c r="C1503" s="2" t="s">
        <v>9621</v>
      </c>
      <c r="D1503" s="2" t="s">
        <v>9622</v>
      </c>
      <c r="E1503" s="2">
        <v>1502</v>
      </c>
      <c r="F1503" s="1">
        <v>3</v>
      </c>
      <c r="G1503" s="1" t="s">
        <v>2395</v>
      </c>
      <c r="H1503" s="1" t="s">
        <v>4960</v>
      </c>
      <c r="I1503" s="1">
        <v>15</v>
      </c>
      <c r="L1503" s="1">
        <v>2</v>
      </c>
      <c r="M1503" s="1" t="s">
        <v>9193</v>
      </c>
      <c r="N1503" s="1" t="s">
        <v>9194</v>
      </c>
      <c r="S1503" s="1" t="s">
        <v>98</v>
      </c>
      <c r="T1503" s="1" t="s">
        <v>5001</v>
      </c>
      <c r="Y1503" s="1" t="s">
        <v>90</v>
      </c>
      <c r="Z1503" s="1" t="s">
        <v>5302</v>
      </c>
      <c r="AC1503" s="1">
        <v>11</v>
      </c>
      <c r="AD1503" s="1" t="s">
        <v>502</v>
      </c>
      <c r="AE1503" s="1" t="s">
        <v>6662</v>
      </c>
    </row>
    <row r="1504" spans="1:72" ht="13.5" customHeight="1">
      <c r="A1504" s="8" t="str">
        <f>HYPERLINK("http://kyu.snu.ac.kr/sdhj/index.jsp?type=hj/GK14810_00IM0001_019a.jpg","1681_수남면_019a")</f>
        <v>1681_수남면_019a</v>
      </c>
      <c r="B1504" s="2">
        <v>1681</v>
      </c>
      <c r="C1504" s="2" t="s">
        <v>11305</v>
      </c>
      <c r="D1504" s="2" t="s">
        <v>11306</v>
      </c>
      <c r="E1504" s="2">
        <v>1503</v>
      </c>
      <c r="F1504" s="1">
        <v>3</v>
      </c>
      <c r="G1504" s="1" t="s">
        <v>2395</v>
      </c>
      <c r="H1504" s="1" t="s">
        <v>4960</v>
      </c>
      <c r="I1504" s="1">
        <v>15</v>
      </c>
      <c r="L1504" s="1">
        <v>2</v>
      </c>
      <c r="M1504" s="1" t="s">
        <v>9193</v>
      </c>
      <c r="N1504" s="1" t="s">
        <v>9194</v>
      </c>
      <c r="S1504" s="1" t="s">
        <v>99</v>
      </c>
      <c r="T1504" s="1" t="s">
        <v>252</v>
      </c>
      <c r="U1504" s="1" t="s">
        <v>63</v>
      </c>
      <c r="V1504" s="1" t="s">
        <v>5113</v>
      </c>
      <c r="Y1504" s="1" t="s">
        <v>3073</v>
      </c>
      <c r="Z1504" s="1" t="s">
        <v>5944</v>
      </c>
      <c r="AF1504" s="1" t="s">
        <v>1227</v>
      </c>
      <c r="AG1504" s="1" t="s">
        <v>6695</v>
      </c>
      <c r="BF1504" s="1" t="s">
        <v>78</v>
      </c>
    </row>
    <row r="1505" spans="1:73" ht="13.5" customHeight="1">
      <c r="A1505" s="8" t="str">
        <f>HYPERLINK("http://kyu.snu.ac.kr/sdhj/index.jsp?type=hj/GK14810_00IM0001_019a.jpg","1681_수남면_019a")</f>
        <v>1681_수남면_019a</v>
      </c>
      <c r="B1505" s="2">
        <v>1681</v>
      </c>
      <c r="C1505" s="2" t="s">
        <v>9658</v>
      </c>
      <c r="D1505" s="2" t="s">
        <v>9659</v>
      </c>
      <c r="E1505" s="2">
        <v>1504</v>
      </c>
      <c r="F1505" s="1">
        <v>3</v>
      </c>
      <c r="G1505" s="1" t="s">
        <v>2395</v>
      </c>
      <c r="H1505" s="1" t="s">
        <v>4960</v>
      </c>
      <c r="I1505" s="1">
        <v>15</v>
      </c>
      <c r="L1505" s="1">
        <v>2</v>
      </c>
      <c r="M1505" s="1" t="s">
        <v>9193</v>
      </c>
      <c r="N1505" s="1" t="s">
        <v>9194</v>
      </c>
      <c r="S1505" s="1" t="s">
        <v>191</v>
      </c>
      <c r="T1505" s="1" t="s">
        <v>5004</v>
      </c>
      <c r="Y1505" s="1" t="s">
        <v>90</v>
      </c>
      <c r="Z1505" s="1" t="s">
        <v>5302</v>
      </c>
      <c r="AC1505" s="1">
        <v>4</v>
      </c>
      <c r="AD1505" s="1" t="s">
        <v>267</v>
      </c>
      <c r="AE1505" s="1" t="s">
        <v>6631</v>
      </c>
      <c r="AF1505" s="1" t="s">
        <v>175</v>
      </c>
      <c r="AG1505" s="1" t="s">
        <v>6685</v>
      </c>
      <c r="BF1505" s="1" t="s">
        <v>78</v>
      </c>
    </row>
    <row r="1506" spans="1:73" ht="13.5" customHeight="1">
      <c r="A1506" s="8" t="str">
        <f>HYPERLINK("http://kyu.snu.ac.kr/sdhj/index.jsp?type=hj/GK14810_00IM0001_019a.jpg","1681_수남면_019a")</f>
        <v>1681_수남면_019a</v>
      </c>
      <c r="B1506" s="2">
        <v>1681</v>
      </c>
      <c r="C1506" s="2" t="s">
        <v>9682</v>
      </c>
      <c r="D1506" s="2" t="s">
        <v>9683</v>
      </c>
      <c r="E1506" s="2">
        <v>1505</v>
      </c>
      <c r="F1506" s="1">
        <v>3</v>
      </c>
      <c r="G1506" s="1" t="s">
        <v>2395</v>
      </c>
      <c r="H1506" s="1" t="s">
        <v>4960</v>
      </c>
      <c r="I1506" s="1">
        <v>15</v>
      </c>
      <c r="L1506" s="1">
        <v>3</v>
      </c>
      <c r="M1506" s="1" t="s">
        <v>9195</v>
      </c>
      <c r="N1506" s="1" t="s">
        <v>9196</v>
      </c>
      <c r="T1506" s="1" t="s">
        <v>9687</v>
      </c>
      <c r="U1506" s="1" t="s">
        <v>194</v>
      </c>
      <c r="V1506" s="1" t="s">
        <v>5087</v>
      </c>
      <c r="W1506" s="1" t="s">
        <v>3074</v>
      </c>
      <c r="X1506" s="1" t="s">
        <v>11539</v>
      </c>
      <c r="Y1506" s="1" t="s">
        <v>3075</v>
      </c>
      <c r="Z1506" s="1" t="s">
        <v>5733</v>
      </c>
      <c r="AC1506" s="1">
        <v>50</v>
      </c>
      <c r="AD1506" s="1" t="s">
        <v>526</v>
      </c>
      <c r="AE1506" s="1" t="s">
        <v>6673</v>
      </c>
      <c r="AJ1506" s="1" t="s">
        <v>16</v>
      </c>
      <c r="AK1506" s="1" t="s">
        <v>6856</v>
      </c>
      <c r="AL1506" s="1" t="s">
        <v>114</v>
      </c>
      <c r="AM1506" s="1" t="s">
        <v>6877</v>
      </c>
      <c r="AT1506" s="1" t="s">
        <v>63</v>
      </c>
      <c r="AU1506" s="1" t="s">
        <v>5113</v>
      </c>
      <c r="AV1506" s="1" t="s">
        <v>3076</v>
      </c>
      <c r="AW1506" s="1" t="s">
        <v>7133</v>
      </c>
      <c r="BG1506" s="1" t="s">
        <v>118</v>
      </c>
      <c r="BH1506" s="1" t="s">
        <v>5094</v>
      </c>
      <c r="BI1506" s="1" t="s">
        <v>66</v>
      </c>
      <c r="BJ1506" s="1" t="s">
        <v>5728</v>
      </c>
      <c r="BK1506" s="1" t="s">
        <v>63</v>
      </c>
      <c r="BL1506" s="1" t="s">
        <v>5113</v>
      </c>
      <c r="BM1506" s="1" t="s">
        <v>469</v>
      </c>
      <c r="BN1506" s="1" t="s">
        <v>7653</v>
      </c>
      <c r="BO1506" s="1" t="s">
        <v>63</v>
      </c>
      <c r="BP1506" s="1" t="s">
        <v>5113</v>
      </c>
      <c r="BQ1506" s="1" t="s">
        <v>3077</v>
      </c>
      <c r="BR1506" s="1" t="s">
        <v>8520</v>
      </c>
      <c r="BS1506" s="1" t="s">
        <v>60</v>
      </c>
      <c r="BT1506" s="1" t="s">
        <v>6863</v>
      </c>
    </row>
    <row r="1507" spans="1:73" ht="13.5" customHeight="1">
      <c r="A1507" s="8" t="str">
        <f>HYPERLINK("http://kyu.snu.ac.kr/sdhj/index.jsp?type=hj/GK14810_00IM0001_019a.jpg","1681_수남면_019a")</f>
        <v>1681_수남면_019a</v>
      </c>
      <c r="B1507" s="2">
        <v>1681</v>
      </c>
      <c r="C1507" s="2" t="s">
        <v>10309</v>
      </c>
      <c r="D1507" s="2" t="s">
        <v>10310</v>
      </c>
      <c r="E1507" s="2">
        <v>1506</v>
      </c>
      <c r="F1507" s="1">
        <v>3</v>
      </c>
      <c r="G1507" s="1" t="s">
        <v>2395</v>
      </c>
      <c r="H1507" s="1" t="s">
        <v>4960</v>
      </c>
      <c r="I1507" s="1">
        <v>15</v>
      </c>
      <c r="L1507" s="1">
        <v>3</v>
      </c>
      <c r="M1507" s="1" t="s">
        <v>9195</v>
      </c>
      <c r="N1507" s="1" t="s">
        <v>9196</v>
      </c>
      <c r="S1507" s="1" t="s">
        <v>43</v>
      </c>
      <c r="T1507" s="1" t="s">
        <v>5000</v>
      </c>
      <c r="W1507" s="1" t="s">
        <v>393</v>
      </c>
      <c r="X1507" s="1" t="s">
        <v>5259</v>
      </c>
      <c r="Y1507" s="1" t="s">
        <v>90</v>
      </c>
      <c r="Z1507" s="1" t="s">
        <v>5302</v>
      </c>
      <c r="AC1507" s="1">
        <v>51</v>
      </c>
      <c r="AD1507" s="1" t="s">
        <v>965</v>
      </c>
      <c r="AE1507" s="1" t="s">
        <v>6636</v>
      </c>
      <c r="AJ1507" s="1" t="s">
        <v>16</v>
      </c>
      <c r="AK1507" s="1" t="s">
        <v>6856</v>
      </c>
      <c r="AL1507" s="1" t="s">
        <v>138</v>
      </c>
      <c r="AM1507" s="1" t="s">
        <v>6794</v>
      </c>
      <c r="AT1507" s="1" t="s">
        <v>865</v>
      </c>
      <c r="AU1507" s="1" t="s">
        <v>5160</v>
      </c>
      <c r="AV1507" s="1" t="s">
        <v>3078</v>
      </c>
      <c r="AW1507" s="1" t="s">
        <v>7267</v>
      </c>
      <c r="BG1507" s="1" t="s">
        <v>110</v>
      </c>
      <c r="BH1507" s="1" t="s">
        <v>5146</v>
      </c>
      <c r="BI1507" s="1" t="s">
        <v>3079</v>
      </c>
      <c r="BJ1507" s="1" t="s">
        <v>7675</v>
      </c>
      <c r="BK1507" s="1" t="s">
        <v>185</v>
      </c>
      <c r="BL1507" s="1" t="s">
        <v>7001</v>
      </c>
      <c r="BM1507" s="1" t="s">
        <v>3080</v>
      </c>
      <c r="BN1507" s="1" t="s">
        <v>8159</v>
      </c>
      <c r="BO1507" s="1" t="s">
        <v>2672</v>
      </c>
      <c r="BP1507" s="1" t="s">
        <v>7032</v>
      </c>
      <c r="BQ1507" s="1" t="s">
        <v>3081</v>
      </c>
      <c r="BR1507" s="1" t="s">
        <v>8824</v>
      </c>
      <c r="BS1507" s="1" t="s">
        <v>237</v>
      </c>
      <c r="BT1507" s="1" t="s">
        <v>6815</v>
      </c>
    </row>
    <row r="1508" spans="1:73" ht="13.5" customHeight="1">
      <c r="A1508" s="8" t="str">
        <f>HYPERLINK("http://kyu.snu.ac.kr/sdhj/index.jsp?type=hj/GK14810_00IM0001_019a.jpg","1681_수남면_019a")</f>
        <v>1681_수남면_019a</v>
      </c>
      <c r="B1508" s="2">
        <v>1681</v>
      </c>
      <c r="C1508" s="2" t="s">
        <v>9838</v>
      </c>
      <c r="D1508" s="2" t="s">
        <v>9839</v>
      </c>
      <c r="E1508" s="2">
        <v>1507</v>
      </c>
      <c r="F1508" s="1">
        <v>3</v>
      </c>
      <c r="G1508" s="1" t="s">
        <v>2395</v>
      </c>
      <c r="H1508" s="1" t="s">
        <v>4960</v>
      </c>
      <c r="I1508" s="1">
        <v>15</v>
      </c>
      <c r="L1508" s="1">
        <v>3</v>
      </c>
      <c r="M1508" s="1" t="s">
        <v>9195</v>
      </c>
      <c r="N1508" s="1" t="s">
        <v>9196</v>
      </c>
      <c r="S1508" s="1" t="s">
        <v>54</v>
      </c>
      <c r="T1508" s="1" t="s">
        <v>5003</v>
      </c>
      <c r="U1508" s="1" t="s">
        <v>33</v>
      </c>
      <c r="V1508" s="1" t="s">
        <v>5076</v>
      </c>
      <c r="Y1508" s="1" t="s">
        <v>3082</v>
      </c>
      <c r="Z1508" s="1" t="s">
        <v>5737</v>
      </c>
      <c r="AC1508" s="1">
        <v>12</v>
      </c>
      <c r="AD1508" s="1" t="s">
        <v>296</v>
      </c>
      <c r="AE1508" s="1" t="s">
        <v>5331</v>
      </c>
      <c r="AN1508" s="1" t="s">
        <v>1637</v>
      </c>
      <c r="AO1508" s="1" t="s">
        <v>6915</v>
      </c>
      <c r="AR1508" s="1" t="s">
        <v>3083</v>
      </c>
      <c r="AS1508" s="1" t="s">
        <v>6962</v>
      </c>
      <c r="BB1508" s="1" t="s">
        <v>115</v>
      </c>
      <c r="BC1508" s="1" t="s">
        <v>5067</v>
      </c>
      <c r="BD1508" s="1" t="s">
        <v>3084</v>
      </c>
      <c r="BE1508" s="1" t="s">
        <v>7517</v>
      </c>
    </row>
    <row r="1509" spans="1:73" ht="13.5" customHeight="1">
      <c r="A1509" s="8" t="str">
        <f>HYPERLINK("http://kyu.snu.ac.kr/sdhj/index.jsp?type=hj/GK14810_00IM0001_019a.jpg","1681_수남면_019a")</f>
        <v>1681_수남면_019a</v>
      </c>
      <c r="B1509" s="2">
        <v>1681</v>
      </c>
      <c r="C1509" s="2" t="s">
        <v>9692</v>
      </c>
      <c r="D1509" s="2" t="s">
        <v>9693</v>
      </c>
      <c r="E1509" s="2">
        <v>1508</v>
      </c>
      <c r="F1509" s="1">
        <v>3</v>
      </c>
      <c r="G1509" s="1" t="s">
        <v>2395</v>
      </c>
      <c r="H1509" s="1" t="s">
        <v>4960</v>
      </c>
      <c r="I1509" s="1">
        <v>15</v>
      </c>
      <c r="L1509" s="1">
        <v>3</v>
      </c>
      <c r="M1509" s="1" t="s">
        <v>9195</v>
      </c>
      <c r="N1509" s="1" t="s">
        <v>9196</v>
      </c>
      <c r="S1509" s="1" t="s">
        <v>191</v>
      </c>
      <c r="T1509" s="1" t="s">
        <v>5004</v>
      </c>
      <c r="Y1509" s="1" t="s">
        <v>3085</v>
      </c>
      <c r="Z1509" s="1" t="s">
        <v>5943</v>
      </c>
      <c r="AC1509" s="1">
        <v>9</v>
      </c>
      <c r="AD1509" s="1" t="s">
        <v>556</v>
      </c>
      <c r="AE1509" s="1" t="s">
        <v>6652</v>
      </c>
      <c r="AG1509" s="1" t="s">
        <v>11540</v>
      </c>
      <c r="BF1509" s="1" t="s">
        <v>78</v>
      </c>
    </row>
    <row r="1510" spans="1:73" ht="13.5" customHeight="1">
      <c r="A1510" s="8" t="str">
        <f>HYPERLINK("http://kyu.snu.ac.kr/sdhj/index.jsp?type=hj/GK14810_00IM0001_019a.jpg","1681_수남면_019a")</f>
        <v>1681_수남면_019a</v>
      </c>
      <c r="B1510" s="2">
        <v>1681</v>
      </c>
      <c r="C1510" s="2" t="s">
        <v>9692</v>
      </c>
      <c r="D1510" s="2" t="s">
        <v>9693</v>
      </c>
      <c r="E1510" s="2">
        <v>1509</v>
      </c>
      <c r="F1510" s="1">
        <v>3</v>
      </c>
      <c r="G1510" s="1" t="s">
        <v>2395</v>
      </c>
      <c r="H1510" s="1" t="s">
        <v>4960</v>
      </c>
      <c r="I1510" s="1">
        <v>15</v>
      </c>
      <c r="L1510" s="1">
        <v>3</v>
      </c>
      <c r="M1510" s="1" t="s">
        <v>9195</v>
      </c>
      <c r="N1510" s="1" t="s">
        <v>9196</v>
      </c>
      <c r="S1510" s="1" t="s">
        <v>191</v>
      </c>
      <c r="T1510" s="1" t="s">
        <v>5004</v>
      </c>
      <c r="Y1510" s="1" t="s">
        <v>3086</v>
      </c>
      <c r="Z1510" s="1" t="s">
        <v>8736</v>
      </c>
      <c r="AC1510" s="1">
        <v>5</v>
      </c>
      <c r="AD1510" s="1" t="s">
        <v>101</v>
      </c>
      <c r="AE1510" s="1" t="s">
        <v>6648</v>
      </c>
      <c r="AF1510" s="1" t="s">
        <v>11541</v>
      </c>
      <c r="AG1510" s="1" t="s">
        <v>11542</v>
      </c>
      <c r="BF1510" s="1" t="s">
        <v>78</v>
      </c>
    </row>
    <row r="1511" spans="1:73" ht="13.5" customHeight="1">
      <c r="A1511" s="8" t="str">
        <f>HYPERLINK("http://kyu.snu.ac.kr/sdhj/index.jsp?type=hj/GK14810_00IM0001_019a.jpg","1681_수남면_019a")</f>
        <v>1681_수남면_019a</v>
      </c>
      <c r="B1511" s="2">
        <v>1681</v>
      </c>
      <c r="C1511" s="2" t="s">
        <v>11022</v>
      </c>
      <c r="D1511" s="2" t="s">
        <v>11023</v>
      </c>
      <c r="E1511" s="2">
        <v>1510</v>
      </c>
      <c r="F1511" s="1">
        <v>3</v>
      </c>
      <c r="G1511" s="1" t="s">
        <v>2395</v>
      </c>
      <c r="H1511" s="1" t="s">
        <v>4960</v>
      </c>
      <c r="I1511" s="1">
        <v>15</v>
      </c>
      <c r="L1511" s="1">
        <v>4</v>
      </c>
      <c r="M1511" s="1" t="s">
        <v>9197</v>
      </c>
      <c r="N1511" s="1" t="s">
        <v>9198</v>
      </c>
      <c r="T1511" s="1" t="s">
        <v>11543</v>
      </c>
      <c r="U1511" s="1" t="s">
        <v>3087</v>
      </c>
      <c r="V1511" s="1" t="s">
        <v>11544</v>
      </c>
      <c r="W1511" s="1" t="s">
        <v>89</v>
      </c>
      <c r="X1511" s="1" t="s">
        <v>11545</v>
      </c>
      <c r="Y1511" s="1" t="s">
        <v>3088</v>
      </c>
      <c r="Z1511" s="1" t="s">
        <v>5942</v>
      </c>
      <c r="AC1511" s="1">
        <v>51</v>
      </c>
      <c r="AD1511" s="1" t="s">
        <v>965</v>
      </c>
      <c r="AE1511" s="1" t="s">
        <v>6636</v>
      </c>
      <c r="AJ1511" s="1" t="s">
        <v>16</v>
      </c>
      <c r="AK1511" s="1" t="s">
        <v>6856</v>
      </c>
      <c r="AL1511" s="1" t="s">
        <v>237</v>
      </c>
      <c r="AM1511" s="1" t="s">
        <v>6815</v>
      </c>
      <c r="AV1511" s="1" t="s">
        <v>3089</v>
      </c>
      <c r="AW1511" s="1" t="s">
        <v>7266</v>
      </c>
      <c r="BG1511" s="1" t="s">
        <v>382</v>
      </c>
      <c r="BH1511" s="1" t="s">
        <v>11546</v>
      </c>
      <c r="BI1511" s="1" t="s">
        <v>1029</v>
      </c>
      <c r="BJ1511" s="1" t="s">
        <v>5399</v>
      </c>
      <c r="BK1511" s="1" t="s">
        <v>382</v>
      </c>
      <c r="BL1511" s="1" t="s">
        <v>11546</v>
      </c>
      <c r="BM1511" s="1" t="s">
        <v>3090</v>
      </c>
      <c r="BN1511" s="1" t="s">
        <v>8158</v>
      </c>
      <c r="BO1511" s="1" t="s">
        <v>123</v>
      </c>
      <c r="BP1511" s="1" t="s">
        <v>7000</v>
      </c>
      <c r="BQ1511" s="1" t="s">
        <v>3091</v>
      </c>
      <c r="BR1511" s="1" t="s">
        <v>8519</v>
      </c>
      <c r="BS1511" s="1" t="s">
        <v>615</v>
      </c>
      <c r="BT1511" s="1" t="s">
        <v>6817</v>
      </c>
    </row>
    <row r="1512" spans="1:73" ht="13.5" customHeight="1">
      <c r="A1512" s="8" t="str">
        <f>HYPERLINK("http://kyu.snu.ac.kr/sdhj/index.jsp?type=hj/GK14810_00IM0001_019a.jpg","1681_수남면_019a")</f>
        <v>1681_수남면_019a</v>
      </c>
      <c r="B1512" s="2">
        <v>1681</v>
      </c>
      <c r="C1512" s="2" t="s">
        <v>10309</v>
      </c>
      <c r="D1512" s="2" t="s">
        <v>10310</v>
      </c>
      <c r="E1512" s="2">
        <v>1511</v>
      </c>
      <c r="F1512" s="1">
        <v>3</v>
      </c>
      <c r="G1512" s="1" t="s">
        <v>2395</v>
      </c>
      <c r="H1512" s="1" t="s">
        <v>4960</v>
      </c>
      <c r="I1512" s="1">
        <v>15</v>
      </c>
      <c r="L1512" s="1">
        <v>4</v>
      </c>
      <c r="M1512" s="1" t="s">
        <v>9197</v>
      </c>
      <c r="N1512" s="1" t="s">
        <v>9198</v>
      </c>
      <c r="S1512" s="1" t="s">
        <v>43</v>
      </c>
      <c r="T1512" s="1" t="s">
        <v>5000</v>
      </c>
      <c r="U1512" s="1" t="s">
        <v>38</v>
      </c>
      <c r="V1512" s="1" t="s">
        <v>5065</v>
      </c>
      <c r="Y1512" s="1" t="s">
        <v>2410</v>
      </c>
      <c r="Z1512" s="1" t="s">
        <v>5941</v>
      </c>
      <c r="AC1512" s="1">
        <v>47</v>
      </c>
      <c r="AD1512" s="1" t="s">
        <v>440</v>
      </c>
      <c r="AE1512" s="1" t="s">
        <v>6635</v>
      </c>
      <c r="AJ1512" s="1" t="s">
        <v>16</v>
      </c>
      <c r="AK1512" s="1" t="s">
        <v>6856</v>
      </c>
      <c r="AL1512" s="1" t="s">
        <v>60</v>
      </c>
      <c r="AM1512" s="1" t="s">
        <v>6863</v>
      </c>
      <c r="AN1512" s="1" t="s">
        <v>237</v>
      </c>
      <c r="AO1512" s="1" t="s">
        <v>6815</v>
      </c>
      <c r="AR1512" s="1" t="s">
        <v>3092</v>
      </c>
      <c r="AS1512" s="1" t="s">
        <v>11547</v>
      </c>
      <c r="AT1512" s="1" t="s">
        <v>33</v>
      </c>
      <c r="AU1512" s="1" t="s">
        <v>5076</v>
      </c>
      <c r="AV1512" s="1" t="s">
        <v>364</v>
      </c>
      <c r="AW1512" s="1" t="s">
        <v>7265</v>
      </c>
      <c r="BG1512" s="1" t="s">
        <v>33</v>
      </c>
      <c r="BH1512" s="1" t="s">
        <v>5076</v>
      </c>
      <c r="BI1512" s="1" t="s">
        <v>2114</v>
      </c>
      <c r="BJ1512" s="1" t="s">
        <v>5924</v>
      </c>
      <c r="BO1512" s="1" t="s">
        <v>33</v>
      </c>
      <c r="BP1512" s="1" t="s">
        <v>5076</v>
      </c>
      <c r="BQ1512" s="1" t="s">
        <v>3093</v>
      </c>
      <c r="BR1512" s="1" t="s">
        <v>11548</v>
      </c>
      <c r="BS1512" s="1" t="s">
        <v>60</v>
      </c>
      <c r="BT1512" s="1" t="s">
        <v>11549</v>
      </c>
      <c r="BU1512" s="1" t="s">
        <v>11550</v>
      </c>
    </row>
    <row r="1513" spans="1:73" ht="13.5" customHeight="1">
      <c r="A1513" s="8" t="str">
        <f>HYPERLINK("http://kyu.snu.ac.kr/sdhj/index.jsp?type=hj/GK14810_00IM0001_019a.jpg","1681_수남면_019a")</f>
        <v>1681_수남면_019a</v>
      </c>
      <c r="B1513" s="2">
        <v>1681</v>
      </c>
      <c r="C1513" s="2" t="s">
        <v>11551</v>
      </c>
      <c r="D1513" s="2" t="s">
        <v>11552</v>
      </c>
      <c r="E1513" s="2">
        <v>1512</v>
      </c>
      <c r="F1513" s="1">
        <v>3</v>
      </c>
      <c r="G1513" s="1" t="s">
        <v>2395</v>
      </c>
      <c r="H1513" s="1" t="s">
        <v>4960</v>
      </c>
      <c r="I1513" s="1">
        <v>15</v>
      </c>
      <c r="L1513" s="1">
        <v>4</v>
      </c>
      <c r="M1513" s="1" t="s">
        <v>9197</v>
      </c>
      <c r="N1513" s="1" t="s">
        <v>9198</v>
      </c>
      <c r="S1513" s="1" t="s">
        <v>54</v>
      </c>
      <c r="T1513" s="1" t="s">
        <v>5003</v>
      </c>
      <c r="U1513" s="1" t="s">
        <v>492</v>
      </c>
      <c r="V1513" s="1" t="s">
        <v>5079</v>
      </c>
      <c r="Y1513" s="1" t="s">
        <v>687</v>
      </c>
      <c r="Z1513" s="1" t="s">
        <v>8735</v>
      </c>
      <c r="AC1513" s="1">
        <v>26</v>
      </c>
      <c r="AD1513" s="1" t="s">
        <v>137</v>
      </c>
      <c r="AE1513" s="1" t="s">
        <v>6669</v>
      </c>
    </row>
    <row r="1514" spans="1:73" ht="13.5" customHeight="1">
      <c r="A1514" s="8" t="str">
        <f>HYPERLINK("http://kyu.snu.ac.kr/sdhj/index.jsp?type=hj/GK14810_00IM0001_019a.jpg","1681_수남면_019a")</f>
        <v>1681_수남면_019a</v>
      </c>
      <c r="B1514" s="2">
        <v>1681</v>
      </c>
      <c r="C1514" s="2" t="s">
        <v>9685</v>
      </c>
      <c r="D1514" s="2" t="s">
        <v>9686</v>
      </c>
      <c r="E1514" s="2">
        <v>1513</v>
      </c>
      <c r="F1514" s="1">
        <v>3</v>
      </c>
      <c r="G1514" s="1" t="s">
        <v>2395</v>
      </c>
      <c r="H1514" s="1" t="s">
        <v>4960</v>
      </c>
      <c r="I1514" s="1">
        <v>15</v>
      </c>
      <c r="L1514" s="1">
        <v>4</v>
      </c>
      <c r="M1514" s="1" t="s">
        <v>9197</v>
      </c>
      <c r="N1514" s="1" t="s">
        <v>9198</v>
      </c>
      <c r="S1514" s="1" t="s">
        <v>206</v>
      </c>
      <c r="T1514" s="1" t="s">
        <v>5008</v>
      </c>
      <c r="W1514" s="1" t="s">
        <v>393</v>
      </c>
      <c r="X1514" s="1" t="s">
        <v>5259</v>
      </c>
      <c r="Y1514" s="1" t="s">
        <v>90</v>
      </c>
      <c r="Z1514" s="1" t="s">
        <v>5302</v>
      </c>
      <c r="AC1514" s="1">
        <v>83</v>
      </c>
      <c r="AD1514" s="1" t="s">
        <v>274</v>
      </c>
      <c r="AE1514" s="1" t="s">
        <v>6680</v>
      </c>
    </row>
    <row r="1515" spans="1:73" ht="13.5" customHeight="1">
      <c r="A1515" s="8" t="str">
        <f>HYPERLINK("http://kyu.snu.ac.kr/sdhj/index.jsp?type=hj/GK14810_00IM0001_019a.jpg","1681_수남면_019a")</f>
        <v>1681_수남면_019a</v>
      </c>
      <c r="B1515" s="2">
        <v>1681</v>
      </c>
      <c r="C1515" s="2" t="s">
        <v>11553</v>
      </c>
      <c r="D1515" s="2" t="s">
        <v>11554</v>
      </c>
      <c r="E1515" s="2">
        <v>1514</v>
      </c>
      <c r="F1515" s="1">
        <v>3</v>
      </c>
      <c r="G1515" s="1" t="s">
        <v>2395</v>
      </c>
      <c r="H1515" s="1" t="s">
        <v>4960</v>
      </c>
      <c r="I1515" s="1">
        <v>15</v>
      </c>
      <c r="L1515" s="1">
        <v>4</v>
      </c>
      <c r="M1515" s="1" t="s">
        <v>9197</v>
      </c>
      <c r="N1515" s="1" t="s">
        <v>9198</v>
      </c>
      <c r="S1515" s="1" t="s">
        <v>99</v>
      </c>
      <c r="T1515" s="1" t="s">
        <v>252</v>
      </c>
      <c r="Y1515" s="1" t="s">
        <v>287</v>
      </c>
      <c r="Z1515" s="1" t="s">
        <v>5940</v>
      </c>
      <c r="AC1515" s="1">
        <v>20</v>
      </c>
      <c r="AD1515" s="1" t="s">
        <v>870</v>
      </c>
      <c r="AE1515" s="1" t="s">
        <v>6646</v>
      </c>
      <c r="BF1515" s="1" t="s">
        <v>78</v>
      </c>
    </row>
    <row r="1516" spans="1:73" ht="13.5" customHeight="1">
      <c r="A1516" s="8" t="str">
        <f>HYPERLINK("http://kyu.snu.ac.kr/sdhj/index.jsp?type=hj/GK14810_00IM0001_019a.jpg","1681_수남면_019a")</f>
        <v>1681_수남면_019a</v>
      </c>
      <c r="B1516" s="2">
        <v>1681</v>
      </c>
      <c r="C1516" s="2" t="s">
        <v>11553</v>
      </c>
      <c r="D1516" s="2" t="s">
        <v>11554</v>
      </c>
      <c r="E1516" s="2">
        <v>1515</v>
      </c>
      <c r="F1516" s="1">
        <v>3</v>
      </c>
      <c r="G1516" s="1" t="s">
        <v>2395</v>
      </c>
      <c r="H1516" s="1" t="s">
        <v>4960</v>
      </c>
      <c r="I1516" s="1">
        <v>15</v>
      </c>
      <c r="L1516" s="1">
        <v>4</v>
      </c>
      <c r="M1516" s="1" t="s">
        <v>9197</v>
      </c>
      <c r="N1516" s="1" t="s">
        <v>9198</v>
      </c>
      <c r="S1516" s="1" t="s">
        <v>191</v>
      </c>
      <c r="T1516" s="1" t="s">
        <v>5004</v>
      </c>
      <c r="Y1516" s="1" t="s">
        <v>209</v>
      </c>
      <c r="Z1516" s="1" t="s">
        <v>5557</v>
      </c>
      <c r="AC1516" s="1">
        <v>9</v>
      </c>
      <c r="AD1516" s="1" t="s">
        <v>556</v>
      </c>
      <c r="AE1516" s="1" t="s">
        <v>6652</v>
      </c>
      <c r="BF1516" s="1" t="s">
        <v>78</v>
      </c>
    </row>
    <row r="1517" spans="1:73" ht="13.5" customHeight="1">
      <c r="A1517" s="8" t="str">
        <f>HYPERLINK("http://kyu.snu.ac.kr/sdhj/index.jsp?type=hj/GK14810_00IM0001_019a.jpg","1681_수남면_019a")</f>
        <v>1681_수남면_019a</v>
      </c>
      <c r="B1517" s="2">
        <v>1681</v>
      </c>
      <c r="C1517" s="2" t="s">
        <v>11553</v>
      </c>
      <c r="D1517" s="2" t="s">
        <v>11554</v>
      </c>
      <c r="E1517" s="2">
        <v>1516</v>
      </c>
      <c r="F1517" s="1">
        <v>3</v>
      </c>
      <c r="G1517" s="1" t="s">
        <v>2395</v>
      </c>
      <c r="H1517" s="1" t="s">
        <v>4960</v>
      </c>
      <c r="I1517" s="1">
        <v>15</v>
      </c>
      <c r="L1517" s="1">
        <v>4</v>
      </c>
      <c r="M1517" s="1" t="s">
        <v>9197</v>
      </c>
      <c r="N1517" s="1" t="s">
        <v>9198</v>
      </c>
      <c r="T1517" s="1" t="s">
        <v>11555</v>
      </c>
      <c r="U1517" s="1" t="s">
        <v>115</v>
      </c>
      <c r="V1517" s="1" t="s">
        <v>5067</v>
      </c>
      <c r="Y1517" s="1" t="s">
        <v>2049</v>
      </c>
      <c r="Z1517" s="1" t="s">
        <v>8733</v>
      </c>
      <c r="AC1517" s="1">
        <v>19</v>
      </c>
      <c r="AD1517" s="1" t="s">
        <v>177</v>
      </c>
      <c r="AE1517" s="1" t="s">
        <v>6639</v>
      </c>
      <c r="AF1517" s="1" t="s">
        <v>2649</v>
      </c>
      <c r="AG1517" s="1" t="s">
        <v>6721</v>
      </c>
    </row>
    <row r="1518" spans="1:73" ht="13.5" customHeight="1">
      <c r="A1518" s="8" t="str">
        <f>HYPERLINK("http://kyu.snu.ac.kr/sdhj/index.jsp?type=hj/GK14810_00IM0001_019a.jpg","1681_수남면_019a")</f>
        <v>1681_수남면_019a</v>
      </c>
      <c r="B1518" s="2">
        <v>1681</v>
      </c>
      <c r="C1518" s="2" t="s">
        <v>11051</v>
      </c>
      <c r="D1518" s="2" t="s">
        <v>11052</v>
      </c>
      <c r="E1518" s="2">
        <v>1517</v>
      </c>
      <c r="F1518" s="1">
        <v>3</v>
      </c>
      <c r="G1518" s="1" t="s">
        <v>2395</v>
      </c>
      <c r="H1518" s="1" t="s">
        <v>4960</v>
      </c>
      <c r="I1518" s="1">
        <v>15</v>
      </c>
      <c r="L1518" s="1">
        <v>5</v>
      </c>
      <c r="M1518" s="1" t="s">
        <v>9199</v>
      </c>
      <c r="N1518" s="1" t="s">
        <v>9200</v>
      </c>
      <c r="T1518" s="1" t="s">
        <v>11556</v>
      </c>
      <c r="U1518" s="1" t="s">
        <v>1195</v>
      </c>
      <c r="V1518" s="1" t="s">
        <v>5137</v>
      </c>
      <c r="W1518" s="1" t="s">
        <v>1103</v>
      </c>
      <c r="X1518" s="1" t="s">
        <v>5258</v>
      </c>
      <c r="Y1518" s="1" t="s">
        <v>3094</v>
      </c>
      <c r="Z1518" s="1" t="s">
        <v>5939</v>
      </c>
      <c r="AC1518" s="1">
        <v>41</v>
      </c>
      <c r="AD1518" s="1" t="s">
        <v>214</v>
      </c>
      <c r="AE1518" s="1" t="s">
        <v>6633</v>
      </c>
      <c r="AJ1518" s="1" t="s">
        <v>16</v>
      </c>
      <c r="AK1518" s="1" t="s">
        <v>6856</v>
      </c>
      <c r="AL1518" s="1" t="s">
        <v>638</v>
      </c>
      <c r="AM1518" s="1" t="s">
        <v>6858</v>
      </c>
      <c r="AT1518" s="1" t="s">
        <v>125</v>
      </c>
      <c r="AU1518" s="1" t="s">
        <v>5207</v>
      </c>
      <c r="AV1518" s="1" t="s">
        <v>3095</v>
      </c>
      <c r="AW1518" s="1" t="s">
        <v>7171</v>
      </c>
      <c r="BG1518" s="1" t="s">
        <v>125</v>
      </c>
      <c r="BH1518" s="1" t="s">
        <v>5207</v>
      </c>
      <c r="BI1518" s="1" t="s">
        <v>197</v>
      </c>
      <c r="BJ1518" s="1" t="s">
        <v>7492</v>
      </c>
      <c r="BK1518" s="1" t="s">
        <v>3096</v>
      </c>
      <c r="BL1518" s="1" t="s">
        <v>11557</v>
      </c>
      <c r="BM1518" s="1" t="s">
        <v>11558</v>
      </c>
      <c r="BN1518" s="1" t="s">
        <v>11559</v>
      </c>
      <c r="BO1518" s="1" t="s">
        <v>110</v>
      </c>
      <c r="BP1518" s="1" t="s">
        <v>5146</v>
      </c>
      <c r="BQ1518" s="1" t="s">
        <v>3097</v>
      </c>
      <c r="BR1518" s="1" t="s">
        <v>8518</v>
      </c>
      <c r="BS1518" s="1" t="s">
        <v>2946</v>
      </c>
      <c r="BT1518" s="1" t="s">
        <v>6895</v>
      </c>
    </row>
    <row r="1519" spans="1:73" ht="13.5" customHeight="1">
      <c r="A1519" s="8" t="str">
        <f>HYPERLINK("http://kyu.snu.ac.kr/sdhj/index.jsp?type=hj/GK14810_00IM0001_019a.jpg","1681_수남면_019a")</f>
        <v>1681_수남면_019a</v>
      </c>
      <c r="B1519" s="2">
        <v>1681</v>
      </c>
      <c r="C1519" s="2" t="s">
        <v>9648</v>
      </c>
      <c r="D1519" s="2" t="s">
        <v>9649</v>
      </c>
      <c r="E1519" s="2">
        <v>1518</v>
      </c>
      <c r="F1519" s="1">
        <v>3</v>
      </c>
      <c r="G1519" s="1" t="s">
        <v>2395</v>
      </c>
      <c r="H1519" s="1" t="s">
        <v>4960</v>
      </c>
      <c r="I1519" s="1">
        <v>15</v>
      </c>
      <c r="L1519" s="1">
        <v>5</v>
      </c>
      <c r="M1519" s="1" t="s">
        <v>9199</v>
      </c>
      <c r="N1519" s="1" t="s">
        <v>9200</v>
      </c>
      <c r="S1519" s="1" t="s">
        <v>43</v>
      </c>
      <c r="T1519" s="1" t="s">
        <v>5000</v>
      </c>
      <c r="W1519" s="1" t="s">
        <v>1117</v>
      </c>
      <c r="X1519" s="1" t="s">
        <v>5265</v>
      </c>
      <c r="Y1519" s="1" t="s">
        <v>90</v>
      </c>
      <c r="Z1519" s="1" t="s">
        <v>5302</v>
      </c>
      <c r="AC1519" s="1">
        <v>39</v>
      </c>
      <c r="AD1519" s="1" t="s">
        <v>301</v>
      </c>
      <c r="AE1519" s="1" t="s">
        <v>6660</v>
      </c>
      <c r="AJ1519" s="1" t="s">
        <v>16</v>
      </c>
      <c r="AK1519" s="1" t="s">
        <v>6856</v>
      </c>
      <c r="AL1519" s="1" t="s">
        <v>60</v>
      </c>
      <c r="AM1519" s="1" t="s">
        <v>6863</v>
      </c>
      <c r="AT1519" s="1" t="s">
        <v>139</v>
      </c>
      <c r="AU1519" s="1" t="s">
        <v>5164</v>
      </c>
      <c r="AV1519" s="1" t="s">
        <v>3098</v>
      </c>
      <c r="AW1519" s="1" t="s">
        <v>5698</v>
      </c>
      <c r="BG1519" s="1" t="s">
        <v>3099</v>
      </c>
      <c r="BH1519" s="1" t="s">
        <v>7010</v>
      </c>
      <c r="BI1519" s="1" t="s">
        <v>2091</v>
      </c>
      <c r="BJ1519" s="1" t="s">
        <v>5752</v>
      </c>
      <c r="BK1519" s="1" t="s">
        <v>2669</v>
      </c>
      <c r="BL1519" s="1" t="s">
        <v>7029</v>
      </c>
      <c r="BM1519" s="1" t="s">
        <v>3100</v>
      </c>
      <c r="BN1519" s="1" t="s">
        <v>6161</v>
      </c>
      <c r="BO1519" s="1" t="s">
        <v>110</v>
      </c>
      <c r="BP1519" s="1" t="s">
        <v>5146</v>
      </c>
      <c r="BQ1519" s="1" t="s">
        <v>3101</v>
      </c>
      <c r="BR1519" s="1" t="s">
        <v>11560</v>
      </c>
      <c r="BS1519" s="1" t="s">
        <v>92</v>
      </c>
      <c r="BT1519" s="1" t="s">
        <v>11561</v>
      </c>
    </row>
    <row r="1520" spans="1:73" ht="13.5" customHeight="1">
      <c r="A1520" s="8" t="str">
        <f>HYPERLINK("http://kyu.snu.ac.kr/sdhj/index.jsp?type=hj/GK14810_00IM0001_019a.jpg","1681_수남면_019a")</f>
        <v>1681_수남면_019a</v>
      </c>
      <c r="B1520" s="2">
        <v>1681</v>
      </c>
      <c r="C1520" s="2" t="s">
        <v>11562</v>
      </c>
      <c r="D1520" s="2" t="s">
        <v>11563</v>
      </c>
      <c r="E1520" s="2">
        <v>1519</v>
      </c>
      <c r="F1520" s="1">
        <v>3</v>
      </c>
      <c r="G1520" s="1" t="s">
        <v>2395</v>
      </c>
      <c r="H1520" s="1" t="s">
        <v>4960</v>
      </c>
      <c r="I1520" s="1">
        <v>15</v>
      </c>
      <c r="L1520" s="1">
        <v>5</v>
      </c>
      <c r="M1520" s="1" t="s">
        <v>9199</v>
      </c>
      <c r="N1520" s="1" t="s">
        <v>9200</v>
      </c>
      <c r="T1520" s="1" t="s">
        <v>11564</v>
      </c>
      <c r="U1520" s="1" t="s">
        <v>115</v>
      </c>
      <c r="V1520" s="1" t="s">
        <v>5067</v>
      </c>
      <c r="Y1520" s="1" t="s">
        <v>3102</v>
      </c>
      <c r="Z1520" s="1" t="s">
        <v>5938</v>
      </c>
      <c r="AC1520" s="1">
        <v>28</v>
      </c>
      <c r="AD1520" s="1" t="s">
        <v>165</v>
      </c>
      <c r="AE1520" s="1" t="s">
        <v>6678</v>
      </c>
      <c r="AT1520" s="1" t="s">
        <v>146</v>
      </c>
      <c r="AU1520" s="1" t="s">
        <v>5068</v>
      </c>
      <c r="AV1520" s="1" t="s">
        <v>10127</v>
      </c>
      <c r="AW1520" s="1" t="s">
        <v>7264</v>
      </c>
      <c r="BB1520" s="1" t="s">
        <v>623</v>
      </c>
      <c r="BC1520" s="1" t="s">
        <v>11565</v>
      </c>
      <c r="BF1520" s="1" t="s">
        <v>11566</v>
      </c>
    </row>
    <row r="1521" spans="1:72" ht="13.5" customHeight="1">
      <c r="A1521" s="8" t="str">
        <f>HYPERLINK("http://kyu.snu.ac.kr/sdhj/index.jsp?type=hj/GK14810_00IM0001_019a.jpg","1681_수남면_019a")</f>
        <v>1681_수남면_019a</v>
      </c>
      <c r="B1521" s="2">
        <v>1681</v>
      </c>
      <c r="C1521" s="2" t="s">
        <v>10048</v>
      </c>
      <c r="D1521" s="2" t="s">
        <v>10049</v>
      </c>
      <c r="E1521" s="2">
        <v>1520</v>
      </c>
      <c r="F1521" s="1">
        <v>3</v>
      </c>
      <c r="G1521" s="1" t="s">
        <v>2395</v>
      </c>
      <c r="H1521" s="1" t="s">
        <v>4960</v>
      </c>
      <c r="I1521" s="1">
        <v>16</v>
      </c>
      <c r="J1521" s="1" t="s">
        <v>3103</v>
      </c>
      <c r="K1521" s="1" t="s">
        <v>11567</v>
      </c>
      <c r="L1521" s="1">
        <v>1</v>
      </c>
      <c r="M1521" s="1" t="s">
        <v>3103</v>
      </c>
      <c r="N1521" s="1" t="s">
        <v>9201</v>
      </c>
      <c r="T1521" s="1" t="s">
        <v>11313</v>
      </c>
      <c r="U1521" s="1" t="s">
        <v>1503</v>
      </c>
      <c r="V1521" s="1" t="s">
        <v>5078</v>
      </c>
      <c r="W1521" s="1" t="s">
        <v>79</v>
      </c>
      <c r="X1521" s="1" t="s">
        <v>11324</v>
      </c>
      <c r="Y1521" s="1" t="s">
        <v>3104</v>
      </c>
      <c r="Z1521" s="1" t="s">
        <v>5588</v>
      </c>
      <c r="AC1521" s="1">
        <v>34</v>
      </c>
      <c r="AD1521" s="1" t="s">
        <v>81</v>
      </c>
      <c r="AE1521" s="1" t="s">
        <v>6641</v>
      </c>
      <c r="AJ1521" s="1" t="s">
        <v>16</v>
      </c>
      <c r="AK1521" s="1" t="s">
        <v>6856</v>
      </c>
      <c r="AL1521" s="1" t="s">
        <v>53</v>
      </c>
      <c r="AM1521" s="1" t="s">
        <v>6356</v>
      </c>
      <c r="AT1521" s="1" t="s">
        <v>63</v>
      </c>
      <c r="AU1521" s="1" t="s">
        <v>5113</v>
      </c>
      <c r="AV1521" s="1" t="s">
        <v>2139</v>
      </c>
      <c r="AW1521" s="1" t="s">
        <v>7157</v>
      </c>
      <c r="BG1521" s="1" t="s">
        <v>63</v>
      </c>
      <c r="BH1521" s="1" t="s">
        <v>5113</v>
      </c>
      <c r="BI1521" s="1" t="s">
        <v>3105</v>
      </c>
      <c r="BJ1521" s="1" t="s">
        <v>7809</v>
      </c>
      <c r="BK1521" s="1" t="s">
        <v>110</v>
      </c>
      <c r="BL1521" s="1" t="s">
        <v>5146</v>
      </c>
      <c r="BM1521" s="1" t="s">
        <v>3068</v>
      </c>
      <c r="BN1521" s="1" t="s">
        <v>8155</v>
      </c>
      <c r="BO1521" s="1" t="s">
        <v>110</v>
      </c>
      <c r="BP1521" s="1" t="s">
        <v>5146</v>
      </c>
      <c r="BQ1521" s="1" t="s">
        <v>3106</v>
      </c>
      <c r="BR1521" s="1" t="s">
        <v>8516</v>
      </c>
      <c r="BS1521" s="1" t="s">
        <v>138</v>
      </c>
      <c r="BT1521" s="1" t="s">
        <v>6794</v>
      </c>
    </row>
    <row r="1522" spans="1:72" ht="13.5" customHeight="1">
      <c r="A1522" s="8" t="str">
        <f>HYPERLINK("http://kyu.snu.ac.kr/sdhj/index.jsp?type=hj/GK14810_00IM0001_019a.jpg","1681_수남면_019a")</f>
        <v>1681_수남면_019a</v>
      </c>
      <c r="B1522" s="2">
        <v>1681</v>
      </c>
      <c r="C1522" s="2" t="s">
        <v>11535</v>
      </c>
      <c r="D1522" s="2" t="s">
        <v>11536</v>
      </c>
      <c r="E1522" s="2">
        <v>1521</v>
      </c>
      <c r="F1522" s="1">
        <v>3</v>
      </c>
      <c r="G1522" s="1" t="s">
        <v>2395</v>
      </c>
      <c r="H1522" s="1" t="s">
        <v>4960</v>
      </c>
      <c r="I1522" s="1">
        <v>16</v>
      </c>
      <c r="L1522" s="1">
        <v>1</v>
      </c>
      <c r="M1522" s="1" t="s">
        <v>3103</v>
      </c>
      <c r="N1522" s="1" t="s">
        <v>9201</v>
      </c>
      <c r="S1522" s="1" t="s">
        <v>43</v>
      </c>
      <c r="T1522" s="1" t="s">
        <v>5000</v>
      </c>
      <c r="Y1522" s="1" t="s">
        <v>90</v>
      </c>
      <c r="Z1522" s="1" t="s">
        <v>5302</v>
      </c>
      <c r="AC1522" s="1">
        <v>33</v>
      </c>
      <c r="AD1522" s="1" t="s">
        <v>91</v>
      </c>
      <c r="AE1522" s="1" t="s">
        <v>6675</v>
      </c>
      <c r="AJ1522" s="1" t="s">
        <v>16</v>
      </c>
      <c r="AK1522" s="1" t="s">
        <v>6856</v>
      </c>
      <c r="AL1522" s="1" t="s">
        <v>53</v>
      </c>
      <c r="AM1522" s="1" t="s">
        <v>6356</v>
      </c>
      <c r="AT1522" s="1" t="s">
        <v>63</v>
      </c>
      <c r="AU1522" s="1" t="s">
        <v>5113</v>
      </c>
      <c r="AV1522" s="1" t="s">
        <v>1815</v>
      </c>
      <c r="AW1522" s="1" t="s">
        <v>5486</v>
      </c>
      <c r="BG1522" s="1" t="s">
        <v>110</v>
      </c>
      <c r="BH1522" s="1" t="s">
        <v>5146</v>
      </c>
      <c r="BI1522" s="1" t="s">
        <v>2091</v>
      </c>
      <c r="BJ1522" s="1" t="s">
        <v>5752</v>
      </c>
      <c r="BM1522" s="1" t="s">
        <v>3107</v>
      </c>
      <c r="BN1522" s="1" t="s">
        <v>8157</v>
      </c>
      <c r="BO1522" s="1" t="s">
        <v>63</v>
      </c>
      <c r="BP1522" s="1" t="s">
        <v>5113</v>
      </c>
      <c r="BQ1522" s="1" t="s">
        <v>3108</v>
      </c>
      <c r="BR1522" s="1" t="s">
        <v>11568</v>
      </c>
      <c r="BS1522" s="1" t="s">
        <v>53</v>
      </c>
      <c r="BT1522" s="1" t="s">
        <v>6356</v>
      </c>
    </row>
    <row r="1523" spans="1:72" ht="13.5" customHeight="1">
      <c r="A1523" s="8" t="str">
        <f>HYPERLINK("http://kyu.snu.ac.kr/sdhj/index.jsp?type=hj/GK14810_00IM0001_019a.jpg","1681_수남면_019a")</f>
        <v>1681_수남면_019a</v>
      </c>
      <c r="B1523" s="2">
        <v>1681</v>
      </c>
      <c r="C1523" s="2" t="s">
        <v>10124</v>
      </c>
      <c r="D1523" s="2" t="s">
        <v>10125</v>
      </c>
      <c r="E1523" s="2">
        <v>1522</v>
      </c>
      <c r="F1523" s="1">
        <v>3</v>
      </c>
      <c r="G1523" s="1" t="s">
        <v>2395</v>
      </c>
      <c r="H1523" s="1" t="s">
        <v>4960</v>
      </c>
      <c r="I1523" s="1">
        <v>16</v>
      </c>
      <c r="L1523" s="1">
        <v>1</v>
      </c>
      <c r="M1523" s="1" t="s">
        <v>3103</v>
      </c>
      <c r="N1523" s="1" t="s">
        <v>9201</v>
      </c>
      <c r="S1523" s="1" t="s">
        <v>98</v>
      </c>
      <c r="T1523" s="1" t="s">
        <v>5001</v>
      </c>
      <c r="Y1523" s="1" t="s">
        <v>90</v>
      </c>
      <c r="Z1523" s="1" t="s">
        <v>5302</v>
      </c>
      <c r="AF1523" s="1" t="s">
        <v>1227</v>
      </c>
      <c r="AG1523" s="1" t="s">
        <v>6695</v>
      </c>
    </row>
    <row r="1524" spans="1:72" ht="13.5" customHeight="1">
      <c r="A1524" s="8" t="str">
        <f>HYPERLINK("http://kyu.snu.ac.kr/sdhj/index.jsp?type=hj/GK14810_00IM0001_019a.jpg","1681_수남면_019a")</f>
        <v>1681_수남면_019a</v>
      </c>
      <c r="B1524" s="2">
        <v>1681</v>
      </c>
      <c r="C1524" s="2" t="s">
        <v>9658</v>
      </c>
      <c r="D1524" s="2" t="s">
        <v>9659</v>
      </c>
      <c r="E1524" s="2">
        <v>1523</v>
      </c>
      <c r="F1524" s="1">
        <v>3</v>
      </c>
      <c r="G1524" s="1" t="s">
        <v>2395</v>
      </c>
      <c r="H1524" s="1" t="s">
        <v>4960</v>
      </c>
      <c r="I1524" s="1">
        <v>16</v>
      </c>
      <c r="L1524" s="1">
        <v>1</v>
      </c>
      <c r="M1524" s="1" t="s">
        <v>3103</v>
      </c>
      <c r="N1524" s="1" t="s">
        <v>9201</v>
      </c>
      <c r="S1524" s="1" t="s">
        <v>191</v>
      </c>
      <c r="T1524" s="1" t="s">
        <v>5004</v>
      </c>
      <c r="Y1524" s="1" t="s">
        <v>3109</v>
      </c>
      <c r="Z1524" s="1" t="s">
        <v>5937</v>
      </c>
      <c r="AC1524" s="1">
        <v>3</v>
      </c>
      <c r="AD1524" s="1" t="s">
        <v>512</v>
      </c>
      <c r="AE1524" s="1" t="s">
        <v>6657</v>
      </c>
      <c r="AF1524" s="1" t="s">
        <v>175</v>
      </c>
      <c r="AG1524" s="1" t="s">
        <v>6685</v>
      </c>
      <c r="BF1524" s="1" t="s">
        <v>78</v>
      </c>
    </row>
    <row r="1525" spans="1:72" ht="13.5" customHeight="1">
      <c r="A1525" s="8" t="str">
        <f>HYPERLINK("http://kyu.snu.ac.kr/sdhj/index.jsp?type=hj/GK14810_00IM0001_019a.jpg","1681_수남면_019a")</f>
        <v>1681_수남면_019a</v>
      </c>
      <c r="B1525" s="2">
        <v>1681</v>
      </c>
      <c r="C1525" s="2" t="s">
        <v>9682</v>
      </c>
      <c r="D1525" s="2" t="s">
        <v>9683</v>
      </c>
      <c r="E1525" s="2">
        <v>1524</v>
      </c>
      <c r="F1525" s="1">
        <v>3</v>
      </c>
      <c r="G1525" s="1" t="s">
        <v>2395</v>
      </c>
      <c r="H1525" s="1" t="s">
        <v>4960</v>
      </c>
      <c r="I1525" s="1">
        <v>16</v>
      </c>
      <c r="L1525" s="1">
        <v>2</v>
      </c>
      <c r="M1525" s="1" t="s">
        <v>9202</v>
      </c>
      <c r="N1525" s="1" t="s">
        <v>9203</v>
      </c>
      <c r="O1525" s="1" t="s">
        <v>5</v>
      </c>
      <c r="P1525" s="1" t="s">
        <v>4992</v>
      </c>
      <c r="T1525" s="1" t="s">
        <v>11569</v>
      </c>
      <c r="U1525" s="1" t="s">
        <v>2541</v>
      </c>
      <c r="V1525" s="1" t="s">
        <v>5189</v>
      </c>
      <c r="W1525" s="1" t="s">
        <v>79</v>
      </c>
      <c r="X1525" s="1" t="s">
        <v>11570</v>
      </c>
      <c r="Y1525" s="1" t="s">
        <v>3110</v>
      </c>
      <c r="Z1525" s="1" t="s">
        <v>5930</v>
      </c>
      <c r="AC1525" s="1">
        <v>34</v>
      </c>
      <c r="AD1525" s="1" t="s">
        <v>81</v>
      </c>
      <c r="AE1525" s="1" t="s">
        <v>6641</v>
      </c>
      <c r="AJ1525" s="1" t="s">
        <v>16</v>
      </c>
      <c r="AK1525" s="1" t="s">
        <v>6856</v>
      </c>
      <c r="AL1525" s="1" t="s">
        <v>377</v>
      </c>
      <c r="AM1525" s="1" t="s">
        <v>6803</v>
      </c>
      <c r="AT1525" s="1" t="s">
        <v>130</v>
      </c>
      <c r="AU1525" s="1" t="s">
        <v>5155</v>
      </c>
      <c r="AV1525" s="1" t="s">
        <v>3111</v>
      </c>
      <c r="AW1525" s="1" t="s">
        <v>7262</v>
      </c>
      <c r="BG1525" s="1" t="s">
        <v>3112</v>
      </c>
      <c r="BH1525" s="1" t="s">
        <v>11571</v>
      </c>
      <c r="BI1525" s="1" t="s">
        <v>2266</v>
      </c>
      <c r="BJ1525" s="1" t="s">
        <v>7355</v>
      </c>
      <c r="BK1525" s="1" t="s">
        <v>1835</v>
      </c>
      <c r="BL1525" s="1" t="s">
        <v>9594</v>
      </c>
      <c r="BM1525" s="1" t="s">
        <v>3113</v>
      </c>
      <c r="BN1525" s="1" t="s">
        <v>7265</v>
      </c>
      <c r="BO1525" s="1" t="s">
        <v>1262</v>
      </c>
      <c r="BP1525" s="1" t="s">
        <v>7008</v>
      </c>
      <c r="BQ1525" s="1" t="s">
        <v>3114</v>
      </c>
      <c r="BR1525" s="1" t="s">
        <v>8517</v>
      </c>
      <c r="BS1525" s="1" t="s">
        <v>60</v>
      </c>
      <c r="BT1525" s="1" t="s">
        <v>6863</v>
      </c>
    </row>
    <row r="1526" spans="1:72" ht="13.5" customHeight="1">
      <c r="A1526" s="8" t="str">
        <f>HYPERLINK("http://kyu.snu.ac.kr/sdhj/index.jsp?type=hj/GK14810_00IM0001_019a.jpg","1681_수남면_019a")</f>
        <v>1681_수남면_019a</v>
      </c>
      <c r="B1526" s="2">
        <v>1681</v>
      </c>
      <c r="C1526" s="2" t="s">
        <v>9621</v>
      </c>
      <c r="D1526" s="2" t="s">
        <v>9622</v>
      </c>
      <c r="E1526" s="2">
        <v>1525</v>
      </c>
      <c r="F1526" s="1">
        <v>3</v>
      </c>
      <c r="G1526" s="1" t="s">
        <v>2395</v>
      </c>
      <c r="H1526" s="1" t="s">
        <v>4960</v>
      </c>
      <c r="I1526" s="1">
        <v>16</v>
      </c>
      <c r="L1526" s="1">
        <v>2</v>
      </c>
      <c r="M1526" s="1" t="s">
        <v>9202</v>
      </c>
      <c r="N1526" s="1" t="s">
        <v>9203</v>
      </c>
      <c r="S1526" s="1" t="s">
        <v>43</v>
      </c>
      <c r="T1526" s="1" t="s">
        <v>5000</v>
      </c>
      <c r="AF1526" s="1" t="s">
        <v>11572</v>
      </c>
      <c r="AG1526" s="1" t="s">
        <v>11573</v>
      </c>
    </row>
    <row r="1527" spans="1:72" ht="13.5" customHeight="1">
      <c r="A1527" s="8" t="str">
        <f>HYPERLINK("http://kyu.snu.ac.kr/sdhj/index.jsp?type=hj/GK14810_00IM0001_019a.jpg","1681_수남면_019a")</f>
        <v>1681_수남면_019a</v>
      </c>
      <c r="B1527" s="2">
        <v>1681</v>
      </c>
      <c r="C1527" s="2" t="s">
        <v>11574</v>
      </c>
      <c r="D1527" s="2" t="s">
        <v>11575</v>
      </c>
      <c r="E1527" s="2">
        <v>1526</v>
      </c>
      <c r="F1527" s="1">
        <v>3</v>
      </c>
      <c r="G1527" s="1" t="s">
        <v>2395</v>
      </c>
      <c r="H1527" s="1" t="s">
        <v>4960</v>
      </c>
      <c r="I1527" s="1">
        <v>16</v>
      </c>
      <c r="L1527" s="1">
        <v>2</v>
      </c>
      <c r="M1527" s="1" t="s">
        <v>9202</v>
      </c>
      <c r="N1527" s="1" t="s">
        <v>9203</v>
      </c>
      <c r="S1527" s="1" t="s">
        <v>206</v>
      </c>
      <c r="T1527" s="1" t="s">
        <v>5008</v>
      </c>
      <c r="W1527" s="1" t="s">
        <v>1117</v>
      </c>
      <c r="X1527" s="1" t="s">
        <v>5265</v>
      </c>
      <c r="Y1527" s="1" t="s">
        <v>90</v>
      </c>
      <c r="Z1527" s="1" t="s">
        <v>5302</v>
      </c>
      <c r="AC1527" s="1">
        <v>66</v>
      </c>
      <c r="AD1527" s="1" t="s">
        <v>77</v>
      </c>
      <c r="AE1527" s="1" t="s">
        <v>6659</v>
      </c>
      <c r="AF1527" s="1" t="s">
        <v>2745</v>
      </c>
      <c r="AG1527" s="1" t="s">
        <v>6720</v>
      </c>
    </row>
    <row r="1528" spans="1:72" ht="13.5" customHeight="1">
      <c r="A1528" s="8" t="str">
        <f>HYPERLINK("http://kyu.snu.ac.kr/sdhj/index.jsp?type=hj/GK14810_00IM0001_019a.jpg","1681_수남면_019a")</f>
        <v>1681_수남면_019a</v>
      </c>
      <c r="B1528" s="2">
        <v>1681</v>
      </c>
      <c r="C1528" s="2" t="s">
        <v>11574</v>
      </c>
      <c r="D1528" s="2" t="s">
        <v>11575</v>
      </c>
      <c r="E1528" s="2">
        <v>1527</v>
      </c>
      <c r="F1528" s="1">
        <v>3</v>
      </c>
      <c r="G1528" s="1" t="s">
        <v>2395</v>
      </c>
      <c r="H1528" s="1" t="s">
        <v>4960</v>
      </c>
      <c r="I1528" s="1">
        <v>16</v>
      </c>
      <c r="L1528" s="1">
        <v>3</v>
      </c>
      <c r="M1528" s="1" t="s">
        <v>9204</v>
      </c>
      <c r="N1528" s="1" t="s">
        <v>9205</v>
      </c>
      <c r="T1528" s="1" t="s">
        <v>10742</v>
      </c>
      <c r="U1528" s="1" t="s">
        <v>3115</v>
      </c>
      <c r="V1528" s="1" t="s">
        <v>11576</v>
      </c>
      <c r="W1528" s="1" t="s">
        <v>89</v>
      </c>
      <c r="X1528" s="1" t="s">
        <v>11577</v>
      </c>
      <c r="Y1528" s="1" t="s">
        <v>3116</v>
      </c>
      <c r="Z1528" s="1" t="s">
        <v>5936</v>
      </c>
      <c r="AC1528" s="1">
        <v>33</v>
      </c>
      <c r="AD1528" s="1" t="s">
        <v>91</v>
      </c>
      <c r="AE1528" s="1" t="s">
        <v>6675</v>
      </c>
      <c r="AJ1528" s="1" t="s">
        <v>16</v>
      </c>
      <c r="AK1528" s="1" t="s">
        <v>6856</v>
      </c>
      <c r="AL1528" s="1" t="s">
        <v>92</v>
      </c>
      <c r="AM1528" s="1" t="s">
        <v>10750</v>
      </c>
      <c r="AT1528" s="1" t="s">
        <v>63</v>
      </c>
      <c r="AU1528" s="1" t="s">
        <v>5113</v>
      </c>
      <c r="AV1528" s="1" t="s">
        <v>3117</v>
      </c>
      <c r="AW1528" s="1" t="s">
        <v>5935</v>
      </c>
      <c r="BG1528" s="1" t="s">
        <v>110</v>
      </c>
      <c r="BH1528" s="1" t="s">
        <v>5146</v>
      </c>
      <c r="BI1528" s="1" t="s">
        <v>3118</v>
      </c>
      <c r="BJ1528" s="1" t="s">
        <v>7725</v>
      </c>
      <c r="BK1528" s="1" t="s">
        <v>123</v>
      </c>
      <c r="BL1528" s="1" t="s">
        <v>7000</v>
      </c>
      <c r="BM1528" s="1" t="s">
        <v>3119</v>
      </c>
      <c r="BN1528" s="1" t="s">
        <v>5289</v>
      </c>
      <c r="BO1528" s="1" t="s">
        <v>63</v>
      </c>
      <c r="BP1528" s="1" t="s">
        <v>5113</v>
      </c>
      <c r="BQ1528" s="1" t="s">
        <v>3120</v>
      </c>
      <c r="BR1528" s="1" t="s">
        <v>8409</v>
      </c>
      <c r="BS1528" s="1" t="s">
        <v>11578</v>
      </c>
      <c r="BT1528" s="1" t="s">
        <v>8699</v>
      </c>
    </row>
    <row r="1529" spans="1:72" ht="13.5" customHeight="1">
      <c r="A1529" s="8" t="str">
        <f>HYPERLINK("http://kyu.snu.ac.kr/sdhj/index.jsp?type=hj/GK14810_00IM0001_019a.jpg","1681_수남면_019a")</f>
        <v>1681_수남면_019a</v>
      </c>
      <c r="B1529" s="2">
        <v>1681</v>
      </c>
      <c r="C1529" s="2" t="s">
        <v>10746</v>
      </c>
      <c r="D1529" s="2" t="s">
        <v>10747</v>
      </c>
      <c r="E1529" s="2">
        <v>1528</v>
      </c>
      <c r="F1529" s="1">
        <v>3</v>
      </c>
      <c r="G1529" s="1" t="s">
        <v>2395</v>
      </c>
      <c r="H1529" s="1" t="s">
        <v>4960</v>
      </c>
      <c r="I1529" s="1">
        <v>16</v>
      </c>
      <c r="L1529" s="1">
        <v>3</v>
      </c>
      <c r="M1529" s="1" t="s">
        <v>9204</v>
      </c>
      <c r="N1529" s="1" t="s">
        <v>9205</v>
      </c>
      <c r="S1529" s="1" t="s">
        <v>1191</v>
      </c>
      <c r="T1529" s="1" t="s">
        <v>1191</v>
      </c>
      <c r="U1529" s="1" t="s">
        <v>63</v>
      </c>
      <c r="V1529" s="1" t="s">
        <v>5113</v>
      </c>
      <c r="Y1529" s="1" t="s">
        <v>3117</v>
      </c>
      <c r="Z1529" s="1" t="s">
        <v>5935</v>
      </c>
      <c r="AC1529" s="1">
        <v>83</v>
      </c>
      <c r="AD1529" s="1" t="s">
        <v>274</v>
      </c>
      <c r="AE1529" s="1" t="s">
        <v>6680</v>
      </c>
    </row>
    <row r="1530" spans="1:72" ht="13.5" customHeight="1">
      <c r="A1530" s="8" t="str">
        <f>HYPERLINK("http://kyu.snu.ac.kr/sdhj/index.jsp?type=hj/GK14810_00IM0001_019a.jpg","1681_수남면_019a")</f>
        <v>1681_수남면_019a</v>
      </c>
      <c r="B1530" s="2">
        <v>1681</v>
      </c>
      <c r="C1530" s="2" t="s">
        <v>10746</v>
      </c>
      <c r="D1530" s="2" t="s">
        <v>10747</v>
      </c>
      <c r="E1530" s="2">
        <v>1529</v>
      </c>
      <c r="F1530" s="1">
        <v>3</v>
      </c>
      <c r="G1530" s="1" t="s">
        <v>2395</v>
      </c>
      <c r="H1530" s="1" t="s">
        <v>4960</v>
      </c>
      <c r="I1530" s="1">
        <v>16</v>
      </c>
      <c r="L1530" s="1">
        <v>3</v>
      </c>
      <c r="M1530" s="1" t="s">
        <v>9204</v>
      </c>
      <c r="N1530" s="1" t="s">
        <v>9205</v>
      </c>
      <c r="S1530" s="1" t="s">
        <v>43</v>
      </c>
      <c r="T1530" s="1" t="s">
        <v>5000</v>
      </c>
      <c r="W1530" s="1" t="s">
        <v>89</v>
      </c>
      <c r="X1530" s="1" t="s">
        <v>11577</v>
      </c>
      <c r="Y1530" s="1" t="s">
        <v>90</v>
      </c>
      <c r="Z1530" s="1" t="s">
        <v>5302</v>
      </c>
      <c r="AC1530" s="1">
        <v>33</v>
      </c>
      <c r="AD1530" s="1" t="s">
        <v>91</v>
      </c>
      <c r="AE1530" s="1" t="s">
        <v>6675</v>
      </c>
      <c r="AJ1530" s="1" t="s">
        <v>16</v>
      </c>
      <c r="AK1530" s="1" t="s">
        <v>6856</v>
      </c>
      <c r="AL1530" s="1" t="s">
        <v>92</v>
      </c>
      <c r="AM1530" s="1" t="s">
        <v>10750</v>
      </c>
      <c r="AT1530" s="1" t="s">
        <v>2712</v>
      </c>
      <c r="AU1530" s="1" t="s">
        <v>7024</v>
      </c>
      <c r="AV1530" s="1" t="s">
        <v>418</v>
      </c>
      <c r="AW1530" s="1" t="s">
        <v>5848</v>
      </c>
      <c r="BG1530" s="1" t="s">
        <v>110</v>
      </c>
      <c r="BH1530" s="1" t="s">
        <v>5146</v>
      </c>
      <c r="BI1530" s="1" t="s">
        <v>506</v>
      </c>
      <c r="BJ1530" s="1" t="s">
        <v>5460</v>
      </c>
      <c r="BK1530" s="1" t="s">
        <v>118</v>
      </c>
      <c r="BL1530" s="1" t="s">
        <v>5094</v>
      </c>
      <c r="BM1530" s="1" t="s">
        <v>3122</v>
      </c>
      <c r="BN1530" s="1" t="s">
        <v>8156</v>
      </c>
      <c r="BO1530" s="1" t="s">
        <v>130</v>
      </c>
      <c r="BP1530" s="1" t="s">
        <v>5155</v>
      </c>
      <c r="BQ1530" s="1" t="s">
        <v>1185</v>
      </c>
      <c r="BR1530" s="1" t="s">
        <v>5280</v>
      </c>
      <c r="BS1530" s="1" t="s">
        <v>46</v>
      </c>
      <c r="BT1530" s="1" t="s">
        <v>6816</v>
      </c>
    </row>
    <row r="1531" spans="1:72" ht="13.5" customHeight="1">
      <c r="A1531" s="8" t="str">
        <f>HYPERLINK("http://kyu.snu.ac.kr/sdhj/index.jsp?type=hj/GK14810_00IM0001_019a.jpg","1681_수남면_019a")</f>
        <v>1681_수남면_019a</v>
      </c>
      <c r="B1531" s="2">
        <v>1681</v>
      </c>
      <c r="C1531" s="2" t="s">
        <v>9621</v>
      </c>
      <c r="D1531" s="2" t="s">
        <v>9622</v>
      </c>
      <c r="E1531" s="2">
        <v>1530</v>
      </c>
      <c r="F1531" s="1">
        <v>3</v>
      </c>
      <c r="G1531" s="1" t="s">
        <v>2395</v>
      </c>
      <c r="H1531" s="1" t="s">
        <v>4960</v>
      </c>
      <c r="I1531" s="1">
        <v>16</v>
      </c>
      <c r="L1531" s="1">
        <v>3</v>
      </c>
      <c r="M1531" s="1" t="s">
        <v>9204</v>
      </c>
      <c r="N1531" s="1" t="s">
        <v>9205</v>
      </c>
      <c r="S1531" s="1" t="s">
        <v>206</v>
      </c>
      <c r="T1531" s="1" t="s">
        <v>5008</v>
      </c>
      <c r="W1531" s="1" t="s">
        <v>835</v>
      </c>
      <c r="X1531" s="1" t="s">
        <v>5267</v>
      </c>
      <c r="Y1531" s="1" t="s">
        <v>90</v>
      </c>
      <c r="Z1531" s="1" t="s">
        <v>5302</v>
      </c>
      <c r="AC1531" s="1">
        <v>69</v>
      </c>
      <c r="AD1531" s="1" t="s">
        <v>222</v>
      </c>
      <c r="AE1531" s="1" t="s">
        <v>6476</v>
      </c>
    </row>
    <row r="1532" spans="1:72" ht="13.5" customHeight="1">
      <c r="A1532" s="8" t="str">
        <f>HYPERLINK("http://kyu.snu.ac.kr/sdhj/index.jsp?type=hj/GK14810_00IM0001_019a.jpg","1681_수남면_019a")</f>
        <v>1681_수남면_019a</v>
      </c>
      <c r="B1532" s="2">
        <v>1681</v>
      </c>
      <c r="C1532" s="2" t="s">
        <v>10746</v>
      </c>
      <c r="D1532" s="2" t="s">
        <v>10747</v>
      </c>
      <c r="E1532" s="2">
        <v>1531</v>
      </c>
      <c r="F1532" s="1">
        <v>3</v>
      </c>
      <c r="G1532" s="1" t="s">
        <v>2395</v>
      </c>
      <c r="H1532" s="1" t="s">
        <v>4960</v>
      </c>
      <c r="I1532" s="1">
        <v>16</v>
      </c>
      <c r="L1532" s="1">
        <v>3</v>
      </c>
      <c r="M1532" s="1" t="s">
        <v>9204</v>
      </c>
      <c r="N1532" s="1" t="s">
        <v>9205</v>
      </c>
      <c r="S1532" s="1" t="s">
        <v>98</v>
      </c>
      <c r="T1532" s="1" t="s">
        <v>5001</v>
      </c>
      <c r="Y1532" s="1" t="s">
        <v>90</v>
      </c>
      <c r="Z1532" s="1" t="s">
        <v>5302</v>
      </c>
      <c r="AF1532" s="1" t="s">
        <v>1227</v>
      </c>
      <c r="AG1532" s="1" t="s">
        <v>6695</v>
      </c>
    </row>
    <row r="1533" spans="1:72" ht="13.5" customHeight="1">
      <c r="A1533" s="8" t="str">
        <f>HYPERLINK("http://kyu.snu.ac.kr/sdhj/index.jsp?type=hj/GK14810_00IM0001_019a.jpg","1681_수남면_019a")</f>
        <v>1681_수남면_019a</v>
      </c>
      <c r="B1533" s="2">
        <v>1681</v>
      </c>
      <c r="C1533" s="2" t="s">
        <v>9658</v>
      </c>
      <c r="D1533" s="2" t="s">
        <v>9659</v>
      </c>
      <c r="E1533" s="2">
        <v>1532</v>
      </c>
      <c r="F1533" s="1">
        <v>3</v>
      </c>
      <c r="G1533" s="1" t="s">
        <v>2395</v>
      </c>
      <c r="H1533" s="1" t="s">
        <v>4960</v>
      </c>
      <c r="I1533" s="1">
        <v>16</v>
      </c>
      <c r="L1533" s="1">
        <v>3</v>
      </c>
      <c r="M1533" s="1" t="s">
        <v>9204</v>
      </c>
      <c r="N1533" s="1" t="s">
        <v>9205</v>
      </c>
      <c r="S1533" s="1" t="s">
        <v>191</v>
      </c>
      <c r="T1533" s="1" t="s">
        <v>5004</v>
      </c>
      <c r="Y1533" s="1" t="s">
        <v>90</v>
      </c>
      <c r="Z1533" s="1" t="s">
        <v>5302</v>
      </c>
      <c r="AC1533" s="1">
        <v>5</v>
      </c>
      <c r="AD1533" s="1" t="s">
        <v>101</v>
      </c>
      <c r="AE1533" s="1" t="s">
        <v>6648</v>
      </c>
      <c r="BF1533" s="1" t="s">
        <v>78</v>
      </c>
    </row>
    <row r="1534" spans="1:72" ht="13.5" customHeight="1">
      <c r="A1534" s="8" t="str">
        <f>HYPERLINK("http://kyu.snu.ac.kr/sdhj/index.jsp?type=hj/GK14810_00IM0001_019a.jpg","1681_수남면_019a")</f>
        <v>1681_수남면_019a</v>
      </c>
      <c r="B1534" s="2">
        <v>1681</v>
      </c>
      <c r="C1534" s="2" t="s">
        <v>10746</v>
      </c>
      <c r="D1534" s="2" t="s">
        <v>10747</v>
      </c>
      <c r="E1534" s="2">
        <v>1533</v>
      </c>
      <c r="F1534" s="1">
        <v>3</v>
      </c>
      <c r="G1534" s="1" t="s">
        <v>2395</v>
      </c>
      <c r="H1534" s="1" t="s">
        <v>4960</v>
      </c>
      <c r="I1534" s="1">
        <v>16</v>
      </c>
      <c r="L1534" s="1">
        <v>3</v>
      </c>
      <c r="M1534" s="1" t="s">
        <v>9204</v>
      </c>
      <c r="N1534" s="1" t="s">
        <v>9205</v>
      </c>
      <c r="S1534" s="1" t="s">
        <v>99</v>
      </c>
      <c r="T1534" s="1" t="s">
        <v>252</v>
      </c>
      <c r="Y1534" s="1" t="s">
        <v>3123</v>
      </c>
      <c r="Z1534" s="1" t="s">
        <v>5934</v>
      </c>
      <c r="AC1534" s="1">
        <v>1</v>
      </c>
      <c r="AD1534" s="1" t="s">
        <v>408</v>
      </c>
      <c r="AE1534" s="1" t="s">
        <v>6654</v>
      </c>
      <c r="AF1534" s="1" t="s">
        <v>175</v>
      </c>
      <c r="AG1534" s="1" t="s">
        <v>6685</v>
      </c>
      <c r="BF1534" s="1" t="s">
        <v>78</v>
      </c>
    </row>
    <row r="1535" spans="1:72" ht="13.5" customHeight="1">
      <c r="A1535" s="8" t="str">
        <f>HYPERLINK("http://kyu.snu.ac.kr/sdhj/index.jsp?type=hj/GK14810_00IM0001_019a.jpg","1681_수남면_019a")</f>
        <v>1681_수남면_019a</v>
      </c>
      <c r="B1535" s="2">
        <v>1681</v>
      </c>
      <c r="C1535" s="2" t="s">
        <v>9682</v>
      </c>
      <c r="D1535" s="2" t="s">
        <v>9683</v>
      </c>
      <c r="E1535" s="2">
        <v>1534</v>
      </c>
      <c r="F1535" s="1">
        <v>3</v>
      </c>
      <c r="G1535" s="1" t="s">
        <v>2395</v>
      </c>
      <c r="H1535" s="1" t="s">
        <v>4960</v>
      </c>
      <c r="I1535" s="1">
        <v>16</v>
      </c>
      <c r="L1535" s="1">
        <v>4</v>
      </c>
      <c r="M1535" s="1" t="s">
        <v>9206</v>
      </c>
      <c r="N1535" s="1" t="s">
        <v>9207</v>
      </c>
      <c r="T1535" s="1" t="s">
        <v>10534</v>
      </c>
      <c r="U1535" s="1" t="s">
        <v>1195</v>
      </c>
      <c r="V1535" s="1" t="s">
        <v>5137</v>
      </c>
      <c r="W1535" s="1" t="s">
        <v>79</v>
      </c>
      <c r="X1535" s="1" t="s">
        <v>10536</v>
      </c>
      <c r="Y1535" s="1" t="s">
        <v>3124</v>
      </c>
      <c r="Z1535" s="1" t="s">
        <v>5933</v>
      </c>
      <c r="AC1535" s="1">
        <v>33</v>
      </c>
      <c r="AD1535" s="1" t="s">
        <v>91</v>
      </c>
      <c r="AE1535" s="1" t="s">
        <v>6675</v>
      </c>
      <c r="AJ1535" s="1" t="s">
        <v>16</v>
      </c>
      <c r="AK1535" s="1" t="s">
        <v>6856</v>
      </c>
      <c r="AL1535" s="1" t="s">
        <v>53</v>
      </c>
      <c r="AM1535" s="1" t="s">
        <v>6356</v>
      </c>
      <c r="AT1535" s="1" t="s">
        <v>63</v>
      </c>
      <c r="AU1535" s="1" t="s">
        <v>5113</v>
      </c>
      <c r="AV1535" s="1" t="s">
        <v>2139</v>
      </c>
      <c r="AW1535" s="1" t="s">
        <v>7157</v>
      </c>
      <c r="BG1535" s="1" t="s">
        <v>63</v>
      </c>
      <c r="BH1535" s="1" t="s">
        <v>5113</v>
      </c>
      <c r="BI1535" s="1" t="s">
        <v>3067</v>
      </c>
      <c r="BJ1535" s="1" t="s">
        <v>5466</v>
      </c>
      <c r="BK1535" s="1" t="s">
        <v>110</v>
      </c>
      <c r="BL1535" s="1" t="s">
        <v>5146</v>
      </c>
      <c r="BM1535" s="1" t="s">
        <v>3068</v>
      </c>
      <c r="BN1535" s="1" t="s">
        <v>8155</v>
      </c>
      <c r="BO1535" s="1" t="s">
        <v>110</v>
      </c>
      <c r="BP1535" s="1" t="s">
        <v>5146</v>
      </c>
      <c r="BQ1535" s="1" t="s">
        <v>3106</v>
      </c>
      <c r="BR1535" s="1" t="s">
        <v>8516</v>
      </c>
      <c r="BS1535" s="1" t="s">
        <v>138</v>
      </c>
      <c r="BT1535" s="1" t="s">
        <v>6794</v>
      </c>
    </row>
    <row r="1536" spans="1:72" ht="13.5" customHeight="1">
      <c r="A1536" s="8" t="str">
        <f>HYPERLINK("http://kyu.snu.ac.kr/sdhj/index.jsp?type=hj/GK14810_00IM0001_019a.jpg","1681_수남면_019a")</f>
        <v>1681_수남면_019a</v>
      </c>
      <c r="B1536" s="2">
        <v>1681</v>
      </c>
      <c r="C1536" s="2" t="s">
        <v>11535</v>
      </c>
      <c r="D1536" s="2" t="s">
        <v>11536</v>
      </c>
      <c r="E1536" s="2">
        <v>1535</v>
      </c>
      <c r="F1536" s="1">
        <v>3</v>
      </c>
      <c r="G1536" s="1" t="s">
        <v>2395</v>
      </c>
      <c r="H1536" s="1" t="s">
        <v>4960</v>
      </c>
      <c r="I1536" s="1">
        <v>16</v>
      </c>
      <c r="L1536" s="1">
        <v>4</v>
      </c>
      <c r="M1536" s="1" t="s">
        <v>9206</v>
      </c>
      <c r="N1536" s="1" t="s">
        <v>9207</v>
      </c>
      <c r="S1536" s="1" t="s">
        <v>43</v>
      </c>
      <c r="T1536" s="1" t="s">
        <v>5000</v>
      </c>
      <c r="W1536" s="1" t="s">
        <v>916</v>
      </c>
      <c r="X1536" s="1" t="s">
        <v>5261</v>
      </c>
      <c r="Y1536" s="1" t="s">
        <v>90</v>
      </c>
      <c r="Z1536" s="1" t="s">
        <v>5302</v>
      </c>
      <c r="AC1536" s="1">
        <v>34</v>
      </c>
      <c r="AD1536" s="1" t="s">
        <v>81</v>
      </c>
      <c r="AE1536" s="1" t="s">
        <v>6641</v>
      </c>
      <c r="AJ1536" s="1" t="s">
        <v>16</v>
      </c>
      <c r="AK1536" s="1" t="s">
        <v>6856</v>
      </c>
      <c r="AL1536" s="1" t="s">
        <v>536</v>
      </c>
      <c r="AM1536" s="1" t="s">
        <v>6824</v>
      </c>
      <c r="AT1536" s="1" t="s">
        <v>130</v>
      </c>
      <c r="AU1536" s="1" t="s">
        <v>5155</v>
      </c>
      <c r="AV1536" s="1" t="s">
        <v>3125</v>
      </c>
      <c r="AW1536" s="1" t="s">
        <v>7263</v>
      </c>
      <c r="BG1536" s="1" t="s">
        <v>3126</v>
      </c>
      <c r="BH1536" s="1" t="s">
        <v>7605</v>
      </c>
      <c r="BI1536" s="1" t="s">
        <v>3127</v>
      </c>
      <c r="BJ1536" s="1" t="s">
        <v>7379</v>
      </c>
      <c r="BK1536" s="1" t="s">
        <v>668</v>
      </c>
      <c r="BL1536" s="1" t="s">
        <v>7002</v>
      </c>
      <c r="BM1536" s="1" t="s">
        <v>3128</v>
      </c>
      <c r="BN1536" s="1" t="s">
        <v>8154</v>
      </c>
      <c r="BO1536" s="1" t="s">
        <v>130</v>
      </c>
      <c r="BP1536" s="1" t="s">
        <v>5155</v>
      </c>
      <c r="BQ1536" s="1" t="s">
        <v>3129</v>
      </c>
      <c r="BR1536" s="1" t="s">
        <v>8515</v>
      </c>
      <c r="BS1536" s="1" t="s">
        <v>92</v>
      </c>
      <c r="BT1536" s="1" t="s">
        <v>10509</v>
      </c>
    </row>
    <row r="1537" spans="1:72" ht="13.5" customHeight="1">
      <c r="A1537" s="8" t="str">
        <f>HYPERLINK("http://kyu.snu.ac.kr/sdhj/index.jsp?type=hj/GK14810_00IM0001_019a.jpg","1681_수남면_019a")</f>
        <v>1681_수남면_019a</v>
      </c>
      <c r="B1537" s="2">
        <v>1681</v>
      </c>
      <c r="C1537" s="2" t="s">
        <v>9625</v>
      </c>
      <c r="D1537" s="2" t="s">
        <v>9626</v>
      </c>
      <c r="E1537" s="2">
        <v>1536</v>
      </c>
      <c r="F1537" s="1">
        <v>3</v>
      </c>
      <c r="G1537" s="1" t="s">
        <v>2395</v>
      </c>
      <c r="H1537" s="1" t="s">
        <v>4960</v>
      </c>
      <c r="I1537" s="1">
        <v>16</v>
      </c>
      <c r="L1537" s="1">
        <v>4</v>
      </c>
      <c r="M1537" s="1" t="s">
        <v>9206</v>
      </c>
      <c r="N1537" s="1" t="s">
        <v>9207</v>
      </c>
      <c r="S1537" s="1" t="s">
        <v>206</v>
      </c>
      <c r="T1537" s="1" t="s">
        <v>5008</v>
      </c>
      <c r="W1537" s="1" t="s">
        <v>393</v>
      </c>
      <c r="X1537" s="1" t="s">
        <v>5259</v>
      </c>
      <c r="Y1537" s="1" t="s">
        <v>90</v>
      </c>
      <c r="Z1537" s="1" t="s">
        <v>5302</v>
      </c>
      <c r="AC1537" s="1">
        <v>66</v>
      </c>
      <c r="AD1537" s="1" t="s">
        <v>77</v>
      </c>
      <c r="AE1537" s="1" t="s">
        <v>6659</v>
      </c>
    </row>
    <row r="1538" spans="1:72" ht="13.5" customHeight="1">
      <c r="A1538" s="8" t="str">
        <f>HYPERLINK("http://kyu.snu.ac.kr/sdhj/index.jsp?type=hj/GK14810_00IM0001_019a.jpg","1681_수남면_019a")</f>
        <v>1681_수남면_019a</v>
      </c>
      <c r="B1538" s="2">
        <v>1681</v>
      </c>
      <c r="C1538" s="2" t="s">
        <v>10643</v>
      </c>
      <c r="D1538" s="2" t="s">
        <v>10644</v>
      </c>
      <c r="E1538" s="2">
        <v>1537</v>
      </c>
      <c r="F1538" s="1">
        <v>3</v>
      </c>
      <c r="G1538" s="1" t="s">
        <v>2395</v>
      </c>
      <c r="H1538" s="1" t="s">
        <v>4960</v>
      </c>
      <c r="I1538" s="1">
        <v>16</v>
      </c>
      <c r="L1538" s="1">
        <v>4</v>
      </c>
      <c r="M1538" s="1" t="s">
        <v>9206</v>
      </c>
      <c r="N1538" s="1" t="s">
        <v>9207</v>
      </c>
      <c r="S1538" s="1" t="s">
        <v>98</v>
      </c>
      <c r="T1538" s="1" t="s">
        <v>5001</v>
      </c>
      <c r="Y1538" s="1" t="s">
        <v>90</v>
      </c>
      <c r="Z1538" s="1" t="s">
        <v>5302</v>
      </c>
      <c r="AF1538" s="1" t="s">
        <v>1227</v>
      </c>
      <c r="AG1538" s="1" t="s">
        <v>6695</v>
      </c>
    </row>
    <row r="1539" spans="1:72" ht="13.5" customHeight="1">
      <c r="A1539" s="8" t="str">
        <f>HYPERLINK("http://kyu.snu.ac.kr/sdhj/index.jsp?type=hj/GK14810_00IM0001_019a.jpg","1681_수남면_019a")</f>
        <v>1681_수남면_019a</v>
      </c>
      <c r="B1539" s="2">
        <v>1681</v>
      </c>
      <c r="C1539" s="2" t="s">
        <v>9658</v>
      </c>
      <c r="D1539" s="2" t="s">
        <v>9659</v>
      </c>
      <c r="E1539" s="2">
        <v>1538</v>
      </c>
      <c r="F1539" s="1">
        <v>3</v>
      </c>
      <c r="G1539" s="1" t="s">
        <v>2395</v>
      </c>
      <c r="H1539" s="1" t="s">
        <v>4960</v>
      </c>
      <c r="I1539" s="1">
        <v>16</v>
      </c>
      <c r="L1539" s="1">
        <v>4</v>
      </c>
      <c r="M1539" s="1" t="s">
        <v>9206</v>
      </c>
      <c r="N1539" s="1" t="s">
        <v>9207</v>
      </c>
      <c r="S1539" s="1" t="s">
        <v>54</v>
      </c>
      <c r="T1539" s="1" t="s">
        <v>5003</v>
      </c>
      <c r="U1539" s="1" t="s">
        <v>834</v>
      </c>
      <c r="V1539" s="1" t="s">
        <v>5082</v>
      </c>
      <c r="Y1539" s="1" t="s">
        <v>3130</v>
      </c>
      <c r="Z1539" s="1" t="s">
        <v>5932</v>
      </c>
      <c r="AC1539" s="1">
        <v>7</v>
      </c>
      <c r="AD1539" s="1" t="s">
        <v>45</v>
      </c>
      <c r="AE1539" s="1" t="s">
        <v>6661</v>
      </c>
      <c r="AF1539" s="1" t="s">
        <v>175</v>
      </c>
      <c r="AG1539" s="1" t="s">
        <v>6685</v>
      </c>
    </row>
    <row r="1540" spans="1:72" ht="13.5" customHeight="1">
      <c r="A1540" s="8" t="str">
        <f>HYPERLINK("http://kyu.snu.ac.kr/sdhj/index.jsp?type=hj/GK14810_00IM0001_019a.jpg","1681_수남면_019a")</f>
        <v>1681_수남면_019a</v>
      </c>
      <c r="B1540" s="2">
        <v>1681</v>
      </c>
      <c r="C1540" s="2" t="s">
        <v>9682</v>
      </c>
      <c r="D1540" s="2" t="s">
        <v>9683</v>
      </c>
      <c r="E1540" s="2">
        <v>1539</v>
      </c>
      <c r="F1540" s="1">
        <v>3</v>
      </c>
      <c r="G1540" s="1" t="s">
        <v>2395</v>
      </c>
      <c r="H1540" s="1" t="s">
        <v>4960</v>
      </c>
      <c r="I1540" s="1">
        <v>16</v>
      </c>
      <c r="L1540" s="1">
        <v>5</v>
      </c>
      <c r="M1540" s="1" t="s">
        <v>9208</v>
      </c>
      <c r="N1540" s="1" t="s">
        <v>9209</v>
      </c>
      <c r="T1540" s="1" t="s">
        <v>11313</v>
      </c>
      <c r="U1540" s="1" t="s">
        <v>139</v>
      </c>
      <c r="V1540" s="1" t="s">
        <v>5164</v>
      </c>
      <c r="W1540" s="1" t="s">
        <v>79</v>
      </c>
      <c r="X1540" s="1" t="s">
        <v>11324</v>
      </c>
      <c r="Y1540" s="1" t="s">
        <v>3131</v>
      </c>
      <c r="Z1540" s="1" t="s">
        <v>5931</v>
      </c>
      <c r="AC1540" s="1">
        <v>59</v>
      </c>
      <c r="AD1540" s="1" t="s">
        <v>208</v>
      </c>
      <c r="AE1540" s="1" t="s">
        <v>6672</v>
      </c>
      <c r="AJ1540" s="1" t="s">
        <v>16</v>
      </c>
      <c r="AK1540" s="1" t="s">
        <v>6856</v>
      </c>
      <c r="AL1540" s="1" t="s">
        <v>377</v>
      </c>
      <c r="AM1540" s="1" t="s">
        <v>6803</v>
      </c>
      <c r="AT1540" s="1" t="s">
        <v>130</v>
      </c>
      <c r="AU1540" s="1" t="s">
        <v>5155</v>
      </c>
      <c r="AV1540" s="1" t="s">
        <v>3111</v>
      </c>
      <c r="AW1540" s="1" t="s">
        <v>7262</v>
      </c>
      <c r="BG1540" s="1" t="s">
        <v>241</v>
      </c>
      <c r="BH1540" s="1" t="s">
        <v>11571</v>
      </c>
      <c r="BI1540" s="1" t="s">
        <v>2266</v>
      </c>
      <c r="BJ1540" s="1" t="s">
        <v>7355</v>
      </c>
      <c r="BK1540" s="1" t="s">
        <v>1835</v>
      </c>
      <c r="BL1540" s="1" t="s">
        <v>9594</v>
      </c>
      <c r="BM1540" s="1" t="s">
        <v>3113</v>
      </c>
      <c r="BN1540" s="1" t="s">
        <v>7265</v>
      </c>
      <c r="BO1540" s="1" t="s">
        <v>118</v>
      </c>
      <c r="BP1540" s="1" t="s">
        <v>5094</v>
      </c>
      <c r="BQ1540" s="1" t="s">
        <v>3132</v>
      </c>
      <c r="BR1540" s="1" t="s">
        <v>11579</v>
      </c>
      <c r="BS1540" s="1" t="s">
        <v>92</v>
      </c>
      <c r="BT1540" s="1" t="s">
        <v>10471</v>
      </c>
    </row>
    <row r="1541" spans="1:72" ht="13.5" customHeight="1">
      <c r="A1541" s="8" t="str">
        <f>HYPERLINK("http://kyu.snu.ac.kr/sdhj/index.jsp?type=hj/GK14810_00IM0001_019a.jpg","1681_수남면_019a")</f>
        <v>1681_수남면_019a</v>
      </c>
      <c r="B1541" s="2">
        <v>1681</v>
      </c>
      <c r="C1541" s="2" t="s">
        <v>10472</v>
      </c>
      <c r="D1541" s="2" t="s">
        <v>10473</v>
      </c>
      <c r="E1541" s="2">
        <v>1540</v>
      </c>
      <c r="F1541" s="1">
        <v>3</v>
      </c>
      <c r="G1541" s="1" t="s">
        <v>2395</v>
      </c>
      <c r="H1541" s="1" t="s">
        <v>4960</v>
      </c>
      <c r="I1541" s="1">
        <v>16</v>
      </c>
      <c r="L1541" s="1">
        <v>5</v>
      </c>
      <c r="M1541" s="1" t="s">
        <v>9208</v>
      </c>
      <c r="N1541" s="1" t="s">
        <v>9209</v>
      </c>
      <c r="S1541" s="1" t="s">
        <v>43</v>
      </c>
      <c r="T1541" s="1" t="s">
        <v>5000</v>
      </c>
      <c r="W1541" s="1" t="s">
        <v>1117</v>
      </c>
      <c r="X1541" s="1" t="s">
        <v>5265</v>
      </c>
      <c r="Y1541" s="1" t="s">
        <v>90</v>
      </c>
      <c r="Z1541" s="1" t="s">
        <v>5302</v>
      </c>
      <c r="AC1541" s="1">
        <v>53</v>
      </c>
      <c r="AD1541" s="1" t="s">
        <v>1167</v>
      </c>
      <c r="AE1541" s="1" t="s">
        <v>6665</v>
      </c>
      <c r="AJ1541" s="1" t="s">
        <v>16</v>
      </c>
      <c r="AK1541" s="1" t="s">
        <v>6856</v>
      </c>
      <c r="AL1541" s="1" t="s">
        <v>60</v>
      </c>
      <c r="AM1541" s="1" t="s">
        <v>6863</v>
      </c>
      <c r="AT1541" s="1" t="s">
        <v>1756</v>
      </c>
      <c r="AU1541" s="1" t="s">
        <v>7007</v>
      </c>
      <c r="AV1541" s="1" t="s">
        <v>2091</v>
      </c>
      <c r="AW1541" s="1" t="s">
        <v>5752</v>
      </c>
      <c r="BG1541" s="1" t="s">
        <v>2669</v>
      </c>
      <c r="BH1541" s="1" t="s">
        <v>7029</v>
      </c>
      <c r="BI1541" s="1" t="s">
        <v>3100</v>
      </c>
      <c r="BJ1541" s="1" t="s">
        <v>6161</v>
      </c>
      <c r="BK1541" s="1" t="s">
        <v>123</v>
      </c>
      <c r="BL1541" s="1" t="s">
        <v>7000</v>
      </c>
      <c r="BM1541" s="1" t="s">
        <v>3133</v>
      </c>
      <c r="BN1541" s="1" t="s">
        <v>8080</v>
      </c>
      <c r="BO1541" s="1" t="s">
        <v>118</v>
      </c>
      <c r="BP1541" s="1" t="s">
        <v>5094</v>
      </c>
      <c r="BQ1541" s="1" t="s">
        <v>3134</v>
      </c>
      <c r="BR1541" s="1" t="s">
        <v>8278</v>
      </c>
      <c r="BS1541" s="1" t="s">
        <v>3135</v>
      </c>
      <c r="BT1541" s="1" t="s">
        <v>6890</v>
      </c>
    </row>
    <row r="1542" spans="1:72" ht="13.5" customHeight="1">
      <c r="A1542" s="8" t="str">
        <f>HYPERLINK("http://kyu.snu.ac.kr/sdhj/index.jsp?type=hj/GK14810_00IM0001_019a.jpg","1681_수남면_019a")</f>
        <v>1681_수남면_019a</v>
      </c>
      <c r="B1542" s="2">
        <v>1681</v>
      </c>
      <c r="C1542" s="2" t="s">
        <v>10241</v>
      </c>
      <c r="D1542" s="2" t="s">
        <v>10242</v>
      </c>
      <c r="E1542" s="2">
        <v>1541</v>
      </c>
      <c r="F1542" s="1">
        <v>3</v>
      </c>
      <c r="G1542" s="1" t="s">
        <v>2395</v>
      </c>
      <c r="H1542" s="1" t="s">
        <v>4960</v>
      </c>
      <c r="I1542" s="1">
        <v>16</v>
      </c>
      <c r="L1542" s="1">
        <v>5</v>
      </c>
      <c r="M1542" s="1" t="s">
        <v>9208</v>
      </c>
      <c r="N1542" s="1" t="s">
        <v>9209</v>
      </c>
      <c r="S1542" s="1" t="s">
        <v>513</v>
      </c>
      <c r="T1542" s="1" t="s">
        <v>5002</v>
      </c>
      <c r="Y1542" s="1" t="s">
        <v>3110</v>
      </c>
      <c r="Z1542" s="1" t="s">
        <v>5930</v>
      </c>
      <c r="AF1542" s="1" t="s">
        <v>2450</v>
      </c>
      <c r="AG1542" s="1" t="s">
        <v>11580</v>
      </c>
    </row>
    <row r="1543" spans="1:72" ht="13.5" customHeight="1">
      <c r="A1543" s="8" t="str">
        <f>HYPERLINK("http://kyu.snu.ac.kr/sdhj/index.jsp?type=hj/GK14810_00IM0001_019a.jpg","1681_수남면_019a")</f>
        <v>1681_수남면_019a</v>
      </c>
      <c r="B1543" s="2">
        <v>1681</v>
      </c>
      <c r="C1543" s="2" t="s">
        <v>10241</v>
      </c>
      <c r="D1543" s="2" t="s">
        <v>10242</v>
      </c>
      <c r="E1543" s="2">
        <v>1542</v>
      </c>
      <c r="F1543" s="1">
        <v>3</v>
      </c>
      <c r="G1543" s="1" t="s">
        <v>2395</v>
      </c>
      <c r="H1543" s="1" t="s">
        <v>4960</v>
      </c>
      <c r="I1543" s="1">
        <v>16</v>
      </c>
      <c r="L1543" s="1">
        <v>5</v>
      </c>
      <c r="M1543" s="1" t="s">
        <v>9208</v>
      </c>
      <c r="N1543" s="1" t="s">
        <v>9209</v>
      </c>
      <c r="T1543" s="1" t="s">
        <v>11316</v>
      </c>
      <c r="U1543" s="1" t="s">
        <v>146</v>
      </c>
      <c r="V1543" s="1" t="s">
        <v>5068</v>
      </c>
      <c r="Y1543" s="1" t="s">
        <v>2543</v>
      </c>
      <c r="Z1543" s="1" t="s">
        <v>5929</v>
      </c>
      <c r="AC1543" s="1">
        <v>36</v>
      </c>
      <c r="AD1543" s="1" t="s">
        <v>59</v>
      </c>
      <c r="AE1543" s="1" t="s">
        <v>6653</v>
      </c>
      <c r="AG1543" s="1" t="s">
        <v>11581</v>
      </c>
      <c r="BB1543" s="1" t="s">
        <v>115</v>
      </c>
      <c r="BC1543" s="1" t="s">
        <v>5067</v>
      </c>
      <c r="BD1543" s="1" t="s">
        <v>3136</v>
      </c>
      <c r="BE1543" s="1" t="s">
        <v>7516</v>
      </c>
      <c r="BF1543" s="1" t="s">
        <v>11582</v>
      </c>
    </row>
    <row r="1544" spans="1:72" ht="13.5" customHeight="1">
      <c r="A1544" s="8" t="str">
        <f>HYPERLINK("http://kyu.snu.ac.kr/sdhj/index.jsp?type=hj/GK14810_00IM0001_019b.jpg","1681_수남면_019b")</f>
        <v>1681_수남면_019b</v>
      </c>
      <c r="B1544" s="2">
        <v>1681</v>
      </c>
      <c r="C1544" s="2" t="s">
        <v>10241</v>
      </c>
      <c r="D1544" s="2" t="s">
        <v>10242</v>
      </c>
      <c r="E1544" s="2">
        <v>1543</v>
      </c>
      <c r="F1544" s="1">
        <v>3</v>
      </c>
      <c r="G1544" s="1" t="s">
        <v>2395</v>
      </c>
      <c r="H1544" s="1" t="s">
        <v>4960</v>
      </c>
      <c r="I1544" s="1">
        <v>16</v>
      </c>
      <c r="L1544" s="1">
        <v>5</v>
      </c>
      <c r="M1544" s="1" t="s">
        <v>9208</v>
      </c>
      <c r="N1544" s="1" t="s">
        <v>9209</v>
      </c>
      <c r="T1544" s="1" t="s">
        <v>11316</v>
      </c>
      <c r="U1544" s="1" t="s">
        <v>115</v>
      </c>
      <c r="V1544" s="1" t="s">
        <v>5067</v>
      </c>
      <c r="Y1544" s="1" t="s">
        <v>3137</v>
      </c>
      <c r="Z1544" s="1" t="s">
        <v>5928</v>
      </c>
      <c r="AC1544" s="1">
        <v>9</v>
      </c>
      <c r="AD1544" s="1" t="s">
        <v>556</v>
      </c>
      <c r="AE1544" s="1" t="s">
        <v>6652</v>
      </c>
      <c r="AF1544" s="1" t="s">
        <v>11583</v>
      </c>
      <c r="AG1544" s="1" t="s">
        <v>11584</v>
      </c>
      <c r="AT1544" s="1" t="s">
        <v>367</v>
      </c>
      <c r="AU1544" s="1" t="s">
        <v>5198</v>
      </c>
      <c r="BB1544" s="1" t="s">
        <v>623</v>
      </c>
      <c r="BC1544" s="1" t="s">
        <v>11585</v>
      </c>
      <c r="BF1544" s="1" t="s">
        <v>11586</v>
      </c>
    </row>
    <row r="1545" spans="1:72" ht="13.5" customHeight="1">
      <c r="A1545" s="8" t="str">
        <f>HYPERLINK("http://kyu.snu.ac.kr/sdhj/index.jsp?type=hj/GK14810_00IM0001_019b.jpg","1681_수남면_019b")</f>
        <v>1681_수남면_019b</v>
      </c>
      <c r="B1545" s="2">
        <v>1681</v>
      </c>
      <c r="C1545" s="2" t="s">
        <v>10241</v>
      </c>
      <c r="D1545" s="2" t="s">
        <v>10242</v>
      </c>
      <c r="E1545" s="2">
        <v>1544</v>
      </c>
      <c r="F1545" s="1">
        <v>4</v>
      </c>
      <c r="G1545" s="1" t="s">
        <v>3138</v>
      </c>
      <c r="H1545" s="1" t="s">
        <v>4959</v>
      </c>
      <c r="I1545" s="1">
        <v>1</v>
      </c>
      <c r="J1545" s="1" t="s">
        <v>3139</v>
      </c>
      <c r="K1545" s="1" t="s">
        <v>11587</v>
      </c>
      <c r="L1545" s="1">
        <v>1</v>
      </c>
      <c r="M1545" s="1" t="s">
        <v>9210</v>
      </c>
      <c r="N1545" s="1" t="s">
        <v>9211</v>
      </c>
      <c r="T1545" s="1" t="s">
        <v>10541</v>
      </c>
      <c r="U1545" s="1" t="s">
        <v>2247</v>
      </c>
      <c r="V1545" s="1" t="s">
        <v>5188</v>
      </c>
      <c r="W1545" s="1" t="s">
        <v>79</v>
      </c>
      <c r="X1545" s="1" t="s">
        <v>11588</v>
      </c>
      <c r="Y1545" s="1" t="s">
        <v>3140</v>
      </c>
      <c r="Z1545" s="1" t="s">
        <v>5927</v>
      </c>
      <c r="AC1545" s="1">
        <v>78</v>
      </c>
      <c r="AD1545" s="1" t="s">
        <v>73</v>
      </c>
      <c r="AE1545" s="1" t="s">
        <v>6630</v>
      </c>
      <c r="AJ1545" s="1" t="s">
        <v>16</v>
      </c>
      <c r="AK1545" s="1" t="s">
        <v>6856</v>
      </c>
      <c r="AL1545" s="1" t="s">
        <v>53</v>
      </c>
      <c r="AM1545" s="1" t="s">
        <v>6356</v>
      </c>
      <c r="AT1545" s="1" t="s">
        <v>118</v>
      </c>
      <c r="AU1545" s="1" t="s">
        <v>5094</v>
      </c>
      <c r="AV1545" s="1" t="s">
        <v>3141</v>
      </c>
      <c r="AW1545" s="1" t="s">
        <v>7188</v>
      </c>
      <c r="BG1545" s="1" t="s">
        <v>118</v>
      </c>
      <c r="BH1545" s="1" t="s">
        <v>5094</v>
      </c>
      <c r="BI1545" s="1" t="s">
        <v>3142</v>
      </c>
      <c r="BJ1545" s="1" t="s">
        <v>7808</v>
      </c>
      <c r="BK1545" s="1" t="s">
        <v>118</v>
      </c>
      <c r="BL1545" s="1" t="s">
        <v>5094</v>
      </c>
      <c r="BM1545" s="1" t="s">
        <v>3143</v>
      </c>
      <c r="BN1545" s="1" t="s">
        <v>5595</v>
      </c>
      <c r="BO1545" s="1" t="s">
        <v>118</v>
      </c>
      <c r="BP1545" s="1" t="s">
        <v>5094</v>
      </c>
      <c r="BQ1545" s="1" t="s">
        <v>3144</v>
      </c>
      <c r="BR1545" s="1" t="s">
        <v>8514</v>
      </c>
      <c r="BS1545" s="1" t="s">
        <v>819</v>
      </c>
      <c r="BT1545" s="1" t="s">
        <v>6869</v>
      </c>
    </row>
    <row r="1546" spans="1:72" ht="13.5" customHeight="1">
      <c r="A1546" s="8" t="str">
        <f>HYPERLINK("http://kyu.snu.ac.kr/sdhj/index.jsp?type=hj/GK14810_00IM0001_019b.jpg","1681_수남면_019b")</f>
        <v>1681_수남면_019b</v>
      </c>
      <c r="B1546" s="2">
        <v>1681</v>
      </c>
      <c r="C1546" s="2" t="s">
        <v>10133</v>
      </c>
      <c r="D1546" s="2" t="s">
        <v>10134</v>
      </c>
      <c r="E1546" s="2">
        <v>1545</v>
      </c>
      <c r="F1546" s="1">
        <v>4</v>
      </c>
      <c r="G1546" s="1" t="s">
        <v>3138</v>
      </c>
      <c r="H1546" s="1" t="s">
        <v>4959</v>
      </c>
      <c r="I1546" s="1">
        <v>1</v>
      </c>
      <c r="L1546" s="1">
        <v>1</v>
      </c>
      <c r="M1546" s="1" t="s">
        <v>9210</v>
      </c>
      <c r="N1546" s="1" t="s">
        <v>9211</v>
      </c>
      <c r="S1546" s="1" t="s">
        <v>43</v>
      </c>
      <c r="T1546" s="1" t="s">
        <v>5000</v>
      </c>
      <c r="U1546" s="1" t="s">
        <v>285</v>
      </c>
      <c r="V1546" s="1" t="s">
        <v>11589</v>
      </c>
      <c r="W1546" s="1" t="s">
        <v>89</v>
      </c>
      <c r="X1546" s="1" t="s">
        <v>11063</v>
      </c>
      <c r="Y1546" s="1" t="s">
        <v>90</v>
      </c>
      <c r="Z1546" s="1" t="s">
        <v>5302</v>
      </c>
      <c r="AC1546" s="1">
        <v>68</v>
      </c>
      <c r="AD1546" s="1" t="s">
        <v>222</v>
      </c>
      <c r="AE1546" s="1" t="s">
        <v>6476</v>
      </c>
      <c r="AJ1546" s="1" t="s">
        <v>16</v>
      </c>
      <c r="AK1546" s="1" t="s">
        <v>6856</v>
      </c>
      <c r="AL1546" s="1" t="s">
        <v>323</v>
      </c>
      <c r="AM1546" s="1" t="s">
        <v>6841</v>
      </c>
      <c r="AV1546" s="1" t="s">
        <v>3145</v>
      </c>
      <c r="AW1546" s="1" t="s">
        <v>7261</v>
      </c>
      <c r="BI1546" s="1" t="s">
        <v>552</v>
      </c>
      <c r="BJ1546" s="1" t="s">
        <v>5620</v>
      </c>
      <c r="BM1546" s="1" t="s">
        <v>794</v>
      </c>
      <c r="BN1546" s="1" t="s">
        <v>5450</v>
      </c>
      <c r="BQ1546" s="1" t="s">
        <v>3146</v>
      </c>
      <c r="BR1546" s="1" t="s">
        <v>11590</v>
      </c>
      <c r="BS1546" s="1" t="s">
        <v>53</v>
      </c>
      <c r="BT1546" s="1" t="s">
        <v>6356</v>
      </c>
    </row>
    <row r="1547" spans="1:72" ht="13.5" customHeight="1">
      <c r="A1547" s="8" t="str">
        <f>HYPERLINK("http://kyu.snu.ac.kr/sdhj/index.jsp?type=hj/GK14810_00IM0001_019b.jpg","1681_수남면_019b")</f>
        <v>1681_수남면_019b</v>
      </c>
      <c r="B1547" s="2">
        <v>1681</v>
      </c>
      <c r="C1547" s="2" t="s">
        <v>10070</v>
      </c>
      <c r="D1547" s="2" t="s">
        <v>10071</v>
      </c>
      <c r="E1547" s="2">
        <v>1546</v>
      </c>
      <c r="F1547" s="1">
        <v>4</v>
      </c>
      <c r="G1547" s="1" t="s">
        <v>3138</v>
      </c>
      <c r="H1547" s="1" t="s">
        <v>4959</v>
      </c>
      <c r="I1547" s="1">
        <v>1</v>
      </c>
      <c r="L1547" s="1">
        <v>2</v>
      </c>
      <c r="M1547" s="1" t="s">
        <v>1453</v>
      </c>
      <c r="N1547" s="1" t="s">
        <v>9139</v>
      </c>
      <c r="Q1547" s="1" t="s">
        <v>3147</v>
      </c>
      <c r="R1547" s="1" t="s">
        <v>11591</v>
      </c>
      <c r="T1547" s="1" t="s">
        <v>11357</v>
      </c>
      <c r="U1547" s="1" t="s">
        <v>285</v>
      </c>
      <c r="V1547" s="1" t="s">
        <v>11086</v>
      </c>
      <c r="W1547" s="1" t="s">
        <v>79</v>
      </c>
      <c r="X1547" s="1" t="s">
        <v>11358</v>
      </c>
      <c r="Y1547" s="1" t="s">
        <v>90</v>
      </c>
      <c r="Z1547" s="1" t="s">
        <v>5302</v>
      </c>
      <c r="AC1547" s="1">
        <v>50</v>
      </c>
      <c r="AD1547" s="1" t="s">
        <v>526</v>
      </c>
      <c r="AE1547" s="1" t="s">
        <v>6673</v>
      </c>
      <c r="AJ1547" s="1" t="s">
        <v>16</v>
      </c>
      <c r="AK1547" s="1" t="s">
        <v>6856</v>
      </c>
      <c r="AL1547" s="1" t="s">
        <v>53</v>
      </c>
      <c r="AM1547" s="1" t="s">
        <v>6356</v>
      </c>
      <c r="AT1547" s="1" t="s">
        <v>63</v>
      </c>
      <c r="AU1547" s="1" t="s">
        <v>5113</v>
      </c>
      <c r="AV1547" s="1" t="s">
        <v>3148</v>
      </c>
      <c r="AW1547" s="1" t="s">
        <v>7260</v>
      </c>
      <c r="BG1547" s="1" t="s">
        <v>63</v>
      </c>
      <c r="BH1547" s="1" t="s">
        <v>5113</v>
      </c>
      <c r="BI1547" s="1" t="s">
        <v>3149</v>
      </c>
      <c r="BJ1547" s="1" t="s">
        <v>7807</v>
      </c>
      <c r="BK1547" s="1" t="s">
        <v>1110</v>
      </c>
      <c r="BL1547" s="1" t="s">
        <v>5159</v>
      </c>
      <c r="BM1547" s="1" t="s">
        <v>3150</v>
      </c>
      <c r="BN1547" s="1" t="s">
        <v>7242</v>
      </c>
      <c r="BO1547" s="1" t="s">
        <v>63</v>
      </c>
      <c r="BP1547" s="1" t="s">
        <v>5113</v>
      </c>
      <c r="BQ1547" s="1" t="s">
        <v>2195</v>
      </c>
      <c r="BR1547" s="1" t="s">
        <v>10963</v>
      </c>
      <c r="BS1547" s="1" t="s">
        <v>53</v>
      </c>
      <c r="BT1547" s="1" t="s">
        <v>6356</v>
      </c>
    </row>
    <row r="1548" spans="1:72" ht="13.5" customHeight="1">
      <c r="A1548" s="8" t="str">
        <f>HYPERLINK("http://kyu.snu.ac.kr/sdhj/index.jsp?type=hj/GK14810_00IM0001_019b.jpg","1681_수남면_019b")</f>
        <v>1681_수남면_019b</v>
      </c>
      <c r="B1548" s="2">
        <v>1681</v>
      </c>
      <c r="C1548" s="2" t="s">
        <v>10472</v>
      </c>
      <c r="D1548" s="2" t="s">
        <v>10473</v>
      </c>
      <c r="E1548" s="2">
        <v>1547</v>
      </c>
      <c r="F1548" s="1">
        <v>4</v>
      </c>
      <c r="G1548" s="1" t="s">
        <v>3138</v>
      </c>
      <c r="H1548" s="1" t="s">
        <v>4959</v>
      </c>
      <c r="I1548" s="1">
        <v>1</v>
      </c>
      <c r="L1548" s="1">
        <v>2</v>
      </c>
      <c r="M1548" s="1" t="s">
        <v>1453</v>
      </c>
      <c r="N1548" s="1" t="s">
        <v>9139</v>
      </c>
      <c r="S1548" s="1" t="s">
        <v>54</v>
      </c>
      <c r="T1548" s="1" t="s">
        <v>5003</v>
      </c>
      <c r="U1548" s="1" t="s">
        <v>834</v>
      </c>
      <c r="V1548" s="1" t="s">
        <v>5082</v>
      </c>
      <c r="Y1548" s="1" t="s">
        <v>3151</v>
      </c>
      <c r="Z1548" s="1" t="s">
        <v>5348</v>
      </c>
      <c r="AC1548" s="1">
        <v>20</v>
      </c>
      <c r="AD1548" s="1" t="s">
        <v>870</v>
      </c>
      <c r="AE1548" s="1" t="s">
        <v>6646</v>
      </c>
      <c r="AJ1548" s="1" t="s">
        <v>16</v>
      </c>
      <c r="AK1548" s="1" t="s">
        <v>6856</v>
      </c>
      <c r="AL1548" s="1" t="s">
        <v>92</v>
      </c>
      <c r="AM1548" s="1" t="s">
        <v>11592</v>
      </c>
    </row>
    <row r="1549" spans="1:72" ht="13.5" customHeight="1">
      <c r="A1549" s="8" t="str">
        <f>HYPERLINK("http://kyu.snu.ac.kr/sdhj/index.jsp?type=hj/GK14810_00IM0001_019b.jpg","1681_수남면_019b")</f>
        <v>1681_수남면_019b</v>
      </c>
      <c r="B1549" s="2">
        <v>1681</v>
      </c>
      <c r="C1549" s="2" t="s">
        <v>10689</v>
      </c>
      <c r="D1549" s="2" t="s">
        <v>10690</v>
      </c>
      <c r="E1549" s="2">
        <v>1548</v>
      </c>
      <c r="F1549" s="1">
        <v>4</v>
      </c>
      <c r="G1549" s="1" t="s">
        <v>3138</v>
      </c>
      <c r="H1549" s="1" t="s">
        <v>4959</v>
      </c>
      <c r="I1549" s="1">
        <v>1</v>
      </c>
      <c r="L1549" s="1">
        <v>3</v>
      </c>
      <c r="M1549" s="1" t="s">
        <v>286</v>
      </c>
      <c r="N1549" s="1" t="s">
        <v>9212</v>
      </c>
      <c r="T1549" s="1" t="s">
        <v>11357</v>
      </c>
      <c r="U1549" s="1" t="s">
        <v>2588</v>
      </c>
      <c r="V1549" s="1" t="s">
        <v>5112</v>
      </c>
      <c r="W1549" s="1" t="s">
        <v>89</v>
      </c>
      <c r="X1549" s="1" t="s">
        <v>11593</v>
      </c>
      <c r="Y1549" s="1" t="s">
        <v>90</v>
      </c>
      <c r="Z1549" s="1" t="s">
        <v>5302</v>
      </c>
      <c r="AC1549" s="1">
        <v>48</v>
      </c>
      <c r="AD1549" s="1" t="s">
        <v>156</v>
      </c>
      <c r="AE1549" s="1" t="s">
        <v>6642</v>
      </c>
      <c r="AJ1549" s="1" t="s">
        <v>16</v>
      </c>
      <c r="AK1549" s="1" t="s">
        <v>6856</v>
      </c>
      <c r="AL1549" s="1" t="s">
        <v>92</v>
      </c>
      <c r="AM1549" s="1" t="s">
        <v>11594</v>
      </c>
      <c r="AT1549" s="1" t="s">
        <v>63</v>
      </c>
      <c r="AU1549" s="1" t="s">
        <v>5113</v>
      </c>
      <c r="AV1549" s="1" t="s">
        <v>1334</v>
      </c>
      <c r="AW1549" s="1" t="s">
        <v>5356</v>
      </c>
      <c r="BG1549" s="1" t="s">
        <v>63</v>
      </c>
      <c r="BH1549" s="1" t="s">
        <v>5113</v>
      </c>
      <c r="BI1549" s="1" t="s">
        <v>551</v>
      </c>
      <c r="BJ1549" s="1" t="s">
        <v>5910</v>
      </c>
      <c r="BK1549" s="1" t="s">
        <v>63</v>
      </c>
      <c r="BL1549" s="1" t="s">
        <v>5113</v>
      </c>
      <c r="BM1549" s="1" t="s">
        <v>3152</v>
      </c>
      <c r="BN1549" s="1" t="s">
        <v>8153</v>
      </c>
      <c r="BO1549" s="1" t="s">
        <v>63</v>
      </c>
      <c r="BP1549" s="1" t="s">
        <v>5113</v>
      </c>
      <c r="BQ1549" s="1" t="s">
        <v>1634</v>
      </c>
      <c r="BR1549" s="1" t="s">
        <v>10611</v>
      </c>
      <c r="BS1549" s="1" t="s">
        <v>92</v>
      </c>
      <c r="BT1549" s="1" t="s">
        <v>11188</v>
      </c>
    </row>
    <row r="1550" spans="1:72" ht="13.5" customHeight="1">
      <c r="A1550" s="8" t="str">
        <f>HYPERLINK("http://kyu.snu.ac.kr/sdhj/index.jsp?type=hj/GK14810_00IM0001_019b.jpg","1681_수남면_019b")</f>
        <v>1681_수남면_019b</v>
      </c>
      <c r="B1550" s="2">
        <v>1681</v>
      </c>
      <c r="C1550" s="2" t="s">
        <v>10567</v>
      </c>
      <c r="D1550" s="2" t="s">
        <v>10568</v>
      </c>
      <c r="E1550" s="2">
        <v>1549</v>
      </c>
      <c r="F1550" s="1">
        <v>4</v>
      </c>
      <c r="G1550" s="1" t="s">
        <v>3138</v>
      </c>
      <c r="H1550" s="1" t="s">
        <v>4959</v>
      </c>
      <c r="I1550" s="1">
        <v>1</v>
      </c>
      <c r="L1550" s="1">
        <v>3</v>
      </c>
      <c r="M1550" s="1" t="s">
        <v>286</v>
      </c>
      <c r="N1550" s="1" t="s">
        <v>9212</v>
      </c>
      <c r="S1550" s="1" t="s">
        <v>54</v>
      </c>
      <c r="T1550" s="1" t="s">
        <v>5003</v>
      </c>
      <c r="U1550" s="1" t="s">
        <v>834</v>
      </c>
      <c r="V1550" s="1" t="s">
        <v>5082</v>
      </c>
      <c r="Y1550" s="1" t="s">
        <v>900</v>
      </c>
      <c r="Z1550" s="1" t="s">
        <v>5655</v>
      </c>
      <c r="AC1550" s="1">
        <v>21</v>
      </c>
      <c r="AD1550" s="1" t="s">
        <v>129</v>
      </c>
      <c r="AE1550" s="1" t="s">
        <v>6638</v>
      </c>
      <c r="AJ1550" s="1" t="s">
        <v>16</v>
      </c>
      <c r="AK1550" s="1" t="s">
        <v>6856</v>
      </c>
      <c r="AL1550" s="1" t="s">
        <v>69</v>
      </c>
      <c r="AM1550" s="1" t="s">
        <v>6798</v>
      </c>
    </row>
    <row r="1551" spans="1:72" ht="13.5" customHeight="1">
      <c r="A1551" s="8" t="str">
        <f>HYPERLINK("http://kyu.snu.ac.kr/sdhj/index.jsp?type=hj/GK14810_00IM0001_019b.jpg","1681_수남면_019b")</f>
        <v>1681_수남면_019b</v>
      </c>
      <c r="B1551" s="2">
        <v>1681</v>
      </c>
      <c r="C1551" s="2" t="s">
        <v>9954</v>
      </c>
      <c r="D1551" s="2" t="s">
        <v>9955</v>
      </c>
      <c r="E1551" s="2">
        <v>1550</v>
      </c>
      <c r="F1551" s="1">
        <v>4</v>
      </c>
      <c r="G1551" s="1" t="s">
        <v>3138</v>
      </c>
      <c r="H1551" s="1" t="s">
        <v>4959</v>
      </c>
      <c r="I1551" s="1">
        <v>1</v>
      </c>
      <c r="L1551" s="1">
        <v>3</v>
      </c>
      <c r="M1551" s="1" t="s">
        <v>286</v>
      </c>
      <c r="N1551" s="1" t="s">
        <v>9212</v>
      </c>
      <c r="S1551" s="1" t="s">
        <v>99</v>
      </c>
      <c r="T1551" s="1" t="s">
        <v>252</v>
      </c>
      <c r="U1551" s="1" t="s">
        <v>834</v>
      </c>
      <c r="V1551" s="1" t="s">
        <v>5082</v>
      </c>
      <c r="Y1551" s="1" t="s">
        <v>3153</v>
      </c>
      <c r="Z1551" s="1" t="s">
        <v>5926</v>
      </c>
      <c r="AC1551" s="1">
        <v>19</v>
      </c>
      <c r="AD1551" s="1" t="s">
        <v>177</v>
      </c>
      <c r="AE1551" s="1" t="s">
        <v>6639</v>
      </c>
      <c r="BF1551" s="1" t="s">
        <v>78</v>
      </c>
    </row>
    <row r="1552" spans="1:72" ht="13.5" customHeight="1">
      <c r="A1552" s="8" t="str">
        <f>HYPERLINK("http://kyu.snu.ac.kr/sdhj/index.jsp?type=hj/GK14810_00IM0001_019b.jpg","1681_수남면_019b")</f>
        <v>1681_수남면_019b</v>
      </c>
      <c r="B1552" s="2">
        <v>1681</v>
      </c>
      <c r="C1552" s="2" t="s">
        <v>9781</v>
      </c>
      <c r="D1552" s="2" t="s">
        <v>9782</v>
      </c>
      <c r="E1552" s="2">
        <v>1551</v>
      </c>
      <c r="F1552" s="1">
        <v>4</v>
      </c>
      <c r="G1552" s="1" t="s">
        <v>3138</v>
      </c>
      <c r="H1552" s="1" t="s">
        <v>4959</v>
      </c>
      <c r="I1552" s="1">
        <v>1</v>
      </c>
      <c r="L1552" s="1">
        <v>3</v>
      </c>
      <c r="M1552" s="1" t="s">
        <v>286</v>
      </c>
      <c r="N1552" s="1" t="s">
        <v>9212</v>
      </c>
      <c r="S1552" s="1" t="s">
        <v>99</v>
      </c>
      <c r="T1552" s="1" t="s">
        <v>252</v>
      </c>
      <c r="U1552" s="1" t="s">
        <v>3154</v>
      </c>
      <c r="V1552" s="1" t="s">
        <v>5090</v>
      </c>
      <c r="Y1552" s="1" t="s">
        <v>687</v>
      </c>
      <c r="Z1552" s="1" t="s">
        <v>8735</v>
      </c>
      <c r="AC1552" s="1">
        <v>17</v>
      </c>
      <c r="AD1552" s="1" t="s">
        <v>311</v>
      </c>
      <c r="AE1552" s="1" t="s">
        <v>6645</v>
      </c>
      <c r="BF1552" s="1" t="s">
        <v>78</v>
      </c>
    </row>
    <row r="1553" spans="1:72" ht="13.5" customHeight="1">
      <c r="A1553" s="8" t="str">
        <f>HYPERLINK("http://kyu.snu.ac.kr/sdhj/index.jsp?type=hj/GK14810_00IM0001_019b.jpg","1681_수남면_019b")</f>
        <v>1681_수남면_019b</v>
      </c>
      <c r="B1553" s="2">
        <v>1681</v>
      </c>
      <c r="C1553" s="2" t="s">
        <v>9685</v>
      </c>
      <c r="D1553" s="2" t="s">
        <v>9686</v>
      </c>
      <c r="E1553" s="2">
        <v>1552</v>
      </c>
      <c r="F1553" s="1">
        <v>4</v>
      </c>
      <c r="G1553" s="1" t="s">
        <v>3138</v>
      </c>
      <c r="H1553" s="1" t="s">
        <v>4959</v>
      </c>
      <c r="I1553" s="1">
        <v>1</v>
      </c>
      <c r="L1553" s="1">
        <v>4</v>
      </c>
      <c r="M1553" s="1" t="s">
        <v>9213</v>
      </c>
      <c r="N1553" s="1" t="s">
        <v>9214</v>
      </c>
      <c r="T1553" s="1" t="s">
        <v>10141</v>
      </c>
      <c r="U1553" s="1" t="s">
        <v>3155</v>
      </c>
      <c r="V1553" s="1" t="s">
        <v>11595</v>
      </c>
      <c r="W1553" s="1" t="s">
        <v>774</v>
      </c>
      <c r="X1553" s="1" t="s">
        <v>5263</v>
      </c>
      <c r="Y1553" s="1" t="s">
        <v>480</v>
      </c>
      <c r="Z1553" s="1" t="s">
        <v>5925</v>
      </c>
      <c r="AC1553" s="1">
        <v>50</v>
      </c>
      <c r="AD1553" s="1" t="s">
        <v>526</v>
      </c>
      <c r="AE1553" s="1" t="s">
        <v>6673</v>
      </c>
      <c r="AJ1553" s="1" t="s">
        <v>16</v>
      </c>
      <c r="AK1553" s="1" t="s">
        <v>6856</v>
      </c>
      <c r="AL1553" s="1" t="s">
        <v>331</v>
      </c>
      <c r="AM1553" s="1" t="s">
        <v>6786</v>
      </c>
      <c r="AT1553" s="1" t="s">
        <v>63</v>
      </c>
      <c r="AU1553" s="1" t="s">
        <v>5113</v>
      </c>
      <c r="AV1553" s="1" t="s">
        <v>1454</v>
      </c>
      <c r="AW1553" s="1" t="s">
        <v>7259</v>
      </c>
      <c r="BG1553" s="1" t="s">
        <v>63</v>
      </c>
      <c r="BH1553" s="1" t="s">
        <v>5113</v>
      </c>
      <c r="BI1553" s="1" t="s">
        <v>3156</v>
      </c>
      <c r="BJ1553" s="1" t="s">
        <v>7804</v>
      </c>
      <c r="BK1553" s="1" t="s">
        <v>63</v>
      </c>
      <c r="BL1553" s="1" t="s">
        <v>5113</v>
      </c>
      <c r="BM1553" s="1" t="s">
        <v>3157</v>
      </c>
      <c r="BN1553" s="1" t="s">
        <v>7739</v>
      </c>
      <c r="BO1553" s="1" t="s">
        <v>63</v>
      </c>
      <c r="BP1553" s="1" t="s">
        <v>5113</v>
      </c>
      <c r="BQ1553" s="1" t="s">
        <v>3158</v>
      </c>
      <c r="BR1553" s="1" t="s">
        <v>11596</v>
      </c>
      <c r="BS1553" s="1" t="s">
        <v>53</v>
      </c>
      <c r="BT1553" s="1" t="s">
        <v>6356</v>
      </c>
    </row>
    <row r="1554" spans="1:72" ht="13.5" customHeight="1">
      <c r="A1554" s="8" t="str">
        <f>HYPERLINK("http://kyu.snu.ac.kr/sdhj/index.jsp?type=hj/GK14810_00IM0001_019b.jpg","1681_수남면_019b")</f>
        <v>1681_수남면_019b</v>
      </c>
      <c r="B1554" s="2">
        <v>1681</v>
      </c>
      <c r="C1554" s="2" t="s">
        <v>10144</v>
      </c>
      <c r="D1554" s="2" t="s">
        <v>10145</v>
      </c>
      <c r="E1554" s="2">
        <v>1553</v>
      </c>
      <c r="F1554" s="1">
        <v>4</v>
      </c>
      <c r="G1554" s="1" t="s">
        <v>3138</v>
      </c>
      <c r="H1554" s="1" t="s">
        <v>4959</v>
      </c>
      <c r="I1554" s="1">
        <v>1</v>
      </c>
      <c r="L1554" s="1">
        <v>4</v>
      </c>
      <c r="M1554" s="1" t="s">
        <v>9213</v>
      </c>
      <c r="N1554" s="1" t="s">
        <v>9214</v>
      </c>
      <c r="S1554" s="1" t="s">
        <v>43</v>
      </c>
      <c r="T1554" s="1" t="s">
        <v>5000</v>
      </c>
      <c r="U1554" s="1" t="s">
        <v>285</v>
      </c>
      <c r="V1554" s="1" t="s">
        <v>11080</v>
      </c>
      <c r="W1554" s="1" t="s">
        <v>79</v>
      </c>
      <c r="X1554" s="1" t="s">
        <v>10781</v>
      </c>
      <c r="Y1554" s="1" t="s">
        <v>90</v>
      </c>
      <c r="Z1554" s="1" t="s">
        <v>5302</v>
      </c>
      <c r="AC1554" s="1">
        <v>48</v>
      </c>
      <c r="AD1554" s="1" t="s">
        <v>440</v>
      </c>
      <c r="AE1554" s="1" t="s">
        <v>6635</v>
      </c>
      <c r="AJ1554" s="1" t="s">
        <v>16</v>
      </c>
      <c r="AK1554" s="1" t="s">
        <v>6856</v>
      </c>
      <c r="AL1554" s="1" t="s">
        <v>53</v>
      </c>
      <c r="AM1554" s="1" t="s">
        <v>6356</v>
      </c>
      <c r="AT1554" s="1" t="s">
        <v>1886</v>
      </c>
      <c r="AU1554" s="1" t="s">
        <v>7023</v>
      </c>
      <c r="AV1554" s="1" t="s">
        <v>2129</v>
      </c>
      <c r="AW1554" s="1" t="s">
        <v>7147</v>
      </c>
      <c r="BG1554" s="1" t="s">
        <v>63</v>
      </c>
      <c r="BH1554" s="1" t="s">
        <v>5113</v>
      </c>
      <c r="BI1554" s="1" t="s">
        <v>3159</v>
      </c>
      <c r="BJ1554" s="1" t="s">
        <v>7257</v>
      </c>
      <c r="BK1554" s="1" t="s">
        <v>63</v>
      </c>
      <c r="BL1554" s="1" t="s">
        <v>5113</v>
      </c>
      <c r="BM1554" s="1" t="s">
        <v>95</v>
      </c>
      <c r="BN1554" s="1" t="s">
        <v>6204</v>
      </c>
      <c r="BO1554" s="1" t="s">
        <v>139</v>
      </c>
      <c r="BP1554" s="1" t="s">
        <v>5164</v>
      </c>
      <c r="BQ1554" s="1" t="s">
        <v>3160</v>
      </c>
      <c r="BR1554" s="1" t="s">
        <v>8513</v>
      </c>
      <c r="BS1554" s="1" t="s">
        <v>927</v>
      </c>
      <c r="BT1554" s="1" t="s">
        <v>6865</v>
      </c>
    </row>
    <row r="1555" spans="1:72" ht="13.5" customHeight="1">
      <c r="A1555" s="8" t="str">
        <f>HYPERLINK("http://kyu.snu.ac.kr/sdhj/index.jsp?type=hj/GK14810_00IM0001_019b.jpg","1681_수남면_019b")</f>
        <v>1681_수남면_019b</v>
      </c>
      <c r="B1555" s="2">
        <v>1681</v>
      </c>
      <c r="C1555" s="2" t="s">
        <v>11230</v>
      </c>
      <c r="D1555" s="2" t="s">
        <v>11231</v>
      </c>
      <c r="E1555" s="2">
        <v>1554</v>
      </c>
      <c r="F1555" s="1">
        <v>4</v>
      </c>
      <c r="G1555" s="1" t="s">
        <v>3138</v>
      </c>
      <c r="H1555" s="1" t="s">
        <v>4959</v>
      </c>
      <c r="I1555" s="1">
        <v>1</v>
      </c>
      <c r="L1555" s="1">
        <v>4</v>
      </c>
      <c r="M1555" s="1" t="s">
        <v>9213</v>
      </c>
      <c r="N1555" s="1" t="s">
        <v>9214</v>
      </c>
      <c r="S1555" s="1" t="s">
        <v>54</v>
      </c>
      <c r="T1555" s="1" t="s">
        <v>5003</v>
      </c>
      <c r="U1555" s="1" t="s">
        <v>834</v>
      </c>
      <c r="V1555" s="1" t="s">
        <v>5082</v>
      </c>
      <c r="Y1555" s="1" t="s">
        <v>781</v>
      </c>
      <c r="Z1555" s="1" t="s">
        <v>5777</v>
      </c>
      <c r="AC1555" s="1">
        <v>25</v>
      </c>
      <c r="AD1555" s="1" t="s">
        <v>288</v>
      </c>
      <c r="AE1555" s="1" t="s">
        <v>6647</v>
      </c>
    </row>
    <row r="1556" spans="1:72" ht="13.5" customHeight="1">
      <c r="A1556" s="8" t="str">
        <f>HYPERLINK("http://kyu.snu.ac.kr/sdhj/index.jsp?type=hj/GK14810_00IM0001_019b.jpg","1681_수남면_019b")</f>
        <v>1681_수남면_019b</v>
      </c>
      <c r="B1556" s="2">
        <v>1681</v>
      </c>
      <c r="C1556" s="2" t="s">
        <v>10144</v>
      </c>
      <c r="D1556" s="2" t="s">
        <v>10145</v>
      </c>
      <c r="E1556" s="2">
        <v>1555</v>
      </c>
      <c r="F1556" s="1">
        <v>4</v>
      </c>
      <c r="G1556" s="1" t="s">
        <v>3138</v>
      </c>
      <c r="H1556" s="1" t="s">
        <v>4959</v>
      </c>
      <c r="I1556" s="1">
        <v>1</v>
      </c>
      <c r="L1556" s="1">
        <v>4</v>
      </c>
      <c r="M1556" s="1" t="s">
        <v>9213</v>
      </c>
      <c r="N1556" s="1" t="s">
        <v>9214</v>
      </c>
      <c r="S1556" s="1" t="s">
        <v>768</v>
      </c>
      <c r="T1556" s="1" t="s">
        <v>5034</v>
      </c>
      <c r="U1556" s="1" t="s">
        <v>382</v>
      </c>
      <c r="V1556" s="1" t="s">
        <v>11597</v>
      </c>
      <c r="W1556" s="1" t="s">
        <v>89</v>
      </c>
      <c r="X1556" s="1" t="s">
        <v>11598</v>
      </c>
      <c r="Y1556" s="1" t="s">
        <v>90</v>
      </c>
      <c r="Z1556" s="1" t="s">
        <v>5302</v>
      </c>
      <c r="AC1556" s="1">
        <v>27</v>
      </c>
      <c r="AD1556" s="1" t="s">
        <v>224</v>
      </c>
      <c r="AE1556" s="1" t="s">
        <v>6658</v>
      </c>
      <c r="AJ1556" s="1" t="s">
        <v>16</v>
      </c>
      <c r="AK1556" s="1" t="s">
        <v>6856</v>
      </c>
      <c r="AL1556" s="1" t="s">
        <v>92</v>
      </c>
      <c r="AM1556" s="1" t="s">
        <v>11599</v>
      </c>
      <c r="AT1556" s="1" t="s">
        <v>2252</v>
      </c>
      <c r="AU1556" s="1" t="s">
        <v>7022</v>
      </c>
      <c r="AV1556" s="1" t="s">
        <v>3161</v>
      </c>
      <c r="AW1556" s="1" t="s">
        <v>7258</v>
      </c>
      <c r="BG1556" s="1" t="s">
        <v>130</v>
      </c>
      <c r="BH1556" s="1" t="s">
        <v>5155</v>
      </c>
      <c r="BI1556" s="1" t="s">
        <v>3162</v>
      </c>
      <c r="BJ1556" s="1" t="s">
        <v>6600</v>
      </c>
      <c r="BK1556" s="1" t="s">
        <v>3163</v>
      </c>
      <c r="BL1556" s="1" t="s">
        <v>7970</v>
      </c>
      <c r="BM1556" s="1" t="s">
        <v>3164</v>
      </c>
      <c r="BN1556" s="1" t="s">
        <v>7788</v>
      </c>
      <c r="BO1556" s="1" t="s">
        <v>1174</v>
      </c>
      <c r="BP1556" s="1" t="s">
        <v>7005</v>
      </c>
      <c r="BQ1556" s="1" t="s">
        <v>3165</v>
      </c>
      <c r="BR1556" s="1" t="s">
        <v>11600</v>
      </c>
      <c r="BS1556" s="1" t="s">
        <v>429</v>
      </c>
      <c r="BT1556" s="1" t="s">
        <v>6921</v>
      </c>
    </row>
    <row r="1557" spans="1:72" ht="13.5" customHeight="1">
      <c r="A1557" s="8" t="str">
        <f>HYPERLINK("http://kyu.snu.ac.kr/sdhj/index.jsp?type=hj/GK14810_00IM0001_019b.jpg","1681_수남면_019b")</f>
        <v>1681_수남면_019b</v>
      </c>
      <c r="B1557" s="2">
        <v>1681</v>
      </c>
      <c r="C1557" s="2" t="s">
        <v>10067</v>
      </c>
      <c r="D1557" s="2" t="s">
        <v>10068</v>
      </c>
      <c r="E1557" s="2">
        <v>1556</v>
      </c>
      <c r="F1557" s="1">
        <v>4</v>
      </c>
      <c r="G1557" s="1" t="s">
        <v>3138</v>
      </c>
      <c r="H1557" s="1" t="s">
        <v>4959</v>
      </c>
      <c r="I1557" s="1">
        <v>1</v>
      </c>
      <c r="L1557" s="1">
        <v>4</v>
      </c>
      <c r="M1557" s="1" t="s">
        <v>9213</v>
      </c>
      <c r="N1557" s="1" t="s">
        <v>9214</v>
      </c>
      <c r="S1557" s="1" t="s">
        <v>1470</v>
      </c>
      <c r="T1557" s="1" t="s">
        <v>5017</v>
      </c>
      <c r="Y1557" s="1" t="s">
        <v>90</v>
      </c>
      <c r="Z1557" s="1" t="s">
        <v>5302</v>
      </c>
      <c r="AC1557" s="1">
        <v>5</v>
      </c>
      <c r="AD1557" s="1" t="s">
        <v>101</v>
      </c>
      <c r="AE1557" s="1" t="s">
        <v>6648</v>
      </c>
    </row>
    <row r="1558" spans="1:72" ht="13.5" customHeight="1">
      <c r="A1558" s="8" t="str">
        <f>HYPERLINK("http://kyu.snu.ac.kr/sdhj/index.jsp?type=hj/GK14810_00IM0001_019b.jpg","1681_수남면_019b")</f>
        <v>1681_수남면_019b</v>
      </c>
      <c r="B1558" s="2">
        <v>1681</v>
      </c>
      <c r="C1558" s="2" t="s">
        <v>10546</v>
      </c>
      <c r="D1558" s="2" t="s">
        <v>10547</v>
      </c>
      <c r="E1558" s="2">
        <v>1557</v>
      </c>
      <c r="F1558" s="1">
        <v>4</v>
      </c>
      <c r="G1558" s="1" t="s">
        <v>3138</v>
      </c>
      <c r="H1558" s="1" t="s">
        <v>4959</v>
      </c>
      <c r="I1558" s="1">
        <v>1</v>
      </c>
      <c r="L1558" s="1">
        <v>5</v>
      </c>
      <c r="M1558" s="1" t="s">
        <v>9215</v>
      </c>
      <c r="N1558" s="1" t="s">
        <v>9216</v>
      </c>
      <c r="T1558" s="1" t="s">
        <v>11238</v>
      </c>
      <c r="U1558" s="1" t="s">
        <v>1181</v>
      </c>
      <c r="V1558" s="1" t="s">
        <v>5187</v>
      </c>
      <c r="W1558" s="1" t="s">
        <v>79</v>
      </c>
      <c r="X1558" s="1" t="s">
        <v>11601</v>
      </c>
      <c r="Y1558" s="1" t="s">
        <v>2114</v>
      </c>
      <c r="Z1558" s="1" t="s">
        <v>5924</v>
      </c>
      <c r="AC1558" s="1">
        <v>72</v>
      </c>
      <c r="AD1558" s="1" t="s">
        <v>296</v>
      </c>
      <c r="AE1558" s="1" t="s">
        <v>5331</v>
      </c>
      <c r="AJ1558" s="1" t="s">
        <v>16</v>
      </c>
      <c r="AK1558" s="1" t="s">
        <v>6856</v>
      </c>
      <c r="AL1558" s="1" t="s">
        <v>53</v>
      </c>
      <c r="AM1558" s="1" t="s">
        <v>6356</v>
      </c>
      <c r="AT1558" s="1" t="s">
        <v>63</v>
      </c>
      <c r="AU1558" s="1" t="s">
        <v>5113</v>
      </c>
      <c r="AV1558" s="1" t="s">
        <v>3159</v>
      </c>
      <c r="AW1558" s="1" t="s">
        <v>7257</v>
      </c>
      <c r="BG1558" s="1" t="s">
        <v>63</v>
      </c>
      <c r="BH1558" s="1" t="s">
        <v>5113</v>
      </c>
      <c r="BI1558" s="1" t="s">
        <v>3166</v>
      </c>
      <c r="BJ1558" s="1" t="s">
        <v>6204</v>
      </c>
      <c r="BK1558" s="1" t="s">
        <v>63</v>
      </c>
      <c r="BL1558" s="1" t="s">
        <v>5113</v>
      </c>
      <c r="BM1558" s="1" t="s">
        <v>1454</v>
      </c>
      <c r="BN1558" s="1" t="s">
        <v>7259</v>
      </c>
      <c r="BO1558" s="1" t="s">
        <v>118</v>
      </c>
      <c r="BP1558" s="1" t="s">
        <v>5094</v>
      </c>
      <c r="BQ1558" s="1" t="s">
        <v>3167</v>
      </c>
      <c r="BR1558" s="1" t="s">
        <v>8512</v>
      </c>
      <c r="BS1558" s="1" t="s">
        <v>53</v>
      </c>
      <c r="BT1558" s="1" t="s">
        <v>6356</v>
      </c>
    </row>
    <row r="1559" spans="1:72" ht="13.5" customHeight="1">
      <c r="A1559" s="8" t="str">
        <f>HYPERLINK("http://kyu.snu.ac.kr/sdhj/index.jsp?type=hj/GK14810_00IM0001_019b.jpg","1681_수남면_019b")</f>
        <v>1681_수남면_019b</v>
      </c>
      <c r="B1559" s="2">
        <v>1681</v>
      </c>
      <c r="C1559" s="2" t="s">
        <v>9863</v>
      </c>
      <c r="D1559" s="2" t="s">
        <v>9864</v>
      </c>
      <c r="E1559" s="2">
        <v>1558</v>
      </c>
      <c r="F1559" s="1">
        <v>4</v>
      </c>
      <c r="G1559" s="1" t="s">
        <v>3138</v>
      </c>
      <c r="H1559" s="1" t="s">
        <v>4959</v>
      </c>
      <c r="I1559" s="1">
        <v>1</v>
      </c>
      <c r="L1559" s="1">
        <v>5</v>
      </c>
      <c r="M1559" s="1" t="s">
        <v>9215</v>
      </c>
      <c r="N1559" s="1" t="s">
        <v>9216</v>
      </c>
      <c r="S1559" s="1" t="s">
        <v>43</v>
      </c>
      <c r="T1559" s="1" t="s">
        <v>5000</v>
      </c>
      <c r="W1559" s="1" t="s">
        <v>1103</v>
      </c>
      <c r="X1559" s="1" t="s">
        <v>5258</v>
      </c>
      <c r="Y1559" s="1" t="s">
        <v>90</v>
      </c>
      <c r="Z1559" s="1" t="s">
        <v>5302</v>
      </c>
      <c r="AF1559" s="1" t="s">
        <v>190</v>
      </c>
      <c r="AG1559" s="1" t="s">
        <v>6699</v>
      </c>
    </row>
    <row r="1560" spans="1:72" ht="13.5" customHeight="1">
      <c r="A1560" s="8" t="str">
        <f>HYPERLINK("http://kyu.snu.ac.kr/sdhj/index.jsp?type=hj/GK14810_00IM0001_019b.jpg","1681_수남면_019b")</f>
        <v>1681_수남면_019b</v>
      </c>
      <c r="B1560" s="2">
        <v>1681</v>
      </c>
      <c r="C1560" s="2" t="s">
        <v>9863</v>
      </c>
      <c r="D1560" s="2" t="s">
        <v>9864</v>
      </c>
      <c r="E1560" s="2">
        <v>1559</v>
      </c>
      <c r="F1560" s="1">
        <v>4</v>
      </c>
      <c r="G1560" s="1" t="s">
        <v>3138</v>
      </c>
      <c r="H1560" s="1" t="s">
        <v>4959</v>
      </c>
      <c r="I1560" s="1">
        <v>2</v>
      </c>
      <c r="J1560" s="1" t="s">
        <v>3168</v>
      </c>
      <c r="K1560" s="1" t="s">
        <v>11602</v>
      </c>
      <c r="L1560" s="1">
        <v>1</v>
      </c>
      <c r="M1560" s="1" t="s">
        <v>9217</v>
      </c>
      <c r="N1560" s="1" t="s">
        <v>9218</v>
      </c>
      <c r="T1560" s="1" t="s">
        <v>10334</v>
      </c>
      <c r="U1560" s="1" t="s">
        <v>834</v>
      </c>
      <c r="V1560" s="1" t="s">
        <v>5082</v>
      </c>
      <c r="W1560" s="1" t="s">
        <v>1228</v>
      </c>
      <c r="X1560" s="1" t="s">
        <v>11326</v>
      </c>
      <c r="Y1560" s="1" t="s">
        <v>3169</v>
      </c>
      <c r="Z1560" s="1" t="s">
        <v>5923</v>
      </c>
      <c r="AC1560" s="1">
        <v>51</v>
      </c>
      <c r="AD1560" s="1" t="s">
        <v>965</v>
      </c>
      <c r="AE1560" s="1" t="s">
        <v>6636</v>
      </c>
      <c r="AJ1560" s="1" t="s">
        <v>16</v>
      </c>
      <c r="AK1560" s="1" t="s">
        <v>6856</v>
      </c>
      <c r="AL1560" s="1" t="s">
        <v>3170</v>
      </c>
      <c r="AM1560" s="1" t="s">
        <v>11603</v>
      </c>
      <c r="AT1560" s="1" t="s">
        <v>118</v>
      </c>
      <c r="AU1560" s="1" t="s">
        <v>5094</v>
      </c>
      <c r="AV1560" s="1" t="s">
        <v>3171</v>
      </c>
      <c r="AW1560" s="1" t="s">
        <v>11604</v>
      </c>
      <c r="BG1560" s="1" t="s">
        <v>63</v>
      </c>
      <c r="BH1560" s="1" t="s">
        <v>5113</v>
      </c>
      <c r="BI1560" s="1" t="s">
        <v>1552</v>
      </c>
      <c r="BJ1560" s="1" t="s">
        <v>7085</v>
      </c>
      <c r="BK1560" s="1" t="s">
        <v>63</v>
      </c>
      <c r="BL1560" s="1" t="s">
        <v>5113</v>
      </c>
      <c r="BM1560" s="1" t="s">
        <v>2120</v>
      </c>
      <c r="BN1560" s="1" t="s">
        <v>11605</v>
      </c>
      <c r="BO1560" s="1" t="s">
        <v>63</v>
      </c>
      <c r="BP1560" s="1" t="s">
        <v>5113</v>
      </c>
      <c r="BQ1560" s="1" t="s">
        <v>3172</v>
      </c>
      <c r="BR1560" s="1" t="s">
        <v>8511</v>
      </c>
      <c r="BS1560" s="1" t="s">
        <v>92</v>
      </c>
      <c r="BT1560" s="1" t="s">
        <v>11606</v>
      </c>
    </row>
    <row r="1561" spans="1:72" ht="13.5" customHeight="1">
      <c r="A1561" s="8" t="str">
        <f>HYPERLINK("http://kyu.snu.ac.kr/sdhj/index.jsp?type=hj/GK14810_00IM0001_019b.jpg","1681_수남면_019b")</f>
        <v>1681_수남면_019b</v>
      </c>
      <c r="B1561" s="2">
        <v>1681</v>
      </c>
      <c r="C1561" s="2" t="s">
        <v>9769</v>
      </c>
      <c r="D1561" s="2" t="s">
        <v>9770</v>
      </c>
      <c r="E1561" s="2">
        <v>1560</v>
      </c>
      <c r="F1561" s="1">
        <v>4</v>
      </c>
      <c r="G1561" s="1" t="s">
        <v>3138</v>
      </c>
      <c r="H1561" s="1" t="s">
        <v>4959</v>
      </c>
      <c r="I1561" s="1">
        <v>2</v>
      </c>
      <c r="L1561" s="1">
        <v>1</v>
      </c>
      <c r="M1561" s="1" t="s">
        <v>9217</v>
      </c>
      <c r="N1561" s="1" t="s">
        <v>9218</v>
      </c>
      <c r="S1561" s="1" t="s">
        <v>43</v>
      </c>
      <c r="T1561" s="1" t="s">
        <v>5000</v>
      </c>
      <c r="W1561" s="1" t="s">
        <v>89</v>
      </c>
      <c r="X1561" s="1" t="s">
        <v>10903</v>
      </c>
      <c r="Y1561" s="1" t="s">
        <v>90</v>
      </c>
      <c r="Z1561" s="1" t="s">
        <v>5302</v>
      </c>
      <c r="AC1561" s="1">
        <v>49</v>
      </c>
      <c r="AD1561" s="1" t="s">
        <v>283</v>
      </c>
      <c r="AE1561" s="1" t="s">
        <v>6656</v>
      </c>
      <c r="AJ1561" s="1" t="s">
        <v>16</v>
      </c>
      <c r="AK1561" s="1" t="s">
        <v>6856</v>
      </c>
      <c r="AL1561" s="1" t="s">
        <v>92</v>
      </c>
      <c r="AM1561" s="1" t="s">
        <v>11606</v>
      </c>
      <c r="AT1561" s="1" t="s">
        <v>63</v>
      </c>
      <c r="AU1561" s="1" t="s">
        <v>5113</v>
      </c>
      <c r="AV1561" s="1" t="s">
        <v>2737</v>
      </c>
      <c r="AW1561" s="1" t="s">
        <v>7256</v>
      </c>
      <c r="BG1561" s="1" t="s">
        <v>63</v>
      </c>
      <c r="BH1561" s="1" t="s">
        <v>5113</v>
      </c>
      <c r="BI1561" s="1" t="s">
        <v>3173</v>
      </c>
      <c r="BJ1561" s="1" t="s">
        <v>7806</v>
      </c>
      <c r="BM1561" s="1" t="s">
        <v>3174</v>
      </c>
      <c r="BN1561" s="1" t="s">
        <v>8132</v>
      </c>
      <c r="BQ1561" s="1" t="s">
        <v>3175</v>
      </c>
      <c r="BR1561" s="1" t="s">
        <v>11607</v>
      </c>
      <c r="BS1561" s="1" t="s">
        <v>92</v>
      </c>
      <c r="BT1561" s="1" t="s">
        <v>10471</v>
      </c>
    </row>
    <row r="1562" spans="1:72" ht="13.5" customHeight="1">
      <c r="A1562" s="8" t="str">
        <f>HYPERLINK("http://kyu.snu.ac.kr/sdhj/index.jsp?type=hj/GK14810_00IM0001_019b.jpg","1681_수남면_019b")</f>
        <v>1681_수남면_019b</v>
      </c>
      <c r="B1562" s="2">
        <v>1681</v>
      </c>
      <c r="C1562" s="2" t="s">
        <v>10472</v>
      </c>
      <c r="D1562" s="2" t="s">
        <v>10473</v>
      </c>
      <c r="E1562" s="2">
        <v>1561</v>
      </c>
      <c r="F1562" s="1">
        <v>4</v>
      </c>
      <c r="G1562" s="1" t="s">
        <v>3138</v>
      </c>
      <c r="H1562" s="1" t="s">
        <v>4959</v>
      </c>
      <c r="I1562" s="1">
        <v>2</v>
      </c>
      <c r="L1562" s="1">
        <v>1</v>
      </c>
      <c r="M1562" s="1" t="s">
        <v>9217</v>
      </c>
      <c r="N1562" s="1" t="s">
        <v>9218</v>
      </c>
      <c r="S1562" s="1" t="s">
        <v>54</v>
      </c>
      <c r="T1562" s="1" t="s">
        <v>5003</v>
      </c>
      <c r="U1562" s="1" t="s">
        <v>194</v>
      </c>
      <c r="V1562" s="1" t="s">
        <v>5087</v>
      </c>
      <c r="Y1562" s="1" t="s">
        <v>2101</v>
      </c>
      <c r="Z1562" s="1" t="s">
        <v>5922</v>
      </c>
      <c r="AC1562" s="1">
        <v>22</v>
      </c>
      <c r="AD1562" s="1" t="s">
        <v>251</v>
      </c>
      <c r="AE1562" s="1" t="s">
        <v>6637</v>
      </c>
    </row>
    <row r="1563" spans="1:72" ht="13.5" customHeight="1">
      <c r="A1563" s="8" t="str">
        <f>HYPERLINK("http://kyu.snu.ac.kr/sdhj/index.jsp?type=hj/GK14810_00IM0001_019b.jpg","1681_수남면_019b")</f>
        <v>1681_수남면_019b</v>
      </c>
      <c r="B1563" s="2">
        <v>1681</v>
      </c>
      <c r="C1563" s="2" t="s">
        <v>9769</v>
      </c>
      <c r="D1563" s="2" t="s">
        <v>9770</v>
      </c>
      <c r="E1563" s="2">
        <v>1562</v>
      </c>
      <c r="F1563" s="1">
        <v>4</v>
      </c>
      <c r="G1563" s="1" t="s">
        <v>3138</v>
      </c>
      <c r="H1563" s="1" t="s">
        <v>4959</v>
      </c>
      <c r="I1563" s="1">
        <v>2</v>
      </c>
      <c r="L1563" s="1">
        <v>1</v>
      </c>
      <c r="M1563" s="1" t="s">
        <v>9217</v>
      </c>
      <c r="N1563" s="1" t="s">
        <v>9218</v>
      </c>
      <c r="S1563" s="1" t="s">
        <v>191</v>
      </c>
      <c r="T1563" s="1" t="s">
        <v>5004</v>
      </c>
      <c r="Y1563" s="1" t="s">
        <v>3176</v>
      </c>
      <c r="Z1563" s="1" t="s">
        <v>5921</v>
      </c>
      <c r="AF1563" s="1" t="s">
        <v>1227</v>
      </c>
      <c r="AG1563" s="1" t="s">
        <v>6695</v>
      </c>
      <c r="BF1563" s="1" t="s">
        <v>78</v>
      </c>
    </row>
    <row r="1564" spans="1:72" ht="13.5" customHeight="1">
      <c r="A1564" s="8" t="str">
        <f>HYPERLINK("http://kyu.snu.ac.kr/sdhj/index.jsp?type=hj/GK14810_00IM0001_019b.jpg","1681_수남면_019b")</f>
        <v>1681_수남면_019b</v>
      </c>
      <c r="B1564" s="2">
        <v>1681</v>
      </c>
      <c r="C1564" s="2" t="s">
        <v>9658</v>
      </c>
      <c r="D1564" s="2" t="s">
        <v>9659</v>
      </c>
      <c r="E1564" s="2">
        <v>1563</v>
      </c>
      <c r="F1564" s="1">
        <v>4</v>
      </c>
      <c r="G1564" s="1" t="s">
        <v>3138</v>
      </c>
      <c r="H1564" s="1" t="s">
        <v>4959</v>
      </c>
      <c r="I1564" s="1">
        <v>2</v>
      </c>
      <c r="L1564" s="1">
        <v>1</v>
      </c>
      <c r="M1564" s="1" t="s">
        <v>9217</v>
      </c>
      <c r="N1564" s="1" t="s">
        <v>9218</v>
      </c>
      <c r="S1564" s="1" t="s">
        <v>191</v>
      </c>
      <c r="T1564" s="1" t="s">
        <v>5004</v>
      </c>
      <c r="Y1564" s="1" t="s">
        <v>1964</v>
      </c>
      <c r="Z1564" s="1" t="s">
        <v>5920</v>
      </c>
      <c r="AC1564" s="1">
        <v>13</v>
      </c>
      <c r="AD1564" s="1" t="s">
        <v>174</v>
      </c>
      <c r="AE1564" s="1" t="s">
        <v>6676</v>
      </c>
      <c r="AF1564" s="1" t="s">
        <v>1135</v>
      </c>
      <c r="AG1564" s="1" t="s">
        <v>6693</v>
      </c>
    </row>
    <row r="1565" spans="1:72" ht="13.5" customHeight="1">
      <c r="A1565" s="8" t="str">
        <f>HYPERLINK("http://kyu.snu.ac.kr/sdhj/index.jsp?type=hj/GK14810_00IM0001_019b.jpg","1681_수남면_019b")</f>
        <v>1681_수남면_019b</v>
      </c>
      <c r="B1565" s="2">
        <v>1681</v>
      </c>
      <c r="C1565" s="2" t="s">
        <v>9769</v>
      </c>
      <c r="D1565" s="2" t="s">
        <v>9770</v>
      </c>
      <c r="E1565" s="2">
        <v>1564</v>
      </c>
      <c r="F1565" s="1">
        <v>4</v>
      </c>
      <c r="G1565" s="1" t="s">
        <v>3138</v>
      </c>
      <c r="H1565" s="1" t="s">
        <v>4959</v>
      </c>
      <c r="I1565" s="1">
        <v>2</v>
      </c>
      <c r="L1565" s="1">
        <v>1</v>
      </c>
      <c r="M1565" s="1" t="s">
        <v>9217</v>
      </c>
      <c r="N1565" s="1" t="s">
        <v>9218</v>
      </c>
      <c r="S1565" s="1" t="s">
        <v>99</v>
      </c>
      <c r="T1565" s="1" t="s">
        <v>252</v>
      </c>
      <c r="U1565" s="1" t="s">
        <v>3154</v>
      </c>
      <c r="V1565" s="1" t="s">
        <v>5090</v>
      </c>
      <c r="Y1565" s="1" t="s">
        <v>1655</v>
      </c>
      <c r="Z1565" s="1" t="s">
        <v>5919</v>
      </c>
      <c r="AF1565" s="1" t="s">
        <v>1227</v>
      </c>
      <c r="AG1565" s="1" t="s">
        <v>6695</v>
      </c>
    </row>
    <row r="1566" spans="1:72" ht="13.5" customHeight="1">
      <c r="A1566" s="8" t="str">
        <f>HYPERLINK("http://kyu.snu.ac.kr/sdhj/index.jsp?type=hj/GK14810_00IM0001_019b.jpg","1681_수남면_019b")</f>
        <v>1681_수남면_019b</v>
      </c>
      <c r="B1566" s="2">
        <v>1681</v>
      </c>
      <c r="C1566" s="2" t="s">
        <v>9658</v>
      </c>
      <c r="D1566" s="2" t="s">
        <v>9659</v>
      </c>
      <c r="E1566" s="2">
        <v>1565</v>
      </c>
      <c r="F1566" s="1">
        <v>4</v>
      </c>
      <c r="G1566" s="1" t="s">
        <v>3138</v>
      </c>
      <c r="H1566" s="1" t="s">
        <v>4959</v>
      </c>
      <c r="I1566" s="1">
        <v>2</v>
      </c>
      <c r="L1566" s="1">
        <v>2</v>
      </c>
      <c r="M1566" s="1" t="s">
        <v>9219</v>
      </c>
      <c r="N1566" s="1" t="s">
        <v>9220</v>
      </c>
      <c r="T1566" s="1" t="s">
        <v>10141</v>
      </c>
      <c r="U1566" s="1" t="s">
        <v>3177</v>
      </c>
      <c r="V1566" s="1" t="s">
        <v>11608</v>
      </c>
      <c r="W1566" s="1" t="s">
        <v>195</v>
      </c>
      <c r="X1566" s="1" t="s">
        <v>5257</v>
      </c>
      <c r="Y1566" s="1" t="s">
        <v>482</v>
      </c>
      <c r="Z1566" s="1" t="s">
        <v>5505</v>
      </c>
      <c r="AC1566" s="1">
        <v>31</v>
      </c>
      <c r="AD1566" s="1" t="s">
        <v>134</v>
      </c>
      <c r="AE1566" s="1" t="s">
        <v>6632</v>
      </c>
      <c r="AJ1566" s="1" t="s">
        <v>16</v>
      </c>
      <c r="AK1566" s="1" t="s">
        <v>6856</v>
      </c>
      <c r="AL1566" s="1" t="s">
        <v>988</v>
      </c>
      <c r="AM1566" s="1" t="s">
        <v>6884</v>
      </c>
      <c r="AT1566" s="1" t="s">
        <v>63</v>
      </c>
      <c r="AU1566" s="1" t="s">
        <v>5113</v>
      </c>
      <c r="AV1566" s="1" t="s">
        <v>3178</v>
      </c>
      <c r="AW1566" s="1" t="s">
        <v>7240</v>
      </c>
      <c r="BG1566" s="1" t="s">
        <v>63</v>
      </c>
      <c r="BH1566" s="1" t="s">
        <v>5113</v>
      </c>
      <c r="BI1566" s="1" t="s">
        <v>855</v>
      </c>
      <c r="BJ1566" s="1" t="s">
        <v>5396</v>
      </c>
      <c r="BK1566" s="1" t="s">
        <v>63</v>
      </c>
      <c r="BL1566" s="1" t="s">
        <v>5113</v>
      </c>
      <c r="BM1566" s="1" t="s">
        <v>3179</v>
      </c>
      <c r="BN1566" s="1" t="s">
        <v>5808</v>
      </c>
      <c r="BO1566" s="1" t="s">
        <v>63</v>
      </c>
      <c r="BP1566" s="1" t="s">
        <v>5113</v>
      </c>
      <c r="BQ1566" s="1" t="s">
        <v>3180</v>
      </c>
      <c r="BR1566" s="1" t="s">
        <v>8489</v>
      </c>
      <c r="BS1566" s="1" t="s">
        <v>988</v>
      </c>
      <c r="BT1566" s="1" t="s">
        <v>6884</v>
      </c>
    </row>
    <row r="1567" spans="1:72" ht="13.5" customHeight="1">
      <c r="A1567" s="8" t="str">
        <f>HYPERLINK("http://kyu.snu.ac.kr/sdhj/index.jsp?type=hj/GK14810_00IM0001_019b.jpg","1681_수남면_019b")</f>
        <v>1681_수남면_019b</v>
      </c>
      <c r="B1567" s="2">
        <v>1681</v>
      </c>
      <c r="C1567" s="2" t="s">
        <v>10338</v>
      </c>
      <c r="D1567" s="2" t="s">
        <v>10339</v>
      </c>
      <c r="E1567" s="2">
        <v>1566</v>
      </c>
      <c r="F1567" s="1">
        <v>4</v>
      </c>
      <c r="G1567" s="1" t="s">
        <v>3138</v>
      </c>
      <c r="H1567" s="1" t="s">
        <v>4959</v>
      </c>
      <c r="I1567" s="1">
        <v>2</v>
      </c>
      <c r="L1567" s="1">
        <v>2</v>
      </c>
      <c r="M1567" s="1" t="s">
        <v>9219</v>
      </c>
      <c r="N1567" s="1" t="s">
        <v>9220</v>
      </c>
      <c r="S1567" s="1" t="s">
        <v>43</v>
      </c>
      <c r="T1567" s="1" t="s">
        <v>5000</v>
      </c>
      <c r="W1567" s="1" t="s">
        <v>393</v>
      </c>
      <c r="X1567" s="1" t="s">
        <v>5259</v>
      </c>
      <c r="Y1567" s="1" t="s">
        <v>90</v>
      </c>
      <c r="Z1567" s="1" t="s">
        <v>5302</v>
      </c>
      <c r="AC1567" s="1">
        <v>37</v>
      </c>
      <c r="AD1567" s="1" t="s">
        <v>259</v>
      </c>
      <c r="AE1567" s="1" t="s">
        <v>6674</v>
      </c>
      <c r="AJ1567" s="1" t="s">
        <v>16</v>
      </c>
      <c r="AK1567" s="1" t="s">
        <v>6856</v>
      </c>
      <c r="AL1567" s="1" t="s">
        <v>3181</v>
      </c>
      <c r="AM1567" s="1" t="s">
        <v>11609</v>
      </c>
      <c r="AV1567" s="1" t="s">
        <v>3182</v>
      </c>
      <c r="AW1567" s="1" t="s">
        <v>7255</v>
      </c>
      <c r="BI1567" s="1" t="s">
        <v>3183</v>
      </c>
      <c r="BJ1567" s="1" t="s">
        <v>5619</v>
      </c>
      <c r="BM1567" s="1" t="s">
        <v>3184</v>
      </c>
      <c r="BN1567" s="1" t="s">
        <v>8152</v>
      </c>
      <c r="BO1567" s="1" t="s">
        <v>63</v>
      </c>
      <c r="BP1567" s="1" t="s">
        <v>5113</v>
      </c>
      <c r="BQ1567" s="1" t="s">
        <v>3185</v>
      </c>
      <c r="BR1567" s="1" t="s">
        <v>11610</v>
      </c>
      <c r="BS1567" s="1" t="s">
        <v>92</v>
      </c>
      <c r="BT1567" s="1" t="s">
        <v>11611</v>
      </c>
    </row>
    <row r="1568" spans="1:72" ht="13.5" customHeight="1">
      <c r="A1568" s="8" t="str">
        <f>HYPERLINK("http://kyu.snu.ac.kr/sdhj/index.jsp?type=hj/GK14810_00IM0001_019b.jpg","1681_수남면_019b")</f>
        <v>1681_수남면_019b</v>
      </c>
      <c r="B1568" s="2">
        <v>1681</v>
      </c>
      <c r="C1568" s="2" t="s">
        <v>11612</v>
      </c>
      <c r="D1568" s="2" t="s">
        <v>11613</v>
      </c>
      <c r="E1568" s="2">
        <v>1567</v>
      </c>
      <c r="F1568" s="1">
        <v>4</v>
      </c>
      <c r="G1568" s="1" t="s">
        <v>3138</v>
      </c>
      <c r="H1568" s="1" t="s">
        <v>4959</v>
      </c>
      <c r="I1568" s="1">
        <v>2</v>
      </c>
      <c r="L1568" s="1">
        <v>2</v>
      </c>
      <c r="M1568" s="1" t="s">
        <v>9219</v>
      </c>
      <c r="N1568" s="1" t="s">
        <v>9220</v>
      </c>
      <c r="S1568" s="1" t="s">
        <v>54</v>
      </c>
      <c r="T1568" s="1" t="s">
        <v>5003</v>
      </c>
      <c r="U1568" s="1" t="s">
        <v>3186</v>
      </c>
      <c r="V1568" s="1" t="s">
        <v>11614</v>
      </c>
      <c r="Y1568" s="1" t="s">
        <v>1188</v>
      </c>
      <c r="Z1568" s="1" t="s">
        <v>5918</v>
      </c>
      <c r="AC1568" s="1">
        <v>14</v>
      </c>
      <c r="AD1568" s="1" t="s">
        <v>172</v>
      </c>
      <c r="AE1568" s="1" t="s">
        <v>6649</v>
      </c>
    </row>
    <row r="1569" spans="1:72" ht="13.5" customHeight="1">
      <c r="A1569" s="8" t="str">
        <f>HYPERLINK("http://kyu.snu.ac.kr/sdhj/index.jsp?type=hj/GK14810_00IM0001_019b.jpg","1681_수남면_019b")</f>
        <v>1681_수남면_019b</v>
      </c>
      <c r="B1569" s="2">
        <v>1681</v>
      </c>
      <c r="C1569" s="2" t="s">
        <v>10144</v>
      </c>
      <c r="D1569" s="2" t="s">
        <v>10145</v>
      </c>
      <c r="E1569" s="2">
        <v>1568</v>
      </c>
      <c r="F1569" s="1">
        <v>4</v>
      </c>
      <c r="G1569" s="1" t="s">
        <v>3138</v>
      </c>
      <c r="H1569" s="1" t="s">
        <v>4959</v>
      </c>
      <c r="I1569" s="1">
        <v>2</v>
      </c>
      <c r="L1569" s="1">
        <v>2</v>
      </c>
      <c r="M1569" s="1" t="s">
        <v>9219</v>
      </c>
      <c r="N1569" s="1" t="s">
        <v>9220</v>
      </c>
      <c r="S1569" s="1" t="s">
        <v>191</v>
      </c>
      <c r="T1569" s="1" t="s">
        <v>5004</v>
      </c>
      <c r="Y1569" s="1" t="s">
        <v>90</v>
      </c>
      <c r="Z1569" s="1" t="s">
        <v>5302</v>
      </c>
      <c r="AC1569" s="1">
        <v>4</v>
      </c>
      <c r="AD1569" s="1" t="s">
        <v>267</v>
      </c>
      <c r="AE1569" s="1" t="s">
        <v>6631</v>
      </c>
      <c r="BF1569" s="1" t="s">
        <v>78</v>
      </c>
    </row>
    <row r="1570" spans="1:72" ht="13.5" customHeight="1">
      <c r="A1570" s="8" t="str">
        <f>HYPERLINK("http://kyu.snu.ac.kr/sdhj/index.jsp?type=hj/GK14810_00IM0001_019b.jpg","1681_수남면_019b")</f>
        <v>1681_수남면_019b</v>
      </c>
      <c r="B1570" s="2">
        <v>1681</v>
      </c>
      <c r="C1570" s="2" t="s">
        <v>10144</v>
      </c>
      <c r="D1570" s="2" t="s">
        <v>10145</v>
      </c>
      <c r="E1570" s="2">
        <v>1569</v>
      </c>
      <c r="F1570" s="1">
        <v>4</v>
      </c>
      <c r="G1570" s="1" t="s">
        <v>3138</v>
      </c>
      <c r="H1570" s="1" t="s">
        <v>4959</v>
      </c>
      <c r="I1570" s="1">
        <v>2</v>
      </c>
      <c r="L1570" s="1">
        <v>2</v>
      </c>
      <c r="M1570" s="1" t="s">
        <v>9219</v>
      </c>
      <c r="N1570" s="1" t="s">
        <v>9220</v>
      </c>
      <c r="S1570" s="1" t="s">
        <v>191</v>
      </c>
      <c r="T1570" s="1" t="s">
        <v>5004</v>
      </c>
      <c r="Y1570" s="1" t="s">
        <v>3187</v>
      </c>
      <c r="Z1570" s="1" t="s">
        <v>5917</v>
      </c>
      <c r="AC1570" s="1">
        <v>1</v>
      </c>
      <c r="AD1570" s="1" t="s">
        <v>408</v>
      </c>
      <c r="AE1570" s="1" t="s">
        <v>6654</v>
      </c>
      <c r="AF1570" s="1" t="s">
        <v>175</v>
      </c>
      <c r="AG1570" s="1" t="s">
        <v>6685</v>
      </c>
      <c r="BF1570" s="1" t="s">
        <v>78</v>
      </c>
    </row>
    <row r="1571" spans="1:72" ht="13.5" customHeight="1">
      <c r="A1571" s="8" t="str">
        <f>HYPERLINK("http://kyu.snu.ac.kr/sdhj/index.jsp?type=hj/GK14810_00IM0001_019b.jpg","1681_수남면_019b")</f>
        <v>1681_수남면_019b</v>
      </c>
      <c r="B1571" s="2">
        <v>1681</v>
      </c>
      <c r="C1571" s="2" t="s">
        <v>9682</v>
      </c>
      <c r="D1571" s="2" t="s">
        <v>9683</v>
      </c>
      <c r="E1571" s="2">
        <v>1570</v>
      </c>
      <c r="F1571" s="1">
        <v>4</v>
      </c>
      <c r="G1571" s="1" t="s">
        <v>3138</v>
      </c>
      <c r="H1571" s="1" t="s">
        <v>4959</v>
      </c>
      <c r="I1571" s="1">
        <v>2</v>
      </c>
      <c r="L1571" s="1">
        <v>3</v>
      </c>
      <c r="M1571" s="1" t="s">
        <v>9221</v>
      </c>
      <c r="N1571" s="1" t="s">
        <v>9222</v>
      </c>
      <c r="T1571" s="1" t="s">
        <v>10951</v>
      </c>
      <c r="U1571" s="1" t="s">
        <v>110</v>
      </c>
      <c r="V1571" s="1" t="s">
        <v>5146</v>
      </c>
      <c r="W1571" s="1" t="s">
        <v>774</v>
      </c>
      <c r="X1571" s="1" t="s">
        <v>5263</v>
      </c>
      <c r="Y1571" s="1" t="s">
        <v>3188</v>
      </c>
      <c r="Z1571" s="1" t="s">
        <v>5916</v>
      </c>
      <c r="AC1571" s="1">
        <v>64</v>
      </c>
      <c r="AD1571" s="1" t="s">
        <v>267</v>
      </c>
      <c r="AE1571" s="1" t="s">
        <v>6631</v>
      </c>
      <c r="AJ1571" s="1" t="s">
        <v>16</v>
      </c>
      <c r="AK1571" s="1" t="s">
        <v>6856</v>
      </c>
      <c r="AL1571" s="1" t="s">
        <v>331</v>
      </c>
      <c r="AM1571" s="1" t="s">
        <v>6786</v>
      </c>
      <c r="AT1571" s="1" t="s">
        <v>63</v>
      </c>
      <c r="AU1571" s="1" t="s">
        <v>5113</v>
      </c>
      <c r="AV1571" s="1" t="s">
        <v>3067</v>
      </c>
      <c r="AW1571" s="1" t="s">
        <v>5466</v>
      </c>
      <c r="BG1571" s="1" t="s">
        <v>63</v>
      </c>
      <c r="BH1571" s="1" t="s">
        <v>5113</v>
      </c>
      <c r="BI1571" s="1" t="s">
        <v>3189</v>
      </c>
      <c r="BJ1571" s="1" t="s">
        <v>7804</v>
      </c>
      <c r="BK1571" s="1" t="s">
        <v>63</v>
      </c>
      <c r="BL1571" s="1" t="s">
        <v>5113</v>
      </c>
      <c r="BM1571" s="1" t="s">
        <v>3157</v>
      </c>
      <c r="BN1571" s="1" t="s">
        <v>7739</v>
      </c>
      <c r="BO1571" s="1" t="s">
        <v>63</v>
      </c>
      <c r="BP1571" s="1" t="s">
        <v>5113</v>
      </c>
      <c r="BQ1571" s="1" t="s">
        <v>3190</v>
      </c>
      <c r="BR1571" s="1" t="s">
        <v>7704</v>
      </c>
      <c r="BS1571" s="1" t="s">
        <v>53</v>
      </c>
      <c r="BT1571" s="1" t="s">
        <v>6356</v>
      </c>
    </row>
    <row r="1572" spans="1:72" ht="13.5" customHeight="1">
      <c r="A1572" s="8" t="str">
        <f>HYPERLINK("http://kyu.snu.ac.kr/sdhj/index.jsp?type=hj/GK14810_00IM0001_019b.jpg","1681_수남면_019b")</f>
        <v>1681_수남면_019b</v>
      </c>
      <c r="B1572" s="2">
        <v>1681</v>
      </c>
      <c r="C1572" s="2" t="s">
        <v>9795</v>
      </c>
      <c r="D1572" s="2" t="s">
        <v>9796</v>
      </c>
      <c r="E1572" s="2">
        <v>1571</v>
      </c>
      <c r="F1572" s="1">
        <v>4</v>
      </c>
      <c r="G1572" s="1" t="s">
        <v>3138</v>
      </c>
      <c r="H1572" s="1" t="s">
        <v>4959</v>
      </c>
      <c r="I1572" s="1">
        <v>2</v>
      </c>
      <c r="L1572" s="1">
        <v>3</v>
      </c>
      <c r="M1572" s="1" t="s">
        <v>9221</v>
      </c>
      <c r="N1572" s="1" t="s">
        <v>9222</v>
      </c>
      <c r="S1572" s="1" t="s">
        <v>43</v>
      </c>
      <c r="T1572" s="1" t="s">
        <v>5000</v>
      </c>
      <c r="W1572" s="1" t="s">
        <v>852</v>
      </c>
      <c r="X1572" s="1" t="s">
        <v>5274</v>
      </c>
      <c r="Y1572" s="1" t="s">
        <v>90</v>
      </c>
      <c r="Z1572" s="1" t="s">
        <v>5302</v>
      </c>
      <c r="AC1572" s="1">
        <v>33</v>
      </c>
      <c r="AD1572" s="1" t="s">
        <v>91</v>
      </c>
      <c r="AE1572" s="1" t="s">
        <v>6675</v>
      </c>
      <c r="AJ1572" s="1" t="s">
        <v>16</v>
      </c>
      <c r="AK1572" s="1" t="s">
        <v>6856</v>
      </c>
      <c r="AL1572" s="1" t="s">
        <v>2946</v>
      </c>
      <c r="AM1572" s="1" t="s">
        <v>6895</v>
      </c>
      <c r="AT1572" s="1" t="s">
        <v>63</v>
      </c>
      <c r="AU1572" s="1" t="s">
        <v>5113</v>
      </c>
      <c r="AV1572" s="1" t="s">
        <v>3191</v>
      </c>
      <c r="AW1572" s="1" t="s">
        <v>7243</v>
      </c>
      <c r="BG1572" s="1" t="s">
        <v>63</v>
      </c>
      <c r="BH1572" s="1" t="s">
        <v>5113</v>
      </c>
      <c r="BI1572" s="1" t="s">
        <v>3192</v>
      </c>
      <c r="BJ1572" s="1" t="s">
        <v>7805</v>
      </c>
      <c r="BK1572" s="1" t="s">
        <v>3193</v>
      </c>
      <c r="BL1572" s="1" t="s">
        <v>7969</v>
      </c>
      <c r="BM1572" s="1" t="s">
        <v>147</v>
      </c>
      <c r="BN1572" s="1" t="s">
        <v>5516</v>
      </c>
      <c r="BO1572" s="1" t="s">
        <v>63</v>
      </c>
      <c r="BP1572" s="1" t="s">
        <v>5113</v>
      </c>
      <c r="BQ1572" s="1" t="s">
        <v>3194</v>
      </c>
      <c r="BR1572" s="1" t="s">
        <v>8765</v>
      </c>
      <c r="BS1572" s="1" t="s">
        <v>53</v>
      </c>
      <c r="BT1572" s="1" t="s">
        <v>6356</v>
      </c>
    </row>
    <row r="1573" spans="1:72" ht="13.5" customHeight="1">
      <c r="A1573" s="8" t="str">
        <f>HYPERLINK("http://kyu.snu.ac.kr/sdhj/index.jsp?type=hj/GK14810_00IM0001_019b.jpg","1681_수남면_019b")</f>
        <v>1681_수남면_019b</v>
      </c>
      <c r="B1573" s="2">
        <v>1681</v>
      </c>
      <c r="C1573" s="2" t="s">
        <v>9795</v>
      </c>
      <c r="D1573" s="2" t="s">
        <v>9796</v>
      </c>
      <c r="E1573" s="2">
        <v>1572</v>
      </c>
      <c r="F1573" s="1">
        <v>4</v>
      </c>
      <c r="G1573" s="1" t="s">
        <v>3138</v>
      </c>
      <c r="H1573" s="1" t="s">
        <v>4959</v>
      </c>
      <c r="I1573" s="1">
        <v>2</v>
      </c>
      <c r="L1573" s="1">
        <v>3</v>
      </c>
      <c r="M1573" s="1" t="s">
        <v>9221</v>
      </c>
      <c r="N1573" s="1" t="s">
        <v>9222</v>
      </c>
      <c r="S1573" s="1" t="s">
        <v>54</v>
      </c>
      <c r="T1573" s="1" t="s">
        <v>5003</v>
      </c>
      <c r="U1573" s="1" t="s">
        <v>3195</v>
      </c>
      <c r="V1573" s="1" t="s">
        <v>5141</v>
      </c>
      <c r="Y1573" s="1" t="s">
        <v>3196</v>
      </c>
      <c r="Z1573" s="1" t="s">
        <v>5915</v>
      </c>
      <c r="AC1573" s="1">
        <v>20</v>
      </c>
      <c r="AD1573" s="1" t="s">
        <v>870</v>
      </c>
      <c r="AE1573" s="1" t="s">
        <v>6646</v>
      </c>
    </row>
    <row r="1574" spans="1:72" ht="13.5" customHeight="1">
      <c r="A1574" s="8" t="str">
        <f>HYPERLINK("http://kyu.snu.ac.kr/sdhj/index.jsp?type=hj/GK14810_00IM0001_019b.jpg","1681_수남면_019b")</f>
        <v>1681_수남면_019b</v>
      </c>
      <c r="B1574" s="2">
        <v>1681</v>
      </c>
      <c r="C1574" s="2" t="s">
        <v>11241</v>
      </c>
      <c r="D1574" s="2" t="s">
        <v>11242</v>
      </c>
      <c r="E1574" s="2">
        <v>1573</v>
      </c>
      <c r="F1574" s="1">
        <v>4</v>
      </c>
      <c r="G1574" s="1" t="s">
        <v>3138</v>
      </c>
      <c r="H1574" s="1" t="s">
        <v>4959</v>
      </c>
      <c r="I1574" s="1">
        <v>2</v>
      </c>
      <c r="L1574" s="1">
        <v>3</v>
      </c>
      <c r="M1574" s="1" t="s">
        <v>9221</v>
      </c>
      <c r="N1574" s="1" t="s">
        <v>9222</v>
      </c>
      <c r="S1574" s="1" t="s">
        <v>191</v>
      </c>
      <c r="T1574" s="1" t="s">
        <v>5004</v>
      </c>
      <c r="Y1574" s="1" t="s">
        <v>3197</v>
      </c>
      <c r="Z1574" s="1" t="s">
        <v>5914</v>
      </c>
      <c r="AC1574" s="1">
        <v>4</v>
      </c>
      <c r="AD1574" s="1" t="s">
        <v>267</v>
      </c>
      <c r="AE1574" s="1" t="s">
        <v>6631</v>
      </c>
      <c r="AF1574" s="1" t="s">
        <v>175</v>
      </c>
      <c r="AG1574" s="1" t="s">
        <v>6685</v>
      </c>
      <c r="BF1574" s="1" t="s">
        <v>78</v>
      </c>
    </row>
    <row r="1575" spans="1:72" ht="13.5" customHeight="1">
      <c r="A1575" s="8" t="str">
        <f>HYPERLINK("http://kyu.snu.ac.kr/sdhj/index.jsp?type=hj/GK14810_00IM0001_019b.jpg","1681_수남면_019b")</f>
        <v>1681_수남면_019b</v>
      </c>
      <c r="B1575" s="2">
        <v>1681</v>
      </c>
      <c r="C1575" s="2" t="s">
        <v>9682</v>
      </c>
      <c r="D1575" s="2" t="s">
        <v>9683</v>
      </c>
      <c r="E1575" s="2">
        <v>1574</v>
      </c>
      <c r="F1575" s="1">
        <v>4</v>
      </c>
      <c r="G1575" s="1" t="s">
        <v>3138</v>
      </c>
      <c r="H1575" s="1" t="s">
        <v>4959</v>
      </c>
      <c r="I1575" s="1">
        <v>2</v>
      </c>
      <c r="L1575" s="1">
        <v>4</v>
      </c>
      <c r="M1575" s="1" t="s">
        <v>9223</v>
      </c>
      <c r="N1575" s="1" t="s">
        <v>9224</v>
      </c>
      <c r="T1575" s="1" t="s">
        <v>10172</v>
      </c>
      <c r="U1575" s="1" t="s">
        <v>3198</v>
      </c>
      <c r="V1575" s="1" t="s">
        <v>5186</v>
      </c>
      <c r="W1575" s="1" t="s">
        <v>774</v>
      </c>
      <c r="X1575" s="1" t="s">
        <v>5263</v>
      </c>
      <c r="Y1575" s="1" t="s">
        <v>3199</v>
      </c>
      <c r="Z1575" s="1" t="s">
        <v>5913</v>
      </c>
      <c r="AC1575" s="1">
        <v>60</v>
      </c>
      <c r="AD1575" s="1" t="s">
        <v>350</v>
      </c>
      <c r="AE1575" s="1" t="s">
        <v>6682</v>
      </c>
      <c r="AJ1575" s="1" t="s">
        <v>16</v>
      </c>
      <c r="AK1575" s="1" t="s">
        <v>6856</v>
      </c>
      <c r="AL1575" s="1" t="s">
        <v>331</v>
      </c>
      <c r="AM1575" s="1" t="s">
        <v>6786</v>
      </c>
      <c r="AT1575" s="1" t="s">
        <v>118</v>
      </c>
      <c r="AU1575" s="1" t="s">
        <v>5094</v>
      </c>
      <c r="AV1575" s="1" t="s">
        <v>3200</v>
      </c>
      <c r="AW1575" s="1" t="s">
        <v>7175</v>
      </c>
      <c r="BG1575" s="1" t="s">
        <v>118</v>
      </c>
      <c r="BH1575" s="1" t="s">
        <v>5094</v>
      </c>
      <c r="BI1575" s="1" t="s">
        <v>3189</v>
      </c>
      <c r="BJ1575" s="1" t="s">
        <v>7804</v>
      </c>
      <c r="BK1575" s="1" t="s">
        <v>118</v>
      </c>
      <c r="BL1575" s="1" t="s">
        <v>5094</v>
      </c>
      <c r="BM1575" s="1" t="s">
        <v>3157</v>
      </c>
      <c r="BN1575" s="1" t="s">
        <v>7739</v>
      </c>
      <c r="BO1575" s="1" t="s">
        <v>118</v>
      </c>
      <c r="BP1575" s="1" t="s">
        <v>5094</v>
      </c>
      <c r="BQ1575" s="1" t="s">
        <v>3201</v>
      </c>
      <c r="BR1575" s="1" t="s">
        <v>8510</v>
      </c>
      <c r="BS1575" s="1" t="s">
        <v>138</v>
      </c>
      <c r="BT1575" s="1" t="s">
        <v>6794</v>
      </c>
    </row>
    <row r="1576" spans="1:72" ht="13.5" customHeight="1">
      <c r="A1576" s="8" t="str">
        <f>HYPERLINK("http://kyu.snu.ac.kr/sdhj/index.jsp?type=hj/GK14810_00IM0001_019b.jpg","1681_수남면_019b")</f>
        <v>1681_수남면_019b</v>
      </c>
      <c r="B1576" s="2">
        <v>1681</v>
      </c>
      <c r="C1576" s="2" t="s">
        <v>9954</v>
      </c>
      <c r="D1576" s="2" t="s">
        <v>9955</v>
      </c>
      <c r="E1576" s="2">
        <v>1575</v>
      </c>
      <c r="F1576" s="1">
        <v>4</v>
      </c>
      <c r="G1576" s="1" t="s">
        <v>3138</v>
      </c>
      <c r="H1576" s="1" t="s">
        <v>4959</v>
      </c>
      <c r="I1576" s="1">
        <v>2</v>
      </c>
      <c r="L1576" s="1">
        <v>4</v>
      </c>
      <c r="M1576" s="1" t="s">
        <v>9223</v>
      </c>
      <c r="N1576" s="1" t="s">
        <v>9224</v>
      </c>
      <c r="S1576" s="1" t="s">
        <v>43</v>
      </c>
      <c r="T1576" s="1" t="s">
        <v>5000</v>
      </c>
      <c r="W1576" s="1" t="s">
        <v>393</v>
      </c>
      <c r="X1576" s="1" t="s">
        <v>5259</v>
      </c>
      <c r="Y1576" s="1" t="s">
        <v>90</v>
      </c>
      <c r="Z1576" s="1" t="s">
        <v>5302</v>
      </c>
      <c r="AC1576" s="1">
        <v>53</v>
      </c>
      <c r="AD1576" s="1" t="s">
        <v>1167</v>
      </c>
      <c r="AE1576" s="1" t="s">
        <v>6665</v>
      </c>
      <c r="AJ1576" s="1" t="s">
        <v>16</v>
      </c>
      <c r="AK1576" s="1" t="s">
        <v>6856</v>
      </c>
      <c r="AL1576" s="1" t="s">
        <v>138</v>
      </c>
      <c r="AM1576" s="1" t="s">
        <v>6794</v>
      </c>
      <c r="AT1576" s="1" t="s">
        <v>118</v>
      </c>
      <c r="AU1576" s="1" t="s">
        <v>5094</v>
      </c>
      <c r="AV1576" s="1" t="s">
        <v>3202</v>
      </c>
      <c r="AW1576" s="1" t="s">
        <v>7254</v>
      </c>
      <c r="BG1576" s="1" t="s">
        <v>63</v>
      </c>
      <c r="BH1576" s="1" t="s">
        <v>5113</v>
      </c>
      <c r="BI1576" s="1" t="s">
        <v>843</v>
      </c>
      <c r="BJ1576" s="1" t="s">
        <v>5470</v>
      </c>
      <c r="BK1576" s="1" t="s">
        <v>118</v>
      </c>
      <c r="BL1576" s="1" t="s">
        <v>5094</v>
      </c>
      <c r="BM1576" s="1" t="s">
        <v>3203</v>
      </c>
      <c r="BN1576" s="1" t="s">
        <v>8151</v>
      </c>
      <c r="BQ1576" s="1" t="s">
        <v>3204</v>
      </c>
      <c r="BR1576" s="1" t="s">
        <v>8509</v>
      </c>
      <c r="BS1576" s="1" t="s">
        <v>138</v>
      </c>
      <c r="BT1576" s="1" t="s">
        <v>6794</v>
      </c>
    </row>
    <row r="1577" spans="1:72" ht="13.5" customHeight="1">
      <c r="A1577" s="8" t="str">
        <f>HYPERLINK("http://kyu.snu.ac.kr/sdhj/index.jsp?type=hj/GK14810_00IM0001_019b.jpg","1681_수남면_019b")</f>
        <v>1681_수남면_019b</v>
      </c>
      <c r="B1577" s="2">
        <v>1681</v>
      </c>
      <c r="C1577" s="2" t="s">
        <v>9954</v>
      </c>
      <c r="D1577" s="2" t="s">
        <v>9955</v>
      </c>
      <c r="E1577" s="2">
        <v>1576</v>
      </c>
      <c r="F1577" s="1">
        <v>4</v>
      </c>
      <c r="G1577" s="1" t="s">
        <v>3138</v>
      </c>
      <c r="H1577" s="1" t="s">
        <v>4959</v>
      </c>
      <c r="I1577" s="1">
        <v>2</v>
      </c>
      <c r="L1577" s="1">
        <v>4</v>
      </c>
      <c r="M1577" s="1" t="s">
        <v>9223</v>
      </c>
      <c r="N1577" s="1" t="s">
        <v>9224</v>
      </c>
      <c r="S1577" s="1" t="s">
        <v>54</v>
      </c>
      <c r="T1577" s="1" t="s">
        <v>5003</v>
      </c>
      <c r="U1577" s="1" t="s">
        <v>2796</v>
      </c>
      <c r="V1577" s="1" t="s">
        <v>11615</v>
      </c>
      <c r="Y1577" s="1" t="s">
        <v>3205</v>
      </c>
      <c r="Z1577" s="1" t="s">
        <v>5912</v>
      </c>
      <c r="AC1577" s="1">
        <v>25</v>
      </c>
      <c r="AD1577" s="1" t="s">
        <v>288</v>
      </c>
      <c r="AE1577" s="1" t="s">
        <v>6647</v>
      </c>
    </row>
    <row r="1578" spans="1:72" ht="13.5" customHeight="1">
      <c r="A1578" s="8" t="str">
        <f>HYPERLINK("http://kyu.snu.ac.kr/sdhj/index.jsp?type=hj/GK14810_00IM0001_019b.jpg","1681_수남면_019b")</f>
        <v>1681_수남면_019b</v>
      </c>
      <c r="B1578" s="2">
        <v>1681</v>
      </c>
      <c r="C1578" s="2" t="s">
        <v>9954</v>
      </c>
      <c r="D1578" s="2" t="s">
        <v>9955</v>
      </c>
      <c r="E1578" s="2">
        <v>1577</v>
      </c>
      <c r="F1578" s="1">
        <v>4</v>
      </c>
      <c r="G1578" s="1" t="s">
        <v>3138</v>
      </c>
      <c r="H1578" s="1" t="s">
        <v>4959</v>
      </c>
      <c r="I1578" s="1">
        <v>2</v>
      </c>
      <c r="L1578" s="1">
        <v>4</v>
      </c>
      <c r="M1578" s="1" t="s">
        <v>9223</v>
      </c>
      <c r="N1578" s="1" t="s">
        <v>9224</v>
      </c>
      <c r="S1578" s="1" t="s">
        <v>191</v>
      </c>
      <c r="T1578" s="1" t="s">
        <v>5004</v>
      </c>
      <c r="Y1578" s="1" t="s">
        <v>90</v>
      </c>
      <c r="Z1578" s="1" t="s">
        <v>5302</v>
      </c>
      <c r="AC1578" s="1">
        <v>16</v>
      </c>
      <c r="AD1578" s="1" t="s">
        <v>179</v>
      </c>
      <c r="AE1578" s="1" t="s">
        <v>6664</v>
      </c>
      <c r="BF1578" s="1" t="s">
        <v>78</v>
      </c>
    </row>
    <row r="1579" spans="1:72" ht="13.5" customHeight="1">
      <c r="A1579" s="8" t="str">
        <f>HYPERLINK("http://kyu.snu.ac.kr/sdhj/index.jsp?type=hj/GK14810_00IM0001_019b.jpg","1681_수남면_019b")</f>
        <v>1681_수남면_019b</v>
      </c>
      <c r="B1579" s="2">
        <v>1681</v>
      </c>
      <c r="C1579" s="2" t="s">
        <v>9954</v>
      </c>
      <c r="D1579" s="2" t="s">
        <v>9955</v>
      </c>
      <c r="E1579" s="2">
        <v>1578</v>
      </c>
      <c r="F1579" s="1">
        <v>4</v>
      </c>
      <c r="G1579" s="1" t="s">
        <v>3138</v>
      </c>
      <c r="H1579" s="1" t="s">
        <v>4959</v>
      </c>
      <c r="I1579" s="1">
        <v>2</v>
      </c>
      <c r="L1579" s="1">
        <v>4</v>
      </c>
      <c r="M1579" s="1" t="s">
        <v>9223</v>
      </c>
      <c r="N1579" s="1" t="s">
        <v>9224</v>
      </c>
      <c r="S1579" s="1" t="s">
        <v>191</v>
      </c>
      <c r="T1579" s="1" t="s">
        <v>5004</v>
      </c>
      <c r="Y1579" s="1" t="s">
        <v>90</v>
      </c>
      <c r="Z1579" s="1" t="s">
        <v>5302</v>
      </c>
      <c r="AC1579" s="1">
        <v>14</v>
      </c>
      <c r="AD1579" s="1" t="s">
        <v>174</v>
      </c>
      <c r="AE1579" s="1" t="s">
        <v>6676</v>
      </c>
      <c r="BF1579" s="1" t="s">
        <v>78</v>
      </c>
    </row>
    <row r="1580" spans="1:72" ht="13.5" customHeight="1">
      <c r="A1580" s="8" t="str">
        <f>HYPERLINK("http://kyu.snu.ac.kr/sdhj/index.jsp?type=hj/GK14810_00IM0001_019b.jpg","1681_수남면_019b")</f>
        <v>1681_수남면_019b</v>
      </c>
      <c r="B1580" s="2">
        <v>1681</v>
      </c>
      <c r="C1580" s="2" t="s">
        <v>9954</v>
      </c>
      <c r="D1580" s="2" t="s">
        <v>9955</v>
      </c>
      <c r="E1580" s="2">
        <v>1579</v>
      </c>
      <c r="F1580" s="1">
        <v>4</v>
      </c>
      <c r="G1580" s="1" t="s">
        <v>3138</v>
      </c>
      <c r="H1580" s="1" t="s">
        <v>4959</v>
      </c>
      <c r="I1580" s="1">
        <v>2</v>
      </c>
      <c r="L1580" s="1">
        <v>4</v>
      </c>
      <c r="M1580" s="1" t="s">
        <v>9223</v>
      </c>
      <c r="N1580" s="1" t="s">
        <v>9224</v>
      </c>
      <c r="S1580" s="1" t="s">
        <v>2477</v>
      </c>
      <c r="T1580" s="1" t="s">
        <v>5015</v>
      </c>
      <c r="W1580" s="1" t="s">
        <v>89</v>
      </c>
      <c r="X1580" s="1" t="s">
        <v>10570</v>
      </c>
      <c r="Y1580" s="1" t="s">
        <v>90</v>
      </c>
      <c r="Z1580" s="1" t="s">
        <v>5302</v>
      </c>
      <c r="AC1580" s="1">
        <v>24</v>
      </c>
      <c r="AD1580" s="1" t="s">
        <v>369</v>
      </c>
      <c r="AE1580" s="1" t="s">
        <v>6640</v>
      </c>
      <c r="AJ1580" s="1" t="s">
        <v>16</v>
      </c>
      <c r="AK1580" s="1" t="s">
        <v>6856</v>
      </c>
      <c r="AL1580" s="1" t="s">
        <v>92</v>
      </c>
      <c r="AM1580" s="1" t="s">
        <v>10529</v>
      </c>
      <c r="AT1580" s="1" t="s">
        <v>63</v>
      </c>
      <c r="AU1580" s="1" t="s">
        <v>5113</v>
      </c>
      <c r="AV1580" s="1" t="s">
        <v>892</v>
      </c>
      <c r="AW1580" s="1" t="s">
        <v>6433</v>
      </c>
      <c r="BG1580" s="1" t="s">
        <v>1181</v>
      </c>
      <c r="BH1580" s="1" t="s">
        <v>5187</v>
      </c>
      <c r="BI1580" s="1" t="s">
        <v>3206</v>
      </c>
      <c r="BJ1580" s="1" t="s">
        <v>7125</v>
      </c>
      <c r="BK1580" s="1" t="s">
        <v>130</v>
      </c>
      <c r="BL1580" s="1" t="s">
        <v>5155</v>
      </c>
      <c r="BM1580" s="1" t="s">
        <v>3207</v>
      </c>
      <c r="BN1580" s="1" t="s">
        <v>8150</v>
      </c>
      <c r="BO1580" s="1" t="s">
        <v>63</v>
      </c>
      <c r="BP1580" s="1" t="s">
        <v>5113</v>
      </c>
      <c r="BQ1580" s="1" t="s">
        <v>3208</v>
      </c>
      <c r="BR1580" s="1" t="s">
        <v>11616</v>
      </c>
      <c r="BS1580" s="1" t="s">
        <v>92</v>
      </c>
      <c r="BT1580" s="1" t="s">
        <v>11378</v>
      </c>
    </row>
    <row r="1581" spans="1:72" ht="13.5" customHeight="1">
      <c r="A1581" s="8" t="str">
        <f>HYPERLINK("http://kyu.snu.ac.kr/sdhj/index.jsp?type=hj/GK14810_00IM0001_020a.jpg","1681_수남면_020a")</f>
        <v>1681_수남면_020a</v>
      </c>
      <c r="B1581" s="2">
        <v>1681</v>
      </c>
      <c r="C1581" s="2" t="s">
        <v>10556</v>
      </c>
      <c r="D1581" s="2" t="s">
        <v>10557</v>
      </c>
      <c r="E1581" s="2">
        <v>1580</v>
      </c>
      <c r="F1581" s="1">
        <v>4</v>
      </c>
      <c r="G1581" s="1" t="s">
        <v>3138</v>
      </c>
      <c r="H1581" s="1" t="s">
        <v>4959</v>
      </c>
      <c r="I1581" s="1">
        <v>2</v>
      </c>
      <c r="L1581" s="1">
        <v>5</v>
      </c>
      <c r="M1581" s="1" t="s">
        <v>9225</v>
      </c>
      <c r="N1581" s="1" t="s">
        <v>9226</v>
      </c>
      <c r="T1581" s="1" t="s">
        <v>9641</v>
      </c>
      <c r="U1581" s="1" t="s">
        <v>815</v>
      </c>
      <c r="V1581" s="1" t="s">
        <v>5077</v>
      </c>
      <c r="W1581" s="1" t="s">
        <v>774</v>
      </c>
      <c r="X1581" s="1" t="s">
        <v>5263</v>
      </c>
      <c r="Y1581" s="1" t="s">
        <v>3209</v>
      </c>
      <c r="Z1581" s="1" t="s">
        <v>5911</v>
      </c>
      <c r="AC1581" s="1">
        <v>30</v>
      </c>
      <c r="AD1581" s="1" t="s">
        <v>106</v>
      </c>
      <c r="AE1581" s="1" t="s">
        <v>5531</v>
      </c>
      <c r="AJ1581" s="1" t="s">
        <v>16</v>
      </c>
      <c r="AK1581" s="1" t="s">
        <v>6856</v>
      </c>
      <c r="AL1581" s="1" t="s">
        <v>331</v>
      </c>
      <c r="AM1581" s="1" t="s">
        <v>6786</v>
      </c>
      <c r="AT1581" s="1" t="s">
        <v>118</v>
      </c>
      <c r="AU1581" s="1" t="s">
        <v>5094</v>
      </c>
      <c r="AV1581" s="1" t="s">
        <v>1165</v>
      </c>
      <c r="AW1581" s="1" t="s">
        <v>6435</v>
      </c>
      <c r="BG1581" s="1" t="s">
        <v>118</v>
      </c>
      <c r="BH1581" s="1" t="s">
        <v>5094</v>
      </c>
      <c r="BI1581" s="1" t="s">
        <v>3200</v>
      </c>
      <c r="BJ1581" s="1" t="s">
        <v>7175</v>
      </c>
      <c r="BK1581" s="1" t="s">
        <v>118</v>
      </c>
      <c r="BL1581" s="1" t="s">
        <v>5094</v>
      </c>
      <c r="BM1581" s="1" t="s">
        <v>3210</v>
      </c>
      <c r="BN1581" s="1" t="s">
        <v>8078</v>
      </c>
      <c r="BO1581" s="1" t="s">
        <v>118</v>
      </c>
      <c r="BP1581" s="1" t="s">
        <v>5094</v>
      </c>
      <c r="BQ1581" s="1" t="s">
        <v>3211</v>
      </c>
      <c r="BR1581" s="1" t="s">
        <v>8508</v>
      </c>
      <c r="BS1581" s="1" t="s">
        <v>138</v>
      </c>
      <c r="BT1581" s="1" t="s">
        <v>6794</v>
      </c>
    </row>
    <row r="1582" spans="1:72" ht="13.5" customHeight="1">
      <c r="A1582" s="8" t="str">
        <f>HYPERLINK("http://kyu.snu.ac.kr/sdhj/index.jsp?type=hj/GK14810_00IM0001_020a.jpg","1681_수남면_020a")</f>
        <v>1681_수남면_020a</v>
      </c>
      <c r="B1582" s="2">
        <v>1681</v>
      </c>
      <c r="C1582" s="2" t="s">
        <v>10309</v>
      </c>
      <c r="D1582" s="2" t="s">
        <v>10310</v>
      </c>
      <c r="E1582" s="2">
        <v>1581</v>
      </c>
      <c r="F1582" s="1">
        <v>4</v>
      </c>
      <c r="G1582" s="1" t="s">
        <v>3138</v>
      </c>
      <c r="H1582" s="1" t="s">
        <v>4959</v>
      </c>
      <c r="I1582" s="1">
        <v>2</v>
      </c>
      <c r="L1582" s="1">
        <v>5</v>
      </c>
      <c r="M1582" s="1" t="s">
        <v>9225</v>
      </c>
      <c r="N1582" s="1" t="s">
        <v>9226</v>
      </c>
      <c r="S1582" s="1" t="s">
        <v>43</v>
      </c>
      <c r="T1582" s="1" t="s">
        <v>5000</v>
      </c>
      <c r="W1582" s="1" t="s">
        <v>76</v>
      </c>
      <c r="X1582" s="1" t="s">
        <v>11617</v>
      </c>
      <c r="Y1582" s="1" t="s">
        <v>90</v>
      </c>
      <c r="Z1582" s="1" t="s">
        <v>5302</v>
      </c>
      <c r="AC1582" s="1">
        <v>34</v>
      </c>
      <c r="AD1582" s="1" t="s">
        <v>81</v>
      </c>
      <c r="AE1582" s="1" t="s">
        <v>6641</v>
      </c>
      <c r="AJ1582" s="1" t="s">
        <v>16</v>
      </c>
      <c r="AK1582" s="1" t="s">
        <v>6856</v>
      </c>
      <c r="AL1582" s="1" t="s">
        <v>53</v>
      </c>
      <c r="AM1582" s="1" t="s">
        <v>6356</v>
      </c>
      <c r="AT1582" s="1" t="s">
        <v>63</v>
      </c>
      <c r="AU1582" s="1" t="s">
        <v>5113</v>
      </c>
      <c r="AV1582" s="1" t="s">
        <v>3212</v>
      </c>
      <c r="AW1582" s="1" t="s">
        <v>5491</v>
      </c>
      <c r="BG1582" s="1" t="s">
        <v>63</v>
      </c>
      <c r="BH1582" s="1" t="s">
        <v>5113</v>
      </c>
      <c r="BI1582" s="1" t="s">
        <v>564</v>
      </c>
      <c r="BJ1582" s="1" t="s">
        <v>6213</v>
      </c>
      <c r="BK1582" s="1" t="s">
        <v>118</v>
      </c>
      <c r="BL1582" s="1" t="s">
        <v>5094</v>
      </c>
      <c r="BM1582" s="1" t="s">
        <v>2291</v>
      </c>
      <c r="BN1582" s="1" t="s">
        <v>6176</v>
      </c>
      <c r="BO1582" s="1" t="s">
        <v>118</v>
      </c>
      <c r="BP1582" s="1" t="s">
        <v>5094</v>
      </c>
      <c r="BQ1582" s="1" t="s">
        <v>3213</v>
      </c>
      <c r="BR1582" s="1" t="s">
        <v>8810</v>
      </c>
      <c r="BS1582" s="1" t="s">
        <v>377</v>
      </c>
      <c r="BT1582" s="1" t="s">
        <v>6803</v>
      </c>
    </row>
    <row r="1583" spans="1:72" ht="13.5" customHeight="1">
      <c r="A1583" s="8" t="str">
        <f>HYPERLINK("http://kyu.snu.ac.kr/sdhj/index.jsp?type=hj/GK14810_00IM0001_020a.jpg","1681_수남면_020a")</f>
        <v>1681_수남면_020a</v>
      </c>
      <c r="B1583" s="2">
        <v>1681</v>
      </c>
      <c r="C1583" s="2" t="s">
        <v>9863</v>
      </c>
      <c r="D1583" s="2" t="s">
        <v>9864</v>
      </c>
      <c r="E1583" s="2">
        <v>1582</v>
      </c>
      <c r="F1583" s="1">
        <v>4</v>
      </c>
      <c r="G1583" s="1" t="s">
        <v>3138</v>
      </c>
      <c r="H1583" s="1" t="s">
        <v>4959</v>
      </c>
      <c r="I1583" s="1">
        <v>2</v>
      </c>
      <c r="L1583" s="1">
        <v>5</v>
      </c>
      <c r="M1583" s="1" t="s">
        <v>9225</v>
      </c>
      <c r="N1583" s="1" t="s">
        <v>9226</v>
      </c>
      <c r="S1583" s="1" t="s">
        <v>98</v>
      </c>
      <c r="T1583" s="1" t="s">
        <v>5001</v>
      </c>
      <c r="Y1583" s="1" t="s">
        <v>90</v>
      </c>
      <c r="Z1583" s="1" t="s">
        <v>5302</v>
      </c>
      <c r="AC1583" s="1">
        <v>8</v>
      </c>
      <c r="AD1583" s="1" t="s">
        <v>222</v>
      </c>
      <c r="AE1583" s="1" t="s">
        <v>6476</v>
      </c>
    </row>
    <row r="1584" spans="1:72" ht="13.5" customHeight="1">
      <c r="A1584" s="8" t="str">
        <f>HYPERLINK("http://kyu.snu.ac.kr/sdhj/index.jsp?type=hj/GK14810_00IM0001_020a.jpg","1681_수남면_020a")</f>
        <v>1681_수남면_020a</v>
      </c>
      <c r="B1584" s="2">
        <v>1681</v>
      </c>
      <c r="C1584" s="2" t="s">
        <v>9648</v>
      </c>
      <c r="D1584" s="2" t="s">
        <v>9649</v>
      </c>
      <c r="E1584" s="2">
        <v>1583</v>
      </c>
      <c r="F1584" s="1">
        <v>4</v>
      </c>
      <c r="G1584" s="1" t="s">
        <v>3138</v>
      </c>
      <c r="H1584" s="1" t="s">
        <v>4959</v>
      </c>
      <c r="I1584" s="1">
        <v>3</v>
      </c>
      <c r="J1584" s="1" t="s">
        <v>3214</v>
      </c>
      <c r="K1584" s="1" t="s">
        <v>11618</v>
      </c>
      <c r="L1584" s="1">
        <v>1</v>
      </c>
      <c r="M1584" s="1" t="s">
        <v>1634</v>
      </c>
      <c r="N1584" s="1" t="s">
        <v>9227</v>
      </c>
      <c r="O1584" s="1" t="s">
        <v>5</v>
      </c>
      <c r="P1584" s="1" t="s">
        <v>4992</v>
      </c>
      <c r="T1584" s="1" t="s">
        <v>10541</v>
      </c>
      <c r="U1584" s="1" t="s">
        <v>3186</v>
      </c>
      <c r="V1584" s="1" t="s">
        <v>11619</v>
      </c>
      <c r="W1584" s="1" t="s">
        <v>89</v>
      </c>
      <c r="X1584" s="1" t="s">
        <v>11063</v>
      </c>
      <c r="Y1584" s="1" t="s">
        <v>66</v>
      </c>
      <c r="Z1584" s="1" t="s">
        <v>5728</v>
      </c>
      <c r="AC1584" s="1">
        <v>36</v>
      </c>
      <c r="AD1584" s="1" t="s">
        <v>59</v>
      </c>
      <c r="AE1584" s="1" t="s">
        <v>6653</v>
      </c>
      <c r="AF1584" s="1" t="s">
        <v>3215</v>
      </c>
      <c r="AG1584" s="1" t="s">
        <v>11620</v>
      </c>
      <c r="AJ1584" s="1" t="s">
        <v>16</v>
      </c>
      <c r="AK1584" s="1" t="s">
        <v>6856</v>
      </c>
      <c r="AL1584" s="1" t="s">
        <v>53</v>
      </c>
      <c r="AM1584" s="1" t="s">
        <v>6356</v>
      </c>
      <c r="AT1584" s="1" t="s">
        <v>63</v>
      </c>
      <c r="AU1584" s="1" t="s">
        <v>5113</v>
      </c>
      <c r="AV1584" s="1" t="s">
        <v>3216</v>
      </c>
      <c r="AW1584" s="1" t="s">
        <v>7253</v>
      </c>
      <c r="BG1584" s="1" t="s">
        <v>63</v>
      </c>
      <c r="BH1584" s="1" t="s">
        <v>5113</v>
      </c>
      <c r="BI1584" s="1" t="s">
        <v>3217</v>
      </c>
      <c r="BJ1584" s="1" t="s">
        <v>7794</v>
      </c>
      <c r="BK1584" s="1" t="s">
        <v>63</v>
      </c>
      <c r="BL1584" s="1" t="s">
        <v>5113</v>
      </c>
      <c r="BM1584" s="1" t="s">
        <v>3218</v>
      </c>
      <c r="BN1584" s="1" t="s">
        <v>8149</v>
      </c>
      <c r="BO1584" s="1" t="s">
        <v>63</v>
      </c>
      <c r="BP1584" s="1" t="s">
        <v>5113</v>
      </c>
      <c r="BQ1584" s="1" t="s">
        <v>3219</v>
      </c>
      <c r="BR1584" s="1" t="s">
        <v>8493</v>
      </c>
      <c r="BS1584" s="1" t="s">
        <v>3220</v>
      </c>
      <c r="BT1584" s="1" t="s">
        <v>6872</v>
      </c>
    </row>
    <row r="1585" spans="1:72" ht="13.5" customHeight="1">
      <c r="A1585" s="8" t="str">
        <f>HYPERLINK("http://kyu.snu.ac.kr/sdhj/index.jsp?type=hj/GK14810_00IM0001_020a.jpg","1681_수남면_020a")</f>
        <v>1681_수남면_020a</v>
      </c>
      <c r="B1585" s="2">
        <v>1681</v>
      </c>
      <c r="C1585" s="2" t="s">
        <v>9951</v>
      </c>
      <c r="D1585" s="2" t="s">
        <v>9952</v>
      </c>
      <c r="E1585" s="2">
        <v>1584</v>
      </c>
      <c r="F1585" s="1">
        <v>4</v>
      </c>
      <c r="G1585" s="1" t="s">
        <v>3138</v>
      </c>
      <c r="H1585" s="1" t="s">
        <v>4959</v>
      </c>
      <c r="I1585" s="1">
        <v>3</v>
      </c>
      <c r="L1585" s="1">
        <v>1</v>
      </c>
      <c r="M1585" s="1" t="s">
        <v>1634</v>
      </c>
      <c r="N1585" s="1" t="s">
        <v>9227</v>
      </c>
      <c r="S1585" s="1" t="s">
        <v>43</v>
      </c>
      <c r="T1585" s="1" t="s">
        <v>5000</v>
      </c>
      <c r="W1585" s="1" t="s">
        <v>869</v>
      </c>
      <c r="X1585" s="1" t="s">
        <v>5269</v>
      </c>
      <c r="Y1585" s="1" t="s">
        <v>90</v>
      </c>
      <c r="Z1585" s="1" t="s">
        <v>5302</v>
      </c>
      <c r="AC1585" s="1">
        <v>41</v>
      </c>
      <c r="AD1585" s="1" t="s">
        <v>214</v>
      </c>
      <c r="AE1585" s="1" t="s">
        <v>6633</v>
      </c>
      <c r="AF1585" s="1" t="s">
        <v>2280</v>
      </c>
      <c r="AG1585" s="1" t="s">
        <v>6706</v>
      </c>
      <c r="AJ1585" s="1" t="s">
        <v>16</v>
      </c>
      <c r="AK1585" s="1" t="s">
        <v>6856</v>
      </c>
      <c r="AL1585" s="1" t="s">
        <v>69</v>
      </c>
      <c r="AM1585" s="1" t="s">
        <v>6798</v>
      </c>
      <c r="AT1585" s="1" t="s">
        <v>63</v>
      </c>
      <c r="AU1585" s="1" t="s">
        <v>5113</v>
      </c>
      <c r="AV1585" s="1" t="s">
        <v>3221</v>
      </c>
      <c r="AW1585" s="1" t="s">
        <v>5514</v>
      </c>
      <c r="BG1585" s="1" t="s">
        <v>63</v>
      </c>
      <c r="BH1585" s="1" t="s">
        <v>5113</v>
      </c>
      <c r="BI1585" s="1" t="s">
        <v>1239</v>
      </c>
      <c r="BJ1585" s="1" t="s">
        <v>7108</v>
      </c>
      <c r="BK1585" s="1" t="s">
        <v>63</v>
      </c>
      <c r="BL1585" s="1" t="s">
        <v>5113</v>
      </c>
      <c r="BM1585" s="1" t="s">
        <v>2954</v>
      </c>
      <c r="BN1585" s="1" t="s">
        <v>7284</v>
      </c>
      <c r="BO1585" s="1" t="s">
        <v>63</v>
      </c>
      <c r="BP1585" s="1" t="s">
        <v>5113</v>
      </c>
      <c r="BQ1585" s="1" t="s">
        <v>3222</v>
      </c>
      <c r="BR1585" s="1" t="s">
        <v>8507</v>
      </c>
      <c r="BS1585" s="1" t="s">
        <v>53</v>
      </c>
      <c r="BT1585" s="1" t="s">
        <v>6356</v>
      </c>
    </row>
    <row r="1586" spans="1:72" ht="13.5" customHeight="1">
      <c r="A1586" s="8" t="str">
        <f>HYPERLINK("http://kyu.snu.ac.kr/sdhj/index.jsp?type=hj/GK14810_00IM0001_020a.jpg","1681_수남면_020a")</f>
        <v>1681_수남면_020a</v>
      </c>
      <c r="B1586" s="2">
        <v>1681</v>
      </c>
      <c r="C1586" s="2" t="s">
        <v>10273</v>
      </c>
      <c r="D1586" s="2" t="s">
        <v>10274</v>
      </c>
      <c r="E1586" s="2">
        <v>1585</v>
      </c>
      <c r="F1586" s="1">
        <v>4</v>
      </c>
      <c r="G1586" s="1" t="s">
        <v>3138</v>
      </c>
      <c r="H1586" s="1" t="s">
        <v>4959</v>
      </c>
      <c r="I1586" s="1">
        <v>3</v>
      </c>
      <c r="L1586" s="1">
        <v>2</v>
      </c>
      <c r="M1586" s="1" t="s">
        <v>9228</v>
      </c>
      <c r="N1586" s="1" t="s">
        <v>9229</v>
      </c>
      <c r="T1586" s="1" t="s">
        <v>11238</v>
      </c>
      <c r="U1586" s="1" t="s">
        <v>834</v>
      </c>
      <c r="V1586" s="1" t="s">
        <v>5082</v>
      </c>
      <c r="W1586" s="1" t="s">
        <v>79</v>
      </c>
      <c r="X1586" s="1" t="s">
        <v>11601</v>
      </c>
      <c r="Y1586" s="1" t="s">
        <v>551</v>
      </c>
      <c r="Z1586" s="1" t="s">
        <v>5910</v>
      </c>
      <c r="AC1586" s="1">
        <v>68</v>
      </c>
      <c r="AD1586" s="1" t="s">
        <v>222</v>
      </c>
      <c r="AE1586" s="1" t="s">
        <v>6476</v>
      </c>
      <c r="AJ1586" s="1" t="s">
        <v>16</v>
      </c>
      <c r="AK1586" s="1" t="s">
        <v>6856</v>
      </c>
      <c r="AL1586" s="1" t="s">
        <v>819</v>
      </c>
      <c r="AM1586" s="1" t="s">
        <v>6869</v>
      </c>
      <c r="AT1586" s="1" t="s">
        <v>63</v>
      </c>
      <c r="AU1586" s="1" t="s">
        <v>5113</v>
      </c>
      <c r="AV1586" s="1" t="s">
        <v>3223</v>
      </c>
      <c r="AW1586" s="1" t="s">
        <v>7246</v>
      </c>
      <c r="BG1586" s="1" t="s">
        <v>63</v>
      </c>
      <c r="BH1586" s="1" t="s">
        <v>5113</v>
      </c>
      <c r="BI1586" s="1" t="s">
        <v>500</v>
      </c>
      <c r="BJ1586" s="1" t="s">
        <v>5441</v>
      </c>
      <c r="BK1586" s="1" t="s">
        <v>63</v>
      </c>
      <c r="BL1586" s="1" t="s">
        <v>5113</v>
      </c>
      <c r="BM1586" s="1" t="s">
        <v>2689</v>
      </c>
      <c r="BN1586" s="1" t="s">
        <v>5737</v>
      </c>
      <c r="BO1586" s="1" t="s">
        <v>63</v>
      </c>
      <c r="BP1586" s="1" t="s">
        <v>5113</v>
      </c>
      <c r="BQ1586" s="1" t="s">
        <v>3224</v>
      </c>
      <c r="BR1586" s="1" t="s">
        <v>11621</v>
      </c>
      <c r="BS1586" s="1" t="s">
        <v>819</v>
      </c>
      <c r="BT1586" s="1" t="s">
        <v>6869</v>
      </c>
    </row>
    <row r="1587" spans="1:72" ht="13.5" customHeight="1">
      <c r="A1587" s="8" t="str">
        <f>HYPERLINK("http://kyu.snu.ac.kr/sdhj/index.jsp?type=hj/GK14810_00IM0001_020a.jpg","1681_수남면_020a")</f>
        <v>1681_수남면_020a</v>
      </c>
      <c r="B1587" s="2">
        <v>1681</v>
      </c>
      <c r="C1587" s="2" t="s">
        <v>11622</v>
      </c>
      <c r="D1587" s="2" t="s">
        <v>11623</v>
      </c>
      <c r="E1587" s="2">
        <v>1586</v>
      </c>
      <c r="F1587" s="1">
        <v>4</v>
      </c>
      <c r="G1587" s="1" t="s">
        <v>3138</v>
      </c>
      <c r="H1587" s="1" t="s">
        <v>4959</v>
      </c>
      <c r="I1587" s="1">
        <v>3</v>
      </c>
      <c r="L1587" s="1">
        <v>2</v>
      </c>
      <c r="M1587" s="1" t="s">
        <v>9228</v>
      </c>
      <c r="N1587" s="1" t="s">
        <v>9229</v>
      </c>
      <c r="S1587" s="1" t="s">
        <v>43</v>
      </c>
      <c r="T1587" s="1" t="s">
        <v>5000</v>
      </c>
      <c r="W1587" s="1" t="s">
        <v>869</v>
      </c>
      <c r="X1587" s="1" t="s">
        <v>5269</v>
      </c>
      <c r="Y1587" s="1" t="s">
        <v>90</v>
      </c>
      <c r="Z1587" s="1" t="s">
        <v>5302</v>
      </c>
      <c r="AC1587" s="1">
        <v>51</v>
      </c>
      <c r="AD1587" s="1" t="s">
        <v>965</v>
      </c>
      <c r="AE1587" s="1" t="s">
        <v>6636</v>
      </c>
      <c r="AJ1587" s="1" t="s">
        <v>16</v>
      </c>
      <c r="AK1587" s="1" t="s">
        <v>6856</v>
      </c>
      <c r="AL1587" s="1" t="s">
        <v>128</v>
      </c>
      <c r="AM1587" s="1" t="s">
        <v>6834</v>
      </c>
      <c r="AT1587" s="1" t="s">
        <v>63</v>
      </c>
      <c r="AU1587" s="1" t="s">
        <v>5113</v>
      </c>
      <c r="AV1587" s="1" t="s">
        <v>3225</v>
      </c>
      <c r="AW1587" s="1" t="s">
        <v>7241</v>
      </c>
      <c r="BG1587" s="1" t="s">
        <v>63</v>
      </c>
      <c r="BH1587" s="1" t="s">
        <v>5113</v>
      </c>
      <c r="BI1587" s="1" t="s">
        <v>2113</v>
      </c>
      <c r="BJ1587" s="1" t="s">
        <v>6216</v>
      </c>
      <c r="BK1587" s="1" t="s">
        <v>63</v>
      </c>
      <c r="BL1587" s="1" t="s">
        <v>5113</v>
      </c>
      <c r="BM1587" s="1" t="s">
        <v>1402</v>
      </c>
      <c r="BN1587" s="1" t="s">
        <v>6188</v>
      </c>
      <c r="BO1587" s="1" t="s">
        <v>63</v>
      </c>
      <c r="BP1587" s="1" t="s">
        <v>5113</v>
      </c>
      <c r="BQ1587" s="1" t="s">
        <v>3226</v>
      </c>
      <c r="BR1587" s="1" t="s">
        <v>8492</v>
      </c>
      <c r="BS1587" s="1" t="s">
        <v>819</v>
      </c>
      <c r="BT1587" s="1" t="s">
        <v>6869</v>
      </c>
    </row>
    <row r="1588" spans="1:72" ht="13.5" customHeight="1">
      <c r="A1588" s="8" t="str">
        <f>HYPERLINK("http://kyu.snu.ac.kr/sdhj/index.jsp?type=hj/GK14810_00IM0001_020a.jpg","1681_수남면_020a")</f>
        <v>1681_수남면_020a</v>
      </c>
      <c r="B1588" s="2">
        <v>1681</v>
      </c>
      <c r="C1588" s="2" t="s">
        <v>9863</v>
      </c>
      <c r="D1588" s="2" t="s">
        <v>9864</v>
      </c>
      <c r="E1588" s="2">
        <v>1587</v>
      </c>
      <c r="F1588" s="1">
        <v>4</v>
      </c>
      <c r="G1588" s="1" t="s">
        <v>3138</v>
      </c>
      <c r="H1588" s="1" t="s">
        <v>4959</v>
      </c>
      <c r="I1588" s="1">
        <v>3</v>
      </c>
      <c r="L1588" s="1">
        <v>2</v>
      </c>
      <c r="M1588" s="1" t="s">
        <v>9228</v>
      </c>
      <c r="N1588" s="1" t="s">
        <v>9229</v>
      </c>
      <c r="S1588" s="1" t="s">
        <v>54</v>
      </c>
      <c r="T1588" s="1" t="s">
        <v>5003</v>
      </c>
      <c r="U1588" s="1" t="s">
        <v>834</v>
      </c>
      <c r="V1588" s="1" t="s">
        <v>5082</v>
      </c>
      <c r="Y1588" s="1" t="s">
        <v>3227</v>
      </c>
      <c r="Z1588" s="1" t="s">
        <v>5909</v>
      </c>
      <c r="AC1588" s="1">
        <v>17</v>
      </c>
      <c r="AD1588" s="1" t="s">
        <v>311</v>
      </c>
      <c r="AE1588" s="1" t="s">
        <v>6645</v>
      </c>
    </row>
    <row r="1589" spans="1:72" ht="13.5" customHeight="1">
      <c r="A1589" s="8" t="str">
        <f>HYPERLINK("http://kyu.snu.ac.kr/sdhj/index.jsp?type=hj/GK14810_00IM0001_020a.jpg","1681_수남면_020a")</f>
        <v>1681_수남면_020a</v>
      </c>
      <c r="B1589" s="2">
        <v>1681</v>
      </c>
      <c r="C1589" s="2" t="s">
        <v>9863</v>
      </c>
      <c r="D1589" s="2" t="s">
        <v>9864</v>
      </c>
      <c r="E1589" s="2">
        <v>1588</v>
      </c>
      <c r="F1589" s="1">
        <v>4</v>
      </c>
      <c r="G1589" s="1" t="s">
        <v>3138</v>
      </c>
      <c r="H1589" s="1" t="s">
        <v>4959</v>
      </c>
      <c r="I1589" s="1">
        <v>3</v>
      </c>
      <c r="L1589" s="1">
        <v>2</v>
      </c>
      <c r="M1589" s="1" t="s">
        <v>9228</v>
      </c>
      <c r="N1589" s="1" t="s">
        <v>9229</v>
      </c>
      <c r="S1589" s="1" t="s">
        <v>191</v>
      </c>
      <c r="T1589" s="1" t="s">
        <v>5004</v>
      </c>
      <c r="Y1589" s="1" t="s">
        <v>90</v>
      </c>
      <c r="Z1589" s="1" t="s">
        <v>5302</v>
      </c>
      <c r="AC1589" s="1">
        <v>15</v>
      </c>
      <c r="AD1589" s="1" t="s">
        <v>172</v>
      </c>
      <c r="AE1589" s="1" t="s">
        <v>6649</v>
      </c>
      <c r="BF1589" s="1" t="s">
        <v>78</v>
      </c>
    </row>
    <row r="1590" spans="1:72" ht="13.5" customHeight="1">
      <c r="A1590" s="8" t="str">
        <f>HYPERLINK("http://kyu.snu.ac.kr/sdhj/index.jsp?type=hj/GK14810_00IM0001_020a.jpg","1681_수남면_020a")</f>
        <v>1681_수남면_020a</v>
      </c>
      <c r="B1590" s="2">
        <v>1681</v>
      </c>
      <c r="C1590" s="2" t="s">
        <v>9863</v>
      </c>
      <c r="D1590" s="2" t="s">
        <v>9864</v>
      </c>
      <c r="E1590" s="2">
        <v>1589</v>
      </c>
      <c r="F1590" s="1">
        <v>4</v>
      </c>
      <c r="G1590" s="1" t="s">
        <v>3138</v>
      </c>
      <c r="H1590" s="1" t="s">
        <v>4959</v>
      </c>
      <c r="I1590" s="1">
        <v>3</v>
      </c>
      <c r="L1590" s="1">
        <v>3</v>
      </c>
      <c r="M1590" s="1" t="s">
        <v>9230</v>
      </c>
      <c r="N1590" s="1" t="s">
        <v>9231</v>
      </c>
      <c r="T1590" s="1" t="s">
        <v>9641</v>
      </c>
      <c r="U1590" s="1" t="s">
        <v>1461</v>
      </c>
      <c r="V1590" s="1" t="s">
        <v>5092</v>
      </c>
      <c r="W1590" s="1" t="s">
        <v>1228</v>
      </c>
      <c r="X1590" s="1" t="s">
        <v>11624</v>
      </c>
      <c r="Y1590" s="1" t="s">
        <v>1449</v>
      </c>
      <c r="Z1590" s="1" t="s">
        <v>5471</v>
      </c>
      <c r="AC1590" s="1">
        <v>41</v>
      </c>
      <c r="AD1590" s="1" t="s">
        <v>214</v>
      </c>
      <c r="AE1590" s="1" t="s">
        <v>6633</v>
      </c>
      <c r="AJ1590" s="1" t="s">
        <v>16</v>
      </c>
      <c r="AK1590" s="1" t="s">
        <v>6856</v>
      </c>
      <c r="AL1590" s="1" t="s">
        <v>3170</v>
      </c>
      <c r="AM1590" s="1" t="s">
        <v>11625</v>
      </c>
      <c r="AT1590" s="1" t="s">
        <v>63</v>
      </c>
      <c r="AU1590" s="1" t="s">
        <v>5113</v>
      </c>
      <c r="AV1590" s="1" t="s">
        <v>2114</v>
      </c>
      <c r="AW1590" s="1" t="s">
        <v>5924</v>
      </c>
      <c r="BG1590" s="1" t="s">
        <v>63</v>
      </c>
      <c r="BH1590" s="1" t="s">
        <v>5113</v>
      </c>
      <c r="BI1590" s="1" t="s">
        <v>1552</v>
      </c>
      <c r="BJ1590" s="1" t="s">
        <v>7085</v>
      </c>
      <c r="BM1590" s="1" t="s">
        <v>2120</v>
      </c>
      <c r="BN1590" s="1" t="s">
        <v>11626</v>
      </c>
      <c r="BO1590" s="1" t="s">
        <v>63</v>
      </c>
      <c r="BP1590" s="1" t="s">
        <v>5113</v>
      </c>
      <c r="BQ1590" s="1" t="s">
        <v>3228</v>
      </c>
      <c r="BR1590" s="1" t="s">
        <v>8506</v>
      </c>
      <c r="BS1590" s="1" t="s">
        <v>53</v>
      </c>
      <c r="BT1590" s="1" t="s">
        <v>6356</v>
      </c>
    </row>
    <row r="1591" spans="1:72" ht="13.5" customHeight="1">
      <c r="A1591" s="8" t="str">
        <f>HYPERLINK("http://kyu.snu.ac.kr/sdhj/index.jsp?type=hj/GK14810_00IM0001_020a.jpg","1681_수남면_020a")</f>
        <v>1681_수남면_020a</v>
      </c>
      <c r="B1591" s="2">
        <v>1681</v>
      </c>
      <c r="C1591" s="2" t="s">
        <v>10273</v>
      </c>
      <c r="D1591" s="2" t="s">
        <v>10274</v>
      </c>
      <c r="E1591" s="2">
        <v>1590</v>
      </c>
      <c r="F1591" s="1">
        <v>4</v>
      </c>
      <c r="G1591" s="1" t="s">
        <v>3138</v>
      </c>
      <c r="H1591" s="1" t="s">
        <v>4959</v>
      </c>
      <c r="I1591" s="1">
        <v>3</v>
      </c>
      <c r="L1591" s="1">
        <v>3</v>
      </c>
      <c r="M1591" s="1" t="s">
        <v>9230</v>
      </c>
      <c r="N1591" s="1" t="s">
        <v>9231</v>
      </c>
      <c r="S1591" s="1" t="s">
        <v>43</v>
      </c>
      <c r="T1591" s="1" t="s">
        <v>5000</v>
      </c>
      <c r="W1591" s="1" t="s">
        <v>3074</v>
      </c>
      <c r="X1591" s="1" t="s">
        <v>11627</v>
      </c>
      <c r="Y1591" s="1" t="s">
        <v>90</v>
      </c>
      <c r="Z1591" s="1" t="s">
        <v>5302</v>
      </c>
      <c r="AC1591" s="1">
        <v>31</v>
      </c>
      <c r="AD1591" s="1" t="s">
        <v>57</v>
      </c>
      <c r="AE1591" s="1" t="s">
        <v>6650</v>
      </c>
      <c r="AJ1591" s="1" t="s">
        <v>16</v>
      </c>
      <c r="AK1591" s="1" t="s">
        <v>6856</v>
      </c>
      <c r="AL1591" s="1" t="s">
        <v>128</v>
      </c>
      <c r="AM1591" s="1" t="s">
        <v>6834</v>
      </c>
      <c r="AT1591" s="1" t="s">
        <v>63</v>
      </c>
      <c r="AU1591" s="1" t="s">
        <v>5113</v>
      </c>
      <c r="AV1591" s="1" t="s">
        <v>3169</v>
      </c>
      <c r="AW1591" s="1" t="s">
        <v>5923</v>
      </c>
      <c r="BG1591" s="1" t="s">
        <v>63</v>
      </c>
      <c r="BH1591" s="1" t="s">
        <v>5113</v>
      </c>
      <c r="BI1591" s="1" t="s">
        <v>3229</v>
      </c>
      <c r="BJ1591" s="1" t="s">
        <v>7803</v>
      </c>
      <c r="BM1591" s="1" t="s">
        <v>3230</v>
      </c>
      <c r="BN1591" s="1" t="s">
        <v>5460</v>
      </c>
      <c r="BO1591" s="1" t="s">
        <v>63</v>
      </c>
      <c r="BP1591" s="1" t="s">
        <v>5113</v>
      </c>
      <c r="BQ1591" s="1" t="s">
        <v>3231</v>
      </c>
      <c r="BR1591" s="1" t="s">
        <v>11628</v>
      </c>
      <c r="BS1591" s="1" t="s">
        <v>92</v>
      </c>
      <c r="BT1591" s="1" t="s">
        <v>10947</v>
      </c>
    </row>
    <row r="1592" spans="1:72" ht="13.5" customHeight="1">
      <c r="A1592" s="8" t="str">
        <f>HYPERLINK("http://kyu.snu.ac.kr/sdhj/index.jsp?type=hj/GK14810_00IM0001_020a.jpg","1681_수남면_020a")</f>
        <v>1681_수남면_020a</v>
      </c>
      <c r="B1592" s="2">
        <v>1681</v>
      </c>
      <c r="C1592" s="2" t="s">
        <v>9931</v>
      </c>
      <c r="D1592" s="2" t="s">
        <v>9932</v>
      </c>
      <c r="E1592" s="2">
        <v>1591</v>
      </c>
      <c r="F1592" s="1">
        <v>4</v>
      </c>
      <c r="G1592" s="1" t="s">
        <v>3138</v>
      </c>
      <c r="H1592" s="1" t="s">
        <v>4959</v>
      </c>
      <c r="I1592" s="1">
        <v>3</v>
      </c>
      <c r="L1592" s="1">
        <v>3</v>
      </c>
      <c r="M1592" s="1" t="s">
        <v>9230</v>
      </c>
      <c r="N1592" s="1" t="s">
        <v>9231</v>
      </c>
      <c r="S1592" s="1" t="s">
        <v>54</v>
      </c>
      <c r="T1592" s="1" t="s">
        <v>5003</v>
      </c>
      <c r="U1592" s="1" t="s">
        <v>3232</v>
      </c>
      <c r="V1592" s="1" t="s">
        <v>5185</v>
      </c>
      <c r="Y1592" s="1" t="s">
        <v>1229</v>
      </c>
      <c r="Z1592" s="1" t="s">
        <v>5513</v>
      </c>
      <c r="AC1592" s="1">
        <v>17</v>
      </c>
      <c r="AD1592" s="1" t="s">
        <v>311</v>
      </c>
      <c r="AE1592" s="1" t="s">
        <v>6645</v>
      </c>
    </row>
    <row r="1593" spans="1:72" ht="13.5" customHeight="1">
      <c r="A1593" s="8" t="str">
        <f>HYPERLINK("http://kyu.snu.ac.kr/sdhj/index.jsp?type=hj/GK14810_00IM0001_020a.jpg","1681_수남면_020a")</f>
        <v>1681_수남면_020a</v>
      </c>
      <c r="B1593" s="2">
        <v>1681</v>
      </c>
      <c r="C1593" s="2" t="s">
        <v>9648</v>
      </c>
      <c r="D1593" s="2" t="s">
        <v>9649</v>
      </c>
      <c r="E1593" s="2">
        <v>1592</v>
      </c>
      <c r="F1593" s="1">
        <v>4</v>
      </c>
      <c r="G1593" s="1" t="s">
        <v>3138</v>
      </c>
      <c r="H1593" s="1" t="s">
        <v>4959</v>
      </c>
      <c r="I1593" s="1">
        <v>3</v>
      </c>
      <c r="L1593" s="1">
        <v>3</v>
      </c>
      <c r="M1593" s="1" t="s">
        <v>9230</v>
      </c>
      <c r="N1593" s="1" t="s">
        <v>9231</v>
      </c>
      <c r="S1593" s="1" t="s">
        <v>99</v>
      </c>
      <c r="T1593" s="1" t="s">
        <v>252</v>
      </c>
      <c r="U1593" s="1" t="s">
        <v>3154</v>
      </c>
      <c r="V1593" s="1" t="s">
        <v>5090</v>
      </c>
      <c r="Y1593" s="1" t="s">
        <v>3233</v>
      </c>
      <c r="Z1593" s="1" t="s">
        <v>5908</v>
      </c>
      <c r="AC1593" s="1">
        <v>8</v>
      </c>
      <c r="AD1593" s="1" t="s">
        <v>45</v>
      </c>
      <c r="AE1593" s="1" t="s">
        <v>6661</v>
      </c>
      <c r="BF1593" s="1" t="s">
        <v>78</v>
      </c>
    </row>
    <row r="1594" spans="1:72" ht="13.5" customHeight="1">
      <c r="A1594" s="8" t="str">
        <f>HYPERLINK("http://kyu.snu.ac.kr/sdhj/index.jsp?type=hj/GK14810_00IM0001_020a.jpg","1681_수남면_020a")</f>
        <v>1681_수남면_020a</v>
      </c>
      <c r="B1594" s="2">
        <v>1681</v>
      </c>
      <c r="C1594" s="2" t="s">
        <v>9648</v>
      </c>
      <c r="D1594" s="2" t="s">
        <v>9649</v>
      </c>
      <c r="E1594" s="2">
        <v>1593</v>
      </c>
      <c r="F1594" s="1">
        <v>4</v>
      </c>
      <c r="G1594" s="1" t="s">
        <v>3138</v>
      </c>
      <c r="H1594" s="1" t="s">
        <v>4959</v>
      </c>
      <c r="I1594" s="1">
        <v>3</v>
      </c>
      <c r="L1594" s="1">
        <v>4</v>
      </c>
      <c r="M1594" s="1" t="s">
        <v>9232</v>
      </c>
      <c r="N1594" s="1" t="s">
        <v>9233</v>
      </c>
      <c r="T1594" s="1" t="s">
        <v>10172</v>
      </c>
      <c r="U1594" s="1" t="s">
        <v>3234</v>
      </c>
      <c r="V1594" s="1" t="s">
        <v>11629</v>
      </c>
      <c r="W1594" s="1" t="s">
        <v>1228</v>
      </c>
      <c r="X1594" s="1" t="s">
        <v>11630</v>
      </c>
      <c r="Y1594" s="1" t="s">
        <v>3235</v>
      </c>
      <c r="Z1594" s="1" t="s">
        <v>5907</v>
      </c>
      <c r="AC1594" s="1">
        <v>57</v>
      </c>
      <c r="AD1594" s="1" t="s">
        <v>421</v>
      </c>
      <c r="AE1594" s="1" t="s">
        <v>6666</v>
      </c>
      <c r="AJ1594" s="1" t="s">
        <v>16</v>
      </c>
      <c r="AK1594" s="1" t="s">
        <v>6856</v>
      </c>
      <c r="AL1594" s="1" t="s">
        <v>3170</v>
      </c>
      <c r="AM1594" s="1" t="s">
        <v>11631</v>
      </c>
      <c r="AT1594" s="1" t="s">
        <v>63</v>
      </c>
      <c r="AU1594" s="1" t="s">
        <v>5113</v>
      </c>
      <c r="AV1594" s="1" t="s">
        <v>2114</v>
      </c>
      <c r="AW1594" s="1" t="s">
        <v>5924</v>
      </c>
      <c r="BG1594" s="1" t="s">
        <v>63</v>
      </c>
      <c r="BH1594" s="1" t="s">
        <v>5113</v>
      </c>
      <c r="BI1594" s="1" t="s">
        <v>1552</v>
      </c>
      <c r="BJ1594" s="1" t="s">
        <v>7085</v>
      </c>
      <c r="BK1594" s="1" t="s">
        <v>63</v>
      </c>
      <c r="BL1594" s="1" t="s">
        <v>5113</v>
      </c>
      <c r="BM1594" s="1" t="s">
        <v>2120</v>
      </c>
      <c r="BN1594" s="1" t="s">
        <v>11632</v>
      </c>
      <c r="BO1594" s="1" t="s">
        <v>63</v>
      </c>
      <c r="BP1594" s="1" t="s">
        <v>5113</v>
      </c>
      <c r="BQ1594" s="1" t="s">
        <v>3228</v>
      </c>
      <c r="BR1594" s="1" t="s">
        <v>8506</v>
      </c>
      <c r="BS1594" s="1" t="s">
        <v>53</v>
      </c>
      <c r="BT1594" s="1" t="s">
        <v>6356</v>
      </c>
    </row>
    <row r="1595" spans="1:72" ht="13.5" customHeight="1">
      <c r="A1595" s="8" t="str">
        <f>HYPERLINK("http://kyu.snu.ac.kr/sdhj/index.jsp?type=hj/GK14810_00IM0001_020a.jpg","1681_수남면_020a")</f>
        <v>1681_수남면_020a</v>
      </c>
      <c r="B1595" s="2">
        <v>1681</v>
      </c>
      <c r="C1595" s="2" t="s">
        <v>10273</v>
      </c>
      <c r="D1595" s="2" t="s">
        <v>10274</v>
      </c>
      <c r="E1595" s="2">
        <v>1594</v>
      </c>
      <c r="F1595" s="1">
        <v>4</v>
      </c>
      <c r="G1595" s="1" t="s">
        <v>3138</v>
      </c>
      <c r="H1595" s="1" t="s">
        <v>4959</v>
      </c>
      <c r="I1595" s="1">
        <v>3</v>
      </c>
      <c r="L1595" s="1">
        <v>4</v>
      </c>
      <c r="M1595" s="1" t="s">
        <v>9232</v>
      </c>
      <c r="N1595" s="1" t="s">
        <v>9233</v>
      </c>
      <c r="S1595" s="1" t="s">
        <v>43</v>
      </c>
      <c r="T1595" s="1" t="s">
        <v>5000</v>
      </c>
      <c r="W1595" s="1" t="s">
        <v>89</v>
      </c>
      <c r="X1595" s="1" t="s">
        <v>10570</v>
      </c>
      <c r="Y1595" s="1" t="s">
        <v>90</v>
      </c>
      <c r="Z1595" s="1" t="s">
        <v>5302</v>
      </c>
      <c r="AC1595" s="1">
        <v>54</v>
      </c>
      <c r="AD1595" s="1" t="s">
        <v>957</v>
      </c>
      <c r="AE1595" s="1" t="s">
        <v>5719</v>
      </c>
      <c r="AJ1595" s="1" t="s">
        <v>16</v>
      </c>
      <c r="AK1595" s="1" t="s">
        <v>6856</v>
      </c>
      <c r="AL1595" s="1" t="s">
        <v>92</v>
      </c>
      <c r="AM1595" s="1" t="s">
        <v>10529</v>
      </c>
      <c r="AT1595" s="1" t="s">
        <v>63</v>
      </c>
      <c r="AU1595" s="1" t="s">
        <v>5113</v>
      </c>
      <c r="AV1595" s="1" t="s">
        <v>1187</v>
      </c>
      <c r="AW1595" s="1" t="s">
        <v>6433</v>
      </c>
      <c r="BG1595" s="1" t="s">
        <v>63</v>
      </c>
      <c r="BH1595" s="1" t="s">
        <v>5113</v>
      </c>
      <c r="BI1595" s="1" t="s">
        <v>1623</v>
      </c>
      <c r="BJ1595" s="1" t="s">
        <v>6339</v>
      </c>
      <c r="BK1595" s="1" t="s">
        <v>63</v>
      </c>
      <c r="BL1595" s="1" t="s">
        <v>5113</v>
      </c>
      <c r="BM1595" s="1" t="s">
        <v>3236</v>
      </c>
      <c r="BN1595" s="1" t="s">
        <v>8148</v>
      </c>
      <c r="BO1595" s="1" t="s">
        <v>63</v>
      </c>
      <c r="BP1595" s="1" t="s">
        <v>5113</v>
      </c>
      <c r="BQ1595" s="1" t="s">
        <v>3237</v>
      </c>
      <c r="BR1595" s="1" t="s">
        <v>8505</v>
      </c>
      <c r="BS1595" s="1" t="s">
        <v>138</v>
      </c>
      <c r="BT1595" s="1" t="s">
        <v>6794</v>
      </c>
    </row>
    <row r="1596" spans="1:72" ht="13.5" customHeight="1">
      <c r="A1596" s="8" t="str">
        <f>HYPERLINK("http://kyu.snu.ac.kr/sdhj/index.jsp?type=hj/GK14810_00IM0001_020a.jpg","1681_수남면_020a")</f>
        <v>1681_수남면_020a</v>
      </c>
      <c r="B1596" s="2">
        <v>1681</v>
      </c>
      <c r="C1596" s="2" t="s">
        <v>10330</v>
      </c>
      <c r="D1596" s="2" t="s">
        <v>10331</v>
      </c>
      <c r="E1596" s="2">
        <v>1595</v>
      </c>
      <c r="F1596" s="1">
        <v>4</v>
      </c>
      <c r="G1596" s="1" t="s">
        <v>3138</v>
      </c>
      <c r="H1596" s="1" t="s">
        <v>4959</v>
      </c>
      <c r="I1596" s="1">
        <v>3</v>
      </c>
      <c r="L1596" s="1">
        <v>4</v>
      </c>
      <c r="M1596" s="1" t="s">
        <v>9232</v>
      </c>
      <c r="N1596" s="1" t="s">
        <v>9233</v>
      </c>
      <c r="S1596" s="1" t="s">
        <v>54</v>
      </c>
      <c r="T1596" s="1" t="s">
        <v>5003</v>
      </c>
      <c r="U1596" s="1" t="s">
        <v>834</v>
      </c>
      <c r="V1596" s="1" t="s">
        <v>5082</v>
      </c>
      <c r="Y1596" s="1" t="s">
        <v>2319</v>
      </c>
      <c r="Z1596" s="1" t="s">
        <v>5475</v>
      </c>
      <c r="AF1596" s="1" t="s">
        <v>149</v>
      </c>
      <c r="AG1596" s="1" t="s">
        <v>6688</v>
      </c>
      <c r="AH1596" s="1" t="s">
        <v>3238</v>
      </c>
      <c r="AI1596" s="1" t="s">
        <v>6811</v>
      </c>
    </row>
    <row r="1597" spans="1:72" ht="13.5" customHeight="1">
      <c r="A1597" s="8" t="str">
        <f>HYPERLINK("http://kyu.snu.ac.kr/sdhj/index.jsp?type=hj/GK14810_00IM0001_020a.jpg","1681_수남면_020a")</f>
        <v>1681_수남면_020a</v>
      </c>
      <c r="B1597" s="2">
        <v>1681</v>
      </c>
      <c r="C1597" s="2" t="s">
        <v>9954</v>
      </c>
      <c r="D1597" s="2" t="s">
        <v>9955</v>
      </c>
      <c r="E1597" s="2">
        <v>1596</v>
      </c>
      <c r="F1597" s="1">
        <v>4</v>
      </c>
      <c r="G1597" s="1" t="s">
        <v>3138</v>
      </c>
      <c r="H1597" s="1" t="s">
        <v>4959</v>
      </c>
      <c r="I1597" s="1">
        <v>3</v>
      </c>
      <c r="L1597" s="1">
        <v>4</v>
      </c>
      <c r="M1597" s="1" t="s">
        <v>9232</v>
      </c>
      <c r="N1597" s="1" t="s">
        <v>9233</v>
      </c>
      <c r="S1597" s="1" t="s">
        <v>191</v>
      </c>
      <c r="T1597" s="1" t="s">
        <v>5004</v>
      </c>
      <c r="AC1597" s="1">
        <v>19</v>
      </c>
      <c r="AD1597" s="1" t="s">
        <v>73</v>
      </c>
      <c r="AE1597" s="1" t="s">
        <v>6630</v>
      </c>
      <c r="BF1597" s="1" t="s">
        <v>78</v>
      </c>
    </row>
    <row r="1598" spans="1:72" ht="13.5" customHeight="1">
      <c r="A1598" s="8" t="str">
        <f>HYPERLINK("http://kyu.snu.ac.kr/sdhj/index.jsp?type=hj/GK14810_00IM0001_020a.jpg","1681_수남면_020a")</f>
        <v>1681_수남면_020a</v>
      </c>
      <c r="B1598" s="2">
        <v>1681</v>
      </c>
      <c r="C1598" s="2" t="s">
        <v>9954</v>
      </c>
      <c r="D1598" s="2" t="s">
        <v>9955</v>
      </c>
      <c r="E1598" s="2">
        <v>1597</v>
      </c>
      <c r="F1598" s="1">
        <v>4</v>
      </c>
      <c r="G1598" s="1" t="s">
        <v>3138</v>
      </c>
      <c r="H1598" s="1" t="s">
        <v>4959</v>
      </c>
      <c r="I1598" s="1">
        <v>3</v>
      </c>
      <c r="L1598" s="1">
        <v>5</v>
      </c>
      <c r="M1598" s="1" t="s">
        <v>9234</v>
      </c>
      <c r="N1598" s="1" t="s">
        <v>9235</v>
      </c>
      <c r="T1598" s="1" t="s">
        <v>9641</v>
      </c>
      <c r="U1598" s="1" t="s">
        <v>3195</v>
      </c>
      <c r="V1598" s="1" t="s">
        <v>5141</v>
      </c>
      <c r="W1598" s="1" t="s">
        <v>195</v>
      </c>
      <c r="X1598" s="1" t="s">
        <v>5257</v>
      </c>
      <c r="Y1598" s="1" t="s">
        <v>797</v>
      </c>
      <c r="Z1598" s="1" t="s">
        <v>5906</v>
      </c>
      <c r="AC1598" s="1">
        <v>46</v>
      </c>
      <c r="AD1598" s="1" t="s">
        <v>722</v>
      </c>
      <c r="AE1598" s="1" t="s">
        <v>6667</v>
      </c>
      <c r="AJ1598" s="1" t="s">
        <v>16</v>
      </c>
      <c r="AK1598" s="1" t="s">
        <v>6856</v>
      </c>
      <c r="AL1598" s="1" t="s">
        <v>3220</v>
      </c>
      <c r="AM1598" s="1" t="s">
        <v>6872</v>
      </c>
      <c r="AT1598" s="1" t="s">
        <v>63</v>
      </c>
      <c r="AU1598" s="1" t="s">
        <v>5113</v>
      </c>
      <c r="AV1598" s="1" t="s">
        <v>3239</v>
      </c>
      <c r="AW1598" s="1" t="s">
        <v>6304</v>
      </c>
      <c r="BG1598" s="1" t="s">
        <v>63</v>
      </c>
      <c r="BH1598" s="1" t="s">
        <v>5113</v>
      </c>
      <c r="BI1598" s="1" t="s">
        <v>3240</v>
      </c>
      <c r="BJ1598" s="1" t="s">
        <v>7802</v>
      </c>
      <c r="BK1598" s="1" t="s">
        <v>63</v>
      </c>
      <c r="BL1598" s="1" t="s">
        <v>5113</v>
      </c>
      <c r="BM1598" s="1" t="s">
        <v>551</v>
      </c>
      <c r="BN1598" s="1" t="s">
        <v>5910</v>
      </c>
      <c r="BQ1598" s="1" t="s">
        <v>3241</v>
      </c>
      <c r="BR1598" s="1" t="s">
        <v>8504</v>
      </c>
      <c r="BS1598" s="1" t="s">
        <v>69</v>
      </c>
      <c r="BT1598" s="1" t="s">
        <v>6798</v>
      </c>
    </row>
    <row r="1599" spans="1:72" ht="13.5" customHeight="1">
      <c r="A1599" s="8" t="str">
        <f>HYPERLINK("http://kyu.snu.ac.kr/sdhj/index.jsp?type=hj/GK14810_00IM0001_020a.jpg","1681_수남면_020a")</f>
        <v>1681_수남면_020a</v>
      </c>
      <c r="B1599" s="2">
        <v>1681</v>
      </c>
      <c r="C1599" s="2" t="s">
        <v>10452</v>
      </c>
      <c r="D1599" s="2" t="s">
        <v>10453</v>
      </c>
      <c r="E1599" s="2">
        <v>1598</v>
      </c>
      <c r="F1599" s="1">
        <v>4</v>
      </c>
      <c r="G1599" s="1" t="s">
        <v>3138</v>
      </c>
      <c r="H1599" s="1" t="s">
        <v>4959</v>
      </c>
      <c r="I1599" s="1">
        <v>3</v>
      </c>
      <c r="L1599" s="1">
        <v>5</v>
      </c>
      <c r="M1599" s="1" t="s">
        <v>9234</v>
      </c>
      <c r="N1599" s="1" t="s">
        <v>9235</v>
      </c>
      <c r="S1599" s="1" t="s">
        <v>43</v>
      </c>
      <c r="T1599" s="1" t="s">
        <v>5000</v>
      </c>
      <c r="W1599" s="1" t="s">
        <v>869</v>
      </c>
      <c r="X1599" s="1" t="s">
        <v>5269</v>
      </c>
      <c r="Y1599" s="1" t="s">
        <v>90</v>
      </c>
      <c r="Z1599" s="1" t="s">
        <v>5302</v>
      </c>
      <c r="AC1599" s="1">
        <v>49</v>
      </c>
      <c r="AD1599" s="1" t="s">
        <v>283</v>
      </c>
      <c r="AE1599" s="1" t="s">
        <v>6656</v>
      </c>
      <c r="AJ1599" s="1" t="s">
        <v>16</v>
      </c>
      <c r="AK1599" s="1" t="s">
        <v>6856</v>
      </c>
      <c r="AL1599" s="1" t="s">
        <v>2048</v>
      </c>
      <c r="AM1599" s="1" t="s">
        <v>6895</v>
      </c>
      <c r="AT1599" s="1" t="s">
        <v>63</v>
      </c>
      <c r="AU1599" s="1" t="s">
        <v>5113</v>
      </c>
      <c r="AV1599" s="1" t="s">
        <v>3242</v>
      </c>
      <c r="AW1599" s="1" t="s">
        <v>7252</v>
      </c>
      <c r="BG1599" s="1" t="s">
        <v>63</v>
      </c>
      <c r="BH1599" s="1" t="s">
        <v>5113</v>
      </c>
      <c r="BI1599" s="1" t="s">
        <v>3243</v>
      </c>
      <c r="BJ1599" s="1" t="s">
        <v>5748</v>
      </c>
      <c r="BK1599" s="1" t="s">
        <v>63</v>
      </c>
      <c r="BL1599" s="1" t="s">
        <v>5113</v>
      </c>
      <c r="BM1599" s="1" t="s">
        <v>3244</v>
      </c>
      <c r="BN1599" s="1" t="s">
        <v>8147</v>
      </c>
      <c r="BQ1599" s="1" t="s">
        <v>3245</v>
      </c>
      <c r="BR1599" s="1" t="s">
        <v>8503</v>
      </c>
      <c r="BS1599" s="1" t="s">
        <v>819</v>
      </c>
      <c r="BT1599" s="1" t="s">
        <v>6869</v>
      </c>
    </row>
    <row r="1600" spans="1:72" ht="13.5" customHeight="1">
      <c r="A1600" s="8" t="str">
        <f>HYPERLINK("http://kyu.snu.ac.kr/sdhj/index.jsp?type=hj/GK14810_00IM0001_020a.jpg","1681_수남면_020a")</f>
        <v>1681_수남면_020a</v>
      </c>
      <c r="B1600" s="2">
        <v>1681</v>
      </c>
      <c r="C1600" s="2" t="s">
        <v>9769</v>
      </c>
      <c r="D1600" s="2" t="s">
        <v>9770</v>
      </c>
      <c r="E1600" s="2">
        <v>1599</v>
      </c>
      <c r="F1600" s="1">
        <v>4</v>
      </c>
      <c r="G1600" s="1" t="s">
        <v>3138</v>
      </c>
      <c r="H1600" s="1" t="s">
        <v>4959</v>
      </c>
      <c r="I1600" s="1">
        <v>3</v>
      </c>
      <c r="L1600" s="1">
        <v>5</v>
      </c>
      <c r="M1600" s="1" t="s">
        <v>9234</v>
      </c>
      <c r="N1600" s="1" t="s">
        <v>9235</v>
      </c>
      <c r="S1600" s="1" t="s">
        <v>191</v>
      </c>
      <c r="T1600" s="1" t="s">
        <v>5004</v>
      </c>
      <c r="Y1600" s="1" t="s">
        <v>3246</v>
      </c>
      <c r="Z1600" s="1" t="s">
        <v>11633</v>
      </c>
      <c r="AC1600" s="1">
        <v>7</v>
      </c>
      <c r="AD1600" s="1" t="s">
        <v>512</v>
      </c>
      <c r="AE1600" s="1" t="s">
        <v>6657</v>
      </c>
      <c r="AF1600" s="1" t="s">
        <v>175</v>
      </c>
      <c r="AG1600" s="1" t="s">
        <v>6685</v>
      </c>
      <c r="BF1600" s="1" t="s">
        <v>78</v>
      </c>
    </row>
    <row r="1601" spans="1:72" ht="13.5" customHeight="1">
      <c r="A1601" s="8" t="str">
        <f>HYPERLINK("http://kyu.snu.ac.kr/sdhj/index.jsp?type=hj/GK14810_00IM0001_020a.jpg","1681_수남면_020a")</f>
        <v>1681_수남면_020a</v>
      </c>
      <c r="B1601" s="2">
        <v>1681</v>
      </c>
      <c r="C1601" s="2" t="s">
        <v>9682</v>
      </c>
      <c r="D1601" s="2" t="s">
        <v>9683</v>
      </c>
      <c r="E1601" s="2">
        <v>1600</v>
      </c>
      <c r="F1601" s="1">
        <v>4</v>
      </c>
      <c r="G1601" s="1" t="s">
        <v>3138</v>
      </c>
      <c r="H1601" s="1" t="s">
        <v>4959</v>
      </c>
      <c r="I1601" s="1">
        <v>3</v>
      </c>
      <c r="L1601" s="1">
        <v>5</v>
      </c>
      <c r="M1601" s="1" t="s">
        <v>9234</v>
      </c>
      <c r="N1601" s="1" t="s">
        <v>9235</v>
      </c>
      <c r="S1601" s="1" t="s">
        <v>191</v>
      </c>
      <c r="T1601" s="1" t="s">
        <v>5004</v>
      </c>
      <c r="Y1601" s="1" t="s">
        <v>3247</v>
      </c>
      <c r="Z1601" s="1" t="s">
        <v>11634</v>
      </c>
      <c r="AF1601" s="1" t="s">
        <v>806</v>
      </c>
      <c r="AG1601" s="1" t="s">
        <v>6704</v>
      </c>
    </row>
    <row r="1602" spans="1:72" ht="13.5" customHeight="1">
      <c r="A1602" s="8" t="str">
        <f>HYPERLINK("http://kyu.snu.ac.kr/sdhj/index.jsp?type=hj/GK14810_00IM0001_020a.jpg","1681_수남면_020a")</f>
        <v>1681_수남면_020a</v>
      </c>
      <c r="B1602" s="2">
        <v>1681</v>
      </c>
      <c r="C1602" s="2" t="s">
        <v>9658</v>
      </c>
      <c r="D1602" s="2" t="s">
        <v>9659</v>
      </c>
      <c r="E1602" s="2">
        <v>1601</v>
      </c>
      <c r="F1602" s="1">
        <v>4</v>
      </c>
      <c r="G1602" s="1" t="s">
        <v>3138</v>
      </c>
      <c r="H1602" s="1" t="s">
        <v>4959</v>
      </c>
      <c r="I1602" s="1">
        <v>4</v>
      </c>
      <c r="J1602" s="1" t="s">
        <v>3248</v>
      </c>
      <c r="K1602" s="1" t="s">
        <v>11635</v>
      </c>
      <c r="L1602" s="1">
        <v>1</v>
      </c>
      <c r="M1602" s="1" t="s">
        <v>9236</v>
      </c>
      <c r="N1602" s="1" t="s">
        <v>9237</v>
      </c>
      <c r="O1602" s="1" t="s">
        <v>5</v>
      </c>
      <c r="P1602" s="1" t="s">
        <v>4992</v>
      </c>
      <c r="T1602" s="1" t="s">
        <v>10506</v>
      </c>
      <c r="U1602" s="1" t="s">
        <v>194</v>
      </c>
      <c r="V1602" s="1" t="s">
        <v>5087</v>
      </c>
      <c r="W1602" s="1" t="s">
        <v>79</v>
      </c>
      <c r="X1602" s="1" t="s">
        <v>11158</v>
      </c>
      <c r="Y1602" s="1" t="s">
        <v>2780</v>
      </c>
      <c r="Z1602" s="1" t="s">
        <v>5905</v>
      </c>
      <c r="AC1602" s="1">
        <v>36</v>
      </c>
      <c r="AD1602" s="1" t="s">
        <v>59</v>
      </c>
      <c r="AE1602" s="1" t="s">
        <v>6653</v>
      </c>
      <c r="AF1602" s="1" t="s">
        <v>984</v>
      </c>
      <c r="AG1602" s="1" t="s">
        <v>6689</v>
      </c>
      <c r="AH1602" s="1" t="s">
        <v>3249</v>
      </c>
      <c r="AI1602" s="1" t="s">
        <v>6810</v>
      </c>
      <c r="AJ1602" s="1" t="s">
        <v>16</v>
      </c>
      <c r="AK1602" s="1" t="s">
        <v>6856</v>
      </c>
      <c r="AL1602" s="1" t="s">
        <v>53</v>
      </c>
      <c r="AM1602" s="1" t="s">
        <v>6356</v>
      </c>
      <c r="AT1602" s="1" t="s">
        <v>130</v>
      </c>
      <c r="AU1602" s="1" t="s">
        <v>5155</v>
      </c>
      <c r="AV1602" s="1" t="s">
        <v>3250</v>
      </c>
      <c r="AW1602" s="1" t="s">
        <v>7251</v>
      </c>
      <c r="BG1602" s="1" t="s">
        <v>63</v>
      </c>
      <c r="BH1602" s="1" t="s">
        <v>5113</v>
      </c>
      <c r="BI1602" s="1" t="s">
        <v>3251</v>
      </c>
      <c r="BJ1602" s="1" t="s">
        <v>7801</v>
      </c>
      <c r="BK1602" s="1" t="s">
        <v>139</v>
      </c>
      <c r="BL1602" s="1" t="s">
        <v>5164</v>
      </c>
      <c r="BM1602" s="1" t="s">
        <v>95</v>
      </c>
      <c r="BN1602" s="1" t="s">
        <v>6204</v>
      </c>
      <c r="BQ1602" s="1" t="s">
        <v>3252</v>
      </c>
      <c r="BR1602" s="1" t="s">
        <v>8502</v>
      </c>
      <c r="BS1602" s="1" t="s">
        <v>2334</v>
      </c>
      <c r="BT1602" s="1" t="s">
        <v>6893</v>
      </c>
    </row>
    <row r="1603" spans="1:72" ht="13.5" customHeight="1">
      <c r="A1603" s="8" t="str">
        <f>HYPERLINK("http://kyu.snu.ac.kr/sdhj/index.jsp?type=hj/GK14810_00IM0001_020a.jpg","1681_수남면_020a")</f>
        <v>1681_수남면_020a</v>
      </c>
      <c r="B1603" s="2">
        <v>1681</v>
      </c>
      <c r="C1603" s="2" t="s">
        <v>9714</v>
      </c>
      <c r="D1603" s="2" t="s">
        <v>9715</v>
      </c>
      <c r="E1603" s="2">
        <v>1602</v>
      </c>
      <c r="F1603" s="1">
        <v>4</v>
      </c>
      <c r="G1603" s="1" t="s">
        <v>3138</v>
      </c>
      <c r="H1603" s="1" t="s">
        <v>4959</v>
      </c>
      <c r="I1603" s="1">
        <v>4</v>
      </c>
      <c r="L1603" s="1">
        <v>1</v>
      </c>
      <c r="M1603" s="1" t="s">
        <v>9236</v>
      </c>
      <c r="N1603" s="1" t="s">
        <v>9237</v>
      </c>
      <c r="S1603" s="1" t="s">
        <v>43</v>
      </c>
      <c r="T1603" s="1" t="s">
        <v>5000</v>
      </c>
      <c r="U1603" s="1" t="s">
        <v>285</v>
      </c>
      <c r="V1603" s="1" t="s">
        <v>10512</v>
      </c>
      <c r="W1603" s="1" t="s">
        <v>89</v>
      </c>
      <c r="X1603" s="1" t="s">
        <v>10508</v>
      </c>
      <c r="Y1603" s="1" t="s">
        <v>90</v>
      </c>
      <c r="Z1603" s="1" t="s">
        <v>5302</v>
      </c>
      <c r="AC1603" s="1">
        <v>30</v>
      </c>
      <c r="AD1603" s="1" t="s">
        <v>106</v>
      </c>
      <c r="AE1603" s="1" t="s">
        <v>5531</v>
      </c>
      <c r="AJ1603" s="1" t="s">
        <v>16</v>
      </c>
      <c r="AK1603" s="1" t="s">
        <v>6856</v>
      </c>
      <c r="AL1603" s="1" t="s">
        <v>92</v>
      </c>
      <c r="AM1603" s="1" t="s">
        <v>10509</v>
      </c>
      <c r="AT1603" s="1" t="s">
        <v>130</v>
      </c>
      <c r="AU1603" s="1" t="s">
        <v>5155</v>
      </c>
      <c r="AV1603" s="1" t="s">
        <v>3253</v>
      </c>
      <c r="AW1603" s="1" t="s">
        <v>5882</v>
      </c>
      <c r="BG1603" s="1" t="s">
        <v>110</v>
      </c>
      <c r="BH1603" s="1" t="s">
        <v>5146</v>
      </c>
      <c r="BI1603" s="1" t="s">
        <v>2153</v>
      </c>
      <c r="BJ1603" s="1" t="s">
        <v>7747</v>
      </c>
      <c r="BK1603" s="1" t="s">
        <v>130</v>
      </c>
      <c r="BL1603" s="1" t="s">
        <v>5155</v>
      </c>
      <c r="BM1603" s="1" t="s">
        <v>2632</v>
      </c>
      <c r="BN1603" s="1" t="s">
        <v>8146</v>
      </c>
      <c r="BO1603" s="1" t="s">
        <v>1756</v>
      </c>
      <c r="BP1603" s="1" t="s">
        <v>7007</v>
      </c>
      <c r="BQ1603" s="1" t="s">
        <v>3254</v>
      </c>
      <c r="BR1603" s="1" t="s">
        <v>8501</v>
      </c>
      <c r="BS1603" s="1" t="s">
        <v>615</v>
      </c>
      <c r="BT1603" s="1" t="s">
        <v>6817</v>
      </c>
    </row>
    <row r="1604" spans="1:72" ht="13.5" customHeight="1">
      <c r="A1604" s="8" t="str">
        <f>HYPERLINK("http://kyu.snu.ac.kr/sdhj/index.jsp?type=hj/GK14810_00IM0001_020a.jpg","1681_수남면_020a")</f>
        <v>1681_수남면_020a</v>
      </c>
      <c r="B1604" s="2">
        <v>1681</v>
      </c>
      <c r="C1604" s="2" t="s">
        <v>9697</v>
      </c>
      <c r="D1604" s="2" t="s">
        <v>9698</v>
      </c>
      <c r="E1604" s="2">
        <v>1603</v>
      </c>
      <c r="F1604" s="1">
        <v>4</v>
      </c>
      <c r="G1604" s="1" t="s">
        <v>3138</v>
      </c>
      <c r="H1604" s="1" t="s">
        <v>4959</v>
      </c>
      <c r="I1604" s="1">
        <v>4</v>
      </c>
      <c r="L1604" s="1">
        <v>1</v>
      </c>
      <c r="M1604" s="1" t="s">
        <v>9236</v>
      </c>
      <c r="N1604" s="1" t="s">
        <v>9237</v>
      </c>
      <c r="S1604" s="1" t="s">
        <v>54</v>
      </c>
      <c r="T1604" s="1" t="s">
        <v>5003</v>
      </c>
      <c r="U1604" s="1" t="s">
        <v>3255</v>
      </c>
      <c r="V1604" s="1" t="s">
        <v>5086</v>
      </c>
      <c r="Y1604" s="1" t="s">
        <v>3256</v>
      </c>
      <c r="Z1604" s="1" t="s">
        <v>5904</v>
      </c>
      <c r="AC1604" s="1">
        <v>4</v>
      </c>
      <c r="AD1604" s="1" t="s">
        <v>267</v>
      </c>
      <c r="AE1604" s="1" t="s">
        <v>6631</v>
      </c>
    </row>
    <row r="1605" spans="1:72" ht="13.5" customHeight="1">
      <c r="A1605" s="8" t="str">
        <f>HYPERLINK("http://kyu.snu.ac.kr/sdhj/index.jsp?type=hj/GK14810_00IM0001_020a.jpg","1681_수남면_020a")</f>
        <v>1681_수남면_020a</v>
      </c>
      <c r="B1605" s="2">
        <v>1681</v>
      </c>
      <c r="C1605" s="2" t="s">
        <v>9625</v>
      </c>
      <c r="D1605" s="2" t="s">
        <v>9626</v>
      </c>
      <c r="E1605" s="2">
        <v>1604</v>
      </c>
      <c r="F1605" s="1">
        <v>4</v>
      </c>
      <c r="G1605" s="1" t="s">
        <v>3138</v>
      </c>
      <c r="H1605" s="1" t="s">
        <v>4959</v>
      </c>
      <c r="I1605" s="1">
        <v>4</v>
      </c>
      <c r="L1605" s="1">
        <v>1</v>
      </c>
      <c r="M1605" s="1" t="s">
        <v>9236</v>
      </c>
      <c r="N1605" s="1" t="s">
        <v>9237</v>
      </c>
      <c r="S1605" s="1" t="s">
        <v>191</v>
      </c>
      <c r="T1605" s="1" t="s">
        <v>5004</v>
      </c>
      <c r="Y1605" s="1" t="s">
        <v>90</v>
      </c>
      <c r="Z1605" s="1" t="s">
        <v>5302</v>
      </c>
      <c r="AC1605" s="1">
        <v>2</v>
      </c>
      <c r="AD1605" s="1" t="s">
        <v>152</v>
      </c>
      <c r="AE1605" s="1" t="s">
        <v>5812</v>
      </c>
      <c r="BF1605" s="1" t="s">
        <v>78</v>
      </c>
    </row>
    <row r="1606" spans="1:72" ht="13.5" customHeight="1">
      <c r="A1606" s="8" t="str">
        <f>HYPERLINK("http://kyu.snu.ac.kr/sdhj/index.jsp?type=hj/GK14810_00IM0001_020a.jpg","1681_수남면_020a")</f>
        <v>1681_수남면_020a</v>
      </c>
      <c r="B1606" s="2">
        <v>1681</v>
      </c>
      <c r="C1606" s="2" t="s">
        <v>9625</v>
      </c>
      <c r="D1606" s="2" t="s">
        <v>9626</v>
      </c>
      <c r="E1606" s="2">
        <v>1605</v>
      </c>
      <c r="F1606" s="1">
        <v>4</v>
      </c>
      <c r="G1606" s="1" t="s">
        <v>3138</v>
      </c>
      <c r="H1606" s="1" t="s">
        <v>4959</v>
      </c>
      <c r="I1606" s="1">
        <v>4</v>
      </c>
      <c r="L1606" s="1">
        <v>2</v>
      </c>
      <c r="M1606" s="1" t="s">
        <v>9238</v>
      </c>
      <c r="N1606" s="1" t="s">
        <v>9239</v>
      </c>
      <c r="T1606" s="1" t="s">
        <v>10172</v>
      </c>
      <c r="U1606" s="1" t="s">
        <v>1461</v>
      </c>
      <c r="V1606" s="1" t="s">
        <v>5092</v>
      </c>
      <c r="W1606" s="1" t="s">
        <v>1228</v>
      </c>
      <c r="X1606" s="1" t="s">
        <v>11624</v>
      </c>
      <c r="Y1606" s="1" t="s">
        <v>3257</v>
      </c>
      <c r="Z1606" s="1" t="s">
        <v>5903</v>
      </c>
      <c r="AC1606" s="1">
        <v>30</v>
      </c>
      <c r="AD1606" s="1" t="s">
        <v>106</v>
      </c>
      <c r="AE1606" s="1" t="s">
        <v>5531</v>
      </c>
      <c r="AJ1606" s="1" t="s">
        <v>16</v>
      </c>
      <c r="AK1606" s="1" t="s">
        <v>6856</v>
      </c>
      <c r="AL1606" s="1" t="s">
        <v>3170</v>
      </c>
      <c r="AM1606" s="1" t="s">
        <v>11636</v>
      </c>
      <c r="AT1606" s="1" t="s">
        <v>63</v>
      </c>
      <c r="AU1606" s="1" t="s">
        <v>5113</v>
      </c>
      <c r="AV1606" s="1" t="s">
        <v>3258</v>
      </c>
      <c r="AW1606" s="1" t="s">
        <v>7250</v>
      </c>
      <c r="BG1606" s="1" t="s">
        <v>63</v>
      </c>
      <c r="BH1606" s="1" t="s">
        <v>5113</v>
      </c>
      <c r="BI1606" s="1" t="s">
        <v>2114</v>
      </c>
      <c r="BJ1606" s="1" t="s">
        <v>5924</v>
      </c>
      <c r="BK1606" s="1" t="s">
        <v>63</v>
      </c>
      <c r="BL1606" s="1" t="s">
        <v>5113</v>
      </c>
      <c r="BM1606" s="1" t="s">
        <v>3259</v>
      </c>
      <c r="BN1606" s="1" t="s">
        <v>7655</v>
      </c>
      <c r="BO1606" s="1" t="s">
        <v>63</v>
      </c>
      <c r="BP1606" s="1" t="s">
        <v>5113</v>
      </c>
      <c r="BQ1606" s="1" t="s">
        <v>3260</v>
      </c>
      <c r="BR1606" s="1" t="s">
        <v>11637</v>
      </c>
      <c r="BS1606" s="1" t="s">
        <v>92</v>
      </c>
      <c r="BT1606" s="1" t="s">
        <v>10947</v>
      </c>
    </row>
    <row r="1607" spans="1:72" ht="13.5" customHeight="1">
      <c r="A1607" s="8" t="str">
        <f>HYPERLINK("http://kyu.snu.ac.kr/sdhj/index.jsp?type=hj/GK14810_00IM0001_020a.jpg","1681_수남면_020a")</f>
        <v>1681_수남면_020a</v>
      </c>
      <c r="B1607" s="2">
        <v>1681</v>
      </c>
      <c r="C1607" s="2" t="s">
        <v>9931</v>
      </c>
      <c r="D1607" s="2" t="s">
        <v>9932</v>
      </c>
      <c r="E1607" s="2">
        <v>1606</v>
      </c>
      <c r="F1607" s="1">
        <v>4</v>
      </c>
      <c r="G1607" s="1" t="s">
        <v>3138</v>
      </c>
      <c r="H1607" s="1" t="s">
        <v>4959</v>
      </c>
      <c r="I1607" s="1">
        <v>4</v>
      </c>
      <c r="L1607" s="1">
        <v>2</v>
      </c>
      <c r="M1607" s="1" t="s">
        <v>9238</v>
      </c>
      <c r="N1607" s="1" t="s">
        <v>9239</v>
      </c>
      <c r="S1607" s="1" t="s">
        <v>43</v>
      </c>
      <c r="T1607" s="1" t="s">
        <v>5000</v>
      </c>
      <c r="W1607" s="1" t="s">
        <v>89</v>
      </c>
      <c r="X1607" s="1" t="s">
        <v>10570</v>
      </c>
      <c r="Y1607" s="1" t="s">
        <v>90</v>
      </c>
      <c r="Z1607" s="1" t="s">
        <v>5302</v>
      </c>
      <c r="AC1607" s="1">
        <v>32</v>
      </c>
      <c r="AD1607" s="1" t="s">
        <v>134</v>
      </c>
      <c r="AE1607" s="1" t="s">
        <v>6632</v>
      </c>
      <c r="AJ1607" s="1" t="s">
        <v>16</v>
      </c>
      <c r="AK1607" s="1" t="s">
        <v>6856</v>
      </c>
      <c r="AL1607" s="1" t="s">
        <v>92</v>
      </c>
      <c r="AM1607" s="1" t="s">
        <v>10529</v>
      </c>
      <c r="AT1607" s="1" t="s">
        <v>63</v>
      </c>
      <c r="AU1607" s="1" t="s">
        <v>5113</v>
      </c>
      <c r="AV1607" s="1" t="s">
        <v>10036</v>
      </c>
      <c r="AW1607" s="1" t="s">
        <v>11638</v>
      </c>
      <c r="BG1607" s="1" t="s">
        <v>63</v>
      </c>
      <c r="BH1607" s="1" t="s">
        <v>5113</v>
      </c>
      <c r="BI1607" s="1" t="s">
        <v>398</v>
      </c>
      <c r="BJ1607" s="1" t="s">
        <v>5369</v>
      </c>
      <c r="BK1607" s="1" t="s">
        <v>63</v>
      </c>
      <c r="BL1607" s="1" t="s">
        <v>5113</v>
      </c>
      <c r="BM1607" s="1" t="s">
        <v>3261</v>
      </c>
      <c r="BN1607" s="1" t="s">
        <v>8145</v>
      </c>
      <c r="BQ1607" s="1" t="s">
        <v>3262</v>
      </c>
      <c r="BR1607" s="1" t="s">
        <v>8500</v>
      </c>
      <c r="BS1607" s="1" t="s">
        <v>46</v>
      </c>
      <c r="BT1607" s="1" t="s">
        <v>6816</v>
      </c>
    </row>
    <row r="1608" spans="1:72" ht="13.5" customHeight="1">
      <c r="A1608" s="8" t="str">
        <f>HYPERLINK("http://kyu.snu.ac.kr/sdhj/index.jsp?type=hj/GK14810_00IM0001_020a.jpg","1681_수남면_020a")</f>
        <v>1681_수남면_020a</v>
      </c>
      <c r="B1608" s="2">
        <v>1681</v>
      </c>
      <c r="C1608" s="2" t="s">
        <v>9954</v>
      </c>
      <c r="D1608" s="2" t="s">
        <v>9955</v>
      </c>
      <c r="E1608" s="2">
        <v>1607</v>
      </c>
      <c r="F1608" s="1">
        <v>4</v>
      </c>
      <c r="G1608" s="1" t="s">
        <v>3138</v>
      </c>
      <c r="H1608" s="1" t="s">
        <v>4959</v>
      </c>
      <c r="I1608" s="1">
        <v>4</v>
      </c>
      <c r="L1608" s="1">
        <v>2</v>
      </c>
      <c r="M1608" s="1" t="s">
        <v>9238</v>
      </c>
      <c r="N1608" s="1" t="s">
        <v>9239</v>
      </c>
      <c r="S1608" s="1" t="s">
        <v>98</v>
      </c>
      <c r="T1608" s="1" t="s">
        <v>5001</v>
      </c>
      <c r="Y1608" s="1" t="s">
        <v>9671</v>
      </c>
      <c r="Z1608" s="1" t="s">
        <v>11639</v>
      </c>
      <c r="AC1608" s="1">
        <v>2</v>
      </c>
      <c r="AD1608" s="1" t="s">
        <v>152</v>
      </c>
      <c r="AE1608" s="1" t="s">
        <v>5812</v>
      </c>
      <c r="AF1608" s="1" t="s">
        <v>175</v>
      </c>
      <c r="AG1608" s="1" t="s">
        <v>6685</v>
      </c>
    </row>
    <row r="1609" spans="1:72" ht="13.5" customHeight="1">
      <c r="A1609" s="8" t="str">
        <f>HYPERLINK("http://kyu.snu.ac.kr/sdhj/index.jsp?type=hj/GK14810_00IM0001_020a.jpg","1681_수남면_020a")</f>
        <v>1681_수남면_020a</v>
      </c>
      <c r="B1609" s="2">
        <v>1681</v>
      </c>
      <c r="C1609" s="2" t="s">
        <v>9682</v>
      </c>
      <c r="D1609" s="2" t="s">
        <v>9683</v>
      </c>
      <c r="E1609" s="2">
        <v>1608</v>
      </c>
      <c r="F1609" s="1">
        <v>4</v>
      </c>
      <c r="G1609" s="1" t="s">
        <v>3138</v>
      </c>
      <c r="H1609" s="1" t="s">
        <v>4959</v>
      </c>
      <c r="I1609" s="1">
        <v>4</v>
      </c>
      <c r="L1609" s="1">
        <v>3</v>
      </c>
      <c r="M1609" s="1" t="s">
        <v>9240</v>
      </c>
      <c r="N1609" s="1" t="s">
        <v>9241</v>
      </c>
      <c r="Q1609" s="1" t="s">
        <v>3263</v>
      </c>
      <c r="R1609" s="1" t="s">
        <v>4996</v>
      </c>
      <c r="T1609" s="1" t="s">
        <v>10172</v>
      </c>
      <c r="U1609" s="1" t="s">
        <v>834</v>
      </c>
      <c r="V1609" s="1" t="s">
        <v>5082</v>
      </c>
      <c r="W1609" s="1" t="s">
        <v>1228</v>
      </c>
      <c r="X1609" s="1" t="s">
        <v>11630</v>
      </c>
      <c r="Y1609" s="1" t="s">
        <v>1076</v>
      </c>
      <c r="Z1609" s="1" t="s">
        <v>5902</v>
      </c>
      <c r="AC1609" s="1">
        <v>26</v>
      </c>
      <c r="AD1609" s="1" t="s">
        <v>137</v>
      </c>
      <c r="AE1609" s="1" t="s">
        <v>6669</v>
      </c>
      <c r="AJ1609" s="1" t="s">
        <v>16</v>
      </c>
      <c r="AK1609" s="1" t="s">
        <v>6856</v>
      </c>
      <c r="AL1609" s="1" t="s">
        <v>3170</v>
      </c>
      <c r="AM1609" s="1" t="s">
        <v>11631</v>
      </c>
      <c r="AT1609" s="1" t="s">
        <v>813</v>
      </c>
      <c r="AU1609" s="1" t="s">
        <v>5105</v>
      </c>
      <c r="AV1609" s="1" t="s">
        <v>3235</v>
      </c>
      <c r="AW1609" s="1" t="s">
        <v>5907</v>
      </c>
      <c r="BG1609" s="1" t="s">
        <v>63</v>
      </c>
      <c r="BH1609" s="1" t="s">
        <v>5113</v>
      </c>
      <c r="BI1609" s="1" t="s">
        <v>2114</v>
      </c>
      <c r="BJ1609" s="1" t="s">
        <v>5924</v>
      </c>
      <c r="BK1609" s="1" t="s">
        <v>63</v>
      </c>
      <c r="BL1609" s="1" t="s">
        <v>5113</v>
      </c>
      <c r="BM1609" s="1" t="s">
        <v>1552</v>
      </c>
      <c r="BN1609" s="1" t="s">
        <v>7085</v>
      </c>
      <c r="BO1609" s="1" t="s">
        <v>63</v>
      </c>
      <c r="BP1609" s="1" t="s">
        <v>5113</v>
      </c>
      <c r="BQ1609" s="1" t="s">
        <v>3264</v>
      </c>
      <c r="BR1609" s="1" t="s">
        <v>8499</v>
      </c>
      <c r="BS1609" s="1" t="s">
        <v>138</v>
      </c>
      <c r="BT1609" s="1" t="s">
        <v>6794</v>
      </c>
    </row>
    <row r="1610" spans="1:72" ht="13.5" customHeight="1">
      <c r="A1610" s="8" t="str">
        <f>HYPERLINK("http://kyu.snu.ac.kr/sdhj/index.jsp?type=hj/GK14810_00IM0001_020a.jpg","1681_수남면_020a")</f>
        <v>1681_수남면_020a</v>
      </c>
      <c r="B1610" s="2">
        <v>1681</v>
      </c>
      <c r="C1610" s="2" t="s">
        <v>9692</v>
      </c>
      <c r="D1610" s="2" t="s">
        <v>9693</v>
      </c>
      <c r="E1610" s="2">
        <v>1609</v>
      </c>
      <c r="F1610" s="1">
        <v>4</v>
      </c>
      <c r="G1610" s="1" t="s">
        <v>3138</v>
      </c>
      <c r="H1610" s="1" t="s">
        <v>4959</v>
      </c>
      <c r="I1610" s="1">
        <v>4</v>
      </c>
      <c r="L1610" s="1">
        <v>3</v>
      </c>
      <c r="M1610" s="1" t="s">
        <v>9240</v>
      </c>
      <c r="N1610" s="1" t="s">
        <v>9241</v>
      </c>
      <c r="S1610" s="1" t="s">
        <v>43</v>
      </c>
      <c r="T1610" s="1" t="s">
        <v>5000</v>
      </c>
      <c r="U1610" s="1" t="s">
        <v>285</v>
      </c>
      <c r="V1610" s="1" t="s">
        <v>9953</v>
      </c>
      <c r="W1610" s="1" t="s">
        <v>3265</v>
      </c>
      <c r="X1610" s="1" t="s">
        <v>5256</v>
      </c>
      <c r="Y1610" s="1" t="s">
        <v>90</v>
      </c>
      <c r="Z1610" s="1" t="s">
        <v>5302</v>
      </c>
      <c r="AC1610" s="1">
        <v>25</v>
      </c>
      <c r="AD1610" s="1" t="s">
        <v>288</v>
      </c>
      <c r="AE1610" s="1" t="s">
        <v>6647</v>
      </c>
      <c r="AJ1610" s="1" t="s">
        <v>16</v>
      </c>
      <c r="AK1610" s="1" t="s">
        <v>6856</v>
      </c>
      <c r="AL1610" s="1" t="s">
        <v>138</v>
      </c>
      <c r="AM1610" s="1" t="s">
        <v>6794</v>
      </c>
      <c r="AT1610" s="1" t="s">
        <v>63</v>
      </c>
      <c r="AU1610" s="1" t="s">
        <v>5113</v>
      </c>
      <c r="AV1610" s="1" t="s">
        <v>3266</v>
      </c>
      <c r="AW1610" s="1" t="s">
        <v>7169</v>
      </c>
      <c r="BG1610" s="1" t="s">
        <v>63</v>
      </c>
      <c r="BH1610" s="1" t="s">
        <v>5113</v>
      </c>
      <c r="BI1610" s="1" t="s">
        <v>765</v>
      </c>
      <c r="BJ1610" s="1" t="s">
        <v>5608</v>
      </c>
      <c r="BK1610" s="1" t="s">
        <v>63</v>
      </c>
      <c r="BL1610" s="1" t="s">
        <v>5113</v>
      </c>
      <c r="BM1610" s="1" t="s">
        <v>3267</v>
      </c>
      <c r="BN1610" s="1" t="s">
        <v>8144</v>
      </c>
      <c r="BO1610" s="1" t="s">
        <v>63</v>
      </c>
      <c r="BP1610" s="1" t="s">
        <v>5113</v>
      </c>
      <c r="BQ1610" s="1" t="s">
        <v>3268</v>
      </c>
      <c r="BR1610" s="1" t="s">
        <v>11637</v>
      </c>
      <c r="BS1610" s="1" t="s">
        <v>92</v>
      </c>
      <c r="BT1610" s="1" t="s">
        <v>10947</v>
      </c>
    </row>
    <row r="1611" spans="1:72" ht="13.5" customHeight="1">
      <c r="A1611" s="8" t="str">
        <f>HYPERLINK("http://kyu.snu.ac.kr/sdhj/index.jsp?type=hj/GK14810_00IM0001_020a.jpg","1681_수남면_020a")</f>
        <v>1681_수남면_020a</v>
      </c>
      <c r="B1611" s="2">
        <v>1681</v>
      </c>
      <c r="C1611" s="2" t="s">
        <v>9931</v>
      </c>
      <c r="D1611" s="2" t="s">
        <v>9932</v>
      </c>
      <c r="E1611" s="2">
        <v>1610</v>
      </c>
      <c r="F1611" s="1">
        <v>4</v>
      </c>
      <c r="G1611" s="1" t="s">
        <v>3138</v>
      </c>
      <c r="H1611" s="1" t="s">
        <v>4959</v>
      </c>
      <c r="I1611" s="1">
        <v>4</v>
      </c>
      <c r="L1611" s="1">
        <v>3</v>
      </c>
      <c r="M1611" s="1" t="s">
        <v>9240</v>
      </c>
      <c r="N1611" s="1" t="s">
        <v>9241</v>
      </c>
      <c r="S1611" s="1" t="s">
        <v>1184</v>
      </c>
      <c r="T1611" s="1" t="s">
        <v>5038</v>
      </c>
      <c r="W1611" s="1" t="s">
        <v>393</v>
      </c>
      <c r="X1611" s="1" t="s">
        <v>5259</v>
      </c>
      <c r="Y1611" s="1" t="s">
        <v>90</v>
      </c>
      <c r="Z1611" s="1" t="s">
        <v>5302</v>
      </c>
      <c r="AC1611" s="1">
        <v>56</v>
      </c>
      <c r="AD1611" s="1" t="s">
        <v>376</v>
      </c>
      <c r="AE1611" s="1" t="s">
        <v>5083</v>
      </c>
      <c r="AJ1611" s="1" t="s">
        <v>16</v>
      </c>
      <c r="AK1611" s="1" t="s">
        <v>6856</v>
      </c>
      <c r="AL1611" s="1" t="s">
        <v>138</v>
      </c>
      <c r="AM1611" s="1" t="s">
        <v>6794</v>
      </c>
    </row>
    <row r="1612" spans="1:72" ht="13.5" customHeight="1">
      <c r="A1612" s="8" t="str">
        <f>HYPERLINK("http://kyu.snu.ac.kr/sdhj/index.jsp?type=hj/GK14810_00IM0001_020a.jpg","1681_수남면_020a")</f>
        <v>1681_수남면_020a</v>
      </c>
      <c r="B1612" s="2">
        <v>1681</v>
      </c>
      <c r="C1612" s="2" t="s">
        <v>10311</v>
      </c>
      <c r="D1612" s="2" t="s">
        <v>10312</v>
      </c>
      <c r="E1612" s="2">
        <v>1611</v>
      </c>
      <c r="F1612" s="1">
        <v>4</v>
      </c>
      <c r="G1612" s="1" t="s">
        <v>3138</v>
      </c>
      <c r="H1612" s="1" t="s">
        <v>4959</v>
      </c>
      <c r="I1612" s="1">
        <v>4</v>
      </c>
      <c r="L1612" s="1">
        <v>3</v>
      </c>
      <c r="M1612" s="1" t="s">
        <v>9240</v>
      </c>
      <c r="N1612" s="1" t="s">
        <v>9241</v>
      </c>
      <c r="S1612" s="1" t="s">
        <v>1357</v>
      </c>
      <c r="T1612" s="1" t="s">
        <v>5039</v>
      </c>
      <c r="Y1612" s="1" t="s">
        <v>343</v>
      </c>
      <c r="Z1612" s="1" t="s">
        <v>5469</v>
      </c>
      <c r="AC1612" s="1">
        <v>13</v>
      </c>
      <c r="AD1612" s="1" t="s">
        <v>174</v>
      </c>
      <c r="AE1612" s="1" t="s">
        <v>6676</v>
      </c>
    </row>
    <row r="1613" spans="1:72" ht="13.5" customHeight="1">
      <c r="A1613" s="8" t="str">
        <f>HYPERLINK("http://kyu.snu.ac.kr/sdhj/index.jsp?type=hj/GK14810_00IM0001_020a.jpg","1681_수남면_020a")</f>
        <v>1681_수남면_020a</v>
      </c>
      <c r="B1613" s="2">
        <v>1681</v>
      </c>
      <c r="C1613" s="2" t="s">
        <v>10048</v>
      </c>
      <c r="D1613" s="2" t="s">
        <v>10049</v>
      </c>
      <c r="E1613" s="2">
        <v>1612</v>
      </c>
      <c r="F1613" s="1">
        <v>4</v>
      </c>
      <c r="G1613" s="1" t="s">
        <v>3138</v>
      </c>
      <c r="H1613" s="1" t="s">
        <v>4959</v>
      </c>
      <c r="I1613" s="1">
        <v>4</v>
      </c>
      <c r="L1613" s="1">
        <v>3</v>
      </c>
      <c r="M1613" s="1" t="s">
        <v>9240</v>
      </c>
      <c r="N1613" s="1" t="s">
        <v>9241</v>
      </c>
      <c r="S1613" s="1" t="s">
        <v>98</v>
      </c>
      <c r="T1613" s="1" t="s">
        <v>5001</v>
      </c>
      <c r="Y1613" s="1" t="s">
        <v>3269</v>
      </c>
      <c r="Z1613" s="1" t="s">
        <v>5901</v>
      </c>
      <c r="AC1613" s="1">
        <v>2</v>
      </c>
      <c r="AD1613" s="1" t="s">
        <v>152</v>
      </c>
      <c r="AE1613" s="1" t="s">
        <v>5812</v>
      </c>
      <c r="AF1613" s="1" t="s">
        <v>192</v>
      </c>
      <c r="AG1613" s="1" t="s">
        <v>6692</v>
      </c>
    </row>
    <row r="1614" spans="1:72" ht="13.5" customHeight="1">
      <c r="A1614" s="8" t="str">
        <f>HYPERLINK("http://kyu.snu.ac.kr/sdhj/index.jsp?type=hj/GK14810_00IM0001_020a.jpg","1681_수남면_020a")</f>
        <v>1681_수남면_020a</v>
      </c>
      <c r="B1614" s="2">
        <v>1681</v>
      </c>
      <c r="C1614" s="2" t="s">
        <v>9954</v>
      </c>
      <c r="D1614" s="2" t="s">
        <v>9955</v>
      </c>
      <c r="E1614" s="2">
        <v>1613</v>
      </c>
      <c r="F1614" s="1">
        <v>4</v>
      </c>
      <c r="G1614" s="1" t="s">
        <v>3138</v>
      </c>
      <c r="H1614" s="1" t="s">
        <v>4959</v>
      </c>
      <c r="I1614" s="1">
        <v>4</v>
      </c>
      <c r="L1614" s="1">
        <v>4</v>
      </c>
      <c r="M1614" s="1" t="s">
        <v>9242</v>
      </c>
      <c r="N1614" s="1" t="s">
        <v>9243</v>
      </c>
      <c r="O1614" s="1" t="s">
        <v>5</v>
      </c>
      <c r="P1614" s="1" t="s">
        <v>4992</v>
      </c>
      <c r="T1614" s="1" t="s">
        <v>10931</v>
      </c>
      <c r="U1614" s="1" t="s">
        <v>3270</v>
      </c>
      <c r="V1614" s="1" t="s">
        <v>5184</v>
      </c>
      <c r="W1614" s="1" t="s">
        <v>1185</v>
      </c>
      <c r="X1614" s="1" t="s">
        <v>5280</v>
      </c>
      <c r="Y1614" s="1" t="s">
        <v>3271</v>
      </c>
      <c r="Z1614" s="1" t="s">
        <v>5900</v>
      </c>
      <c r="AC1614" s="1">
        <v>50</v>
      </c>
      <c r="AD1614" s="1" t="s">
        <v>526</v>
      </c>
      <c r="AE1614" s="1" t="s">
        <v>6673</v>
      </c>
      <c r="AF1614" s="1" t="s">
        <v>3215</v>
      </c>
      <c r="AG1614" s="1" t="s">
        <v>11640</v>
      </c>
      <c r="AJ1614" s="1" t="s">
        <v>16</v>
      </c>
      <c r="AK1614" s="1" t="s">
        <v>6856</v>
      </c>
      <c r="AL1614" s="1" t="s">
        <v>46</v>
      </c>
      <c r="AM1614" s="1" t="s">
        <v>6816</v>
      </c>
      <c r="AT1614" s="1" t="s">
        <v>1114</v>
      </c>
      <c r="AU1614" s="1" t="s">
        <v>5097</v>
      </c>
      <c r="AV1614" s="1" t="s">
        <v>1056</v>
      </c>
      <c r="AW1614" s="1" t="s">
        <v>7231</v>
      </c>
      <c r="BG1614" s="1" t="s">
        <v>1114</v>
      </c>
      <c r="BH1614" s="1" t="s">
        <v>5097</v>
      </c>
      <c r="BI1614" s="1" t="s">
        <v>3272</v>
      </c>
      <c r="BJ1614" s="1" t="s">
        <v>7800</v>
      </c>
      <c r="BK1614" s="1" t="s">
        <v>1114</v>
      </c>
      <c r="BL1614" s="1" t="s">
        <v>5097</v>
      </c>
      <c r="BM1614" s="1" t="s">
        <v>3273</v>
      </c>
      <c r="BN1614" s="1" t="s">
        <v>5992</v>
      </c>
      <c r="BO1614" s="1" t="s">
        <v>1114</v>
      </c>
      <c r="BP1614" s="1" t="s">
        <v>5097</v>
      </c>
      <c r="BQ1614" s="1" t="s">
        <v>3274</v>
      </c>
      <c r="BR1614" s="1" t="s">
        <v>8498</v>
      </c>
      <c r="BS1614" s="1" t="s">
        <v>323</v>
      </c>
      <c r="BT1614" s="1" t="s">
        <v>6841</v>
      </c>
    </row>
    <row r="1615" spans="1:72" ht="13.5" customHeight="1">
      <c r="A1615" s="8" t="str">
        <f>HYPERLINK("http://kyu.snu.ac.kr/sdhj/index.jsp?type=hj/GK14810_00IM0001_020a.jpg","1681_수남면_020a")</f>
        <v>1681_수남면_020a</v>
      </c>
      <c r="B1615" s="2">
        <v>1681</v>
      </c>
      <c r="C1615" s="2" t="s">
        <v>9616</v>
      </c>
      <c r="D1615" s="2" t="s">
        <v>9617</v>
      </c>
      <c r="E1615" s="2">
        <v>1614</v>
      </c>
      <c r="F1615" s="1">
        <v>4</v>
      </c>
      <c r="G1615" s="1" t="s">
        <v>3138</v>
      </c>
      <c r="H1615" s="1" t="s">
        <v>4959</v>
      </c>
      <c r="I1615" s="1">
        <v>4</v>
      </c>
      <c r="L1615" s="1">
        <v>4</v>
      </c>
      <c r="M1615" s="1" t="s">
        <v>9242</v>
      </c>
      <c r="N1615" s="1" t="s">
        <v>9243</v>
      </c>
      <c r="S1615" s="1" t="s">
        <v>43</v>
      </c>
      <c r="T1615" s="1" t="s">
        <v>5000</v>
      </c>
      <c r="U1615" s="1" t="s">
        <v>285</v>
      </c>
      <c r="V1615" s="1" t="s">
        <v>11035</v>
      </c>
      <c r="Y1615" s="1" t="s">
        <v>3275</v>
      </c>
      <c r="Z1615" s="1" t="s">
        <v>5576</v>
      </c>
      <c r="AC1615" s="1">
        <v>51</v>
      </c>
      <c r="AD1615" s="1" t="s">
        <v>965</v>
      </c>
      <c r="AE1615" s="1" t="s">
        <v>6636</v>
      </c>
      <c r="AJ1615" s="1" t="s">
        <v>16</v>
      </c>
      <c r="AK1615" s="1" t="s">
        <v>6856</v>
      </c>
      <c r="AL1615" s="1" t="s">
        <v>92</v>
      </c>
      <c r="AM1615" s="1" t="s">
        <v>11641</v>
      </c>
      <c r="AT1615" s="1" t="s">
        <v>1114</v>
      </c>
      <c r="AU1615" s="1" t="s">
        <v>5097</v>
      </c>
      <c r="AV1615" s="1" t="s">
        <v>3276</v>
      </c>
      <c r="AW1615" s="1" t="s">
        <v>7249</v>
      </c>
      <c r="BG1615" s="1" t="s">
        <v>1114</v>
      </c>
      <c r="BH1615" s="1" t="s">
        <v>5097</v>
      </c>
      <c r="BI1615" s="1" t="s">
        <v>3196</v>
      </c>
      <c r="BJ1615" s="1" t="s">
        <v>5915</v>
      </c>
      <c r="BK1615" s="1" t="s">
        <v>1114</v>
      </c>
      <c r="BL1615" s="1" t="s">
        <v>5097</v>
      </c>
      <c r="BM1615" s="1" t="s">
        <v>3277</v>
      </c>
      <c r="BN1615" s="1" t="s">
        <v>5855</v>
      </c>
      <c r="BO1615" s="1" t="s">
        <v>1114</v>
      </c>
      <c r="BP1615" s="1" t="s">
        <v>5097</v>
      </c>
      <c r="BQ1615" s="1" t="s">
        <v>3278</v>
      </c>
      <c r="BR1615" s="1" t="s">
        <v>11642</v>
      </c>
      <c r="BS1615" s="1" t="s">
        <v>92</v>
      </c>
      <c r="BT1615" s="1" t="s">
        <v>10471</v>
      </c>
    </row>
    <row r="1616" spans="1:72" ht="13.5" customHeight="1">
      <c r="A1616" s="8" t="str">
        <f>HYPERLINK("http://kyu.snu.ac.kr/sdhj/index.jsp?type=hj/GK14810_00IM0001_020a.jpg","1681_수남면_020a")</f>
        <v>1681_수남면_020a</v>
      </c>
      <c r="B1616" s="2">
        <v>1681</v>
      </c>
      <c r="C1616" s="2" t="s">
        <v>10472</v>
      </c>
      <c r="D1616" s="2" t="s">
        <v>10473</v>
      </c>
      <c r="E1616" s="2">
        <v>1615</v>
      </c>
      <c r="F1616" s="1">
        <v>4</v>
      </c>
      <c r="G1616" s="1" t="s">
        <v>3138</v>
      </c>
      <c r="H1616" s="1" t="s">
        <v>4959</v>
      </c>
      <c r="I1616" s="1">
        <v>4</v>
      </c>
      <c r="L1616" s="1">
        <v>4</v>
      </c>
      <c r="M1616" s="1" t="s">
        <v>9242</v>
      </c>
      <c r="N1616" s="1" t="s">
        <v>9243</v>
      </c>
      <c r="S1616" s="1" t="s">
        <v>54</v>
      </c>
      <c r="T1616" s="1" t="s">
        <v>5003</v>
      </c>
      <c r="U1616" s="1" t="s">
        <v>1953</v>
      </c>
      <c r="V1616" s="1" t="s">
        <v>5183</v>
      </c>
      <c r="Y1616" s="1" t="s">
        <v>585</v>
      </c>
      <c r="Z1616" s="1" t="s">
        <v>5899</v>
      </c>
      <c r="AC1616" s="1">
        <v>18</v>
      </c>
      <c r="AD1616" s="1" t="s">
        <v>73</v>
      </c>
      <c r="AE1616" s="1" t="s">
        <v>6630</v>
      </c>
    </row>
    <row r="1617" spans="1:73" ht="13.5" customHeight="1">
      <c r="A1617" s="8" t="str">
        <f>HYPERLINK("http://kyu.snu.ac.kr/sdhj/index.jsp?type=hj/GK14810_00IM0001_020a.jpg","1681_수남면_020a")</f>
        <v>1681_수남면_020a</v>
      </c>
      <c r="B1617" s="2">
        <v>1681</v>
      </c>
      <c r="C1617" s="2" t="s">
        <v>10273</v>
      </c>
      <c r="D1617" s="2" t="s">
        <v>10274</v>
      </c>
      <c r="E1617" s="2">
        <v>1616</v>
      </c>
      <c r="F1617" s="1">
        <v>4</v>
      </c>
      <c r="G1617" s="1" t="s">
        <v>3138</v>
      </c>
      <c r="H1617" s="1" t="s">
        <v>4959</v>
      </c>
      <c r="I1617" s="1">
        <v>4</v>
      </c>
      <c r="L1617" s="1">
        <v>4</v>
      </c>
      <c r="M1617" s="1" t="s">
        <v>9242</v>
      </c>
      <c r="N1617" s="1" t="s">
        <v>9243</v>
      </c>
      <c r="S1617" s="1" t="s">
        <v>98</v>
      </c>
      <c r="T1617" s="1" t="s">
        <v>5001</v>
      </c>
      <c r="Y1617" s="1" t="s">
        <v>3279</v>
      </c>
      <c r="Z1617" s="1" t="s">
        <v>5898</v>
      </c>
      <c r="AC1617" s="1">
        <v>12</v>
      </c>
      <c r="AD1617" s="1" t="s">
        <v>296</v>
      </c>
      <c r="AE1617" s="1" t="s">
        <v>5331</v>
      </c>
      <c r="AF1617" s="1" t="s">
        <v>2280</v>
      </c>
      <c r="AG1617" s="1" t="s">
        <v>6706</v>
      </c>
    </row>
    <row r="1618" spans="1:73" ht="13.5" customHeight="1">
      <c r="A1618" s="8" t="str">
        <f>HYPERLINK("http://kyu.snu.ac.kr/sdhj/index.jsp?type=hj/GK14810_00IM0001_020a.jpg","1681_수남면_020a")</f>
        <v>1681_수남면_020a</v>
      </c>
      <c r="B1618" s="2">
        <v>1681</v>
      </c>
      <c r="C1618" s="2" t="s">
        <v>10273</v>
      </c>
      <c r="D1618" s="2" t="s">
        <v>10274</v>
      </c>
      <c r="E1618" s="2">
        <v>1617</v>
      </c>
      <c r="F1618" s="1">
        <v>4</v>
      </c>
      <c r="G1618" s="1" t="s">
        <v>3138</v>
      </c>
      <c r="H1618" s="1" t="s">
        <v>4959</v>
      </c>
      <c r="I1618" s="1">
        <v>4</v>
      </c>
      <c r="L1618" s="1">
        <v>5</v>
      </c>
      <c r="M1618" s="1" t="s">
        <v>9244</v>
      </c>
      <c r="N1618" s="1" t="s">
        <v>9245</v>
      </c>
      <c r="T1618" s="1" t="s">
        <v>10541</v>
      </c>
      <c r="U1618" s="1" t="s">
        <v>1953</v>
      </c>
      <c r="V1618" s="1" t="s">
        <v>5183</v>
      </c>
      <c r="W1618" s="1" t="s">
        <v>393</v>
      </c>
      <c r="X1618" s="1" t="s">
        <v>5259</v>
      </c>
      <c r="Y1618" s="1" t="s">
        <v>2831</v>
      </c>
      <c r="Z1618" s="1" t="s">
        <v>5897</v>
      </c>
      <c r="AC1618" s="1">
        <v>33</v>
      </c>
      <c r="AD1618" s="1" t="s">
        <v>91</v>
      </c>
      <c r="AE1618" s="1" t="s">
        <v>6675</v>
      </c>
      <c r="AF1618" s="1" t="s">
        <v>984</v>
      </c>
      <c r="AG1618" s="1" t="s">
        <v>6689</v>
      </c>
      <c r="AH1618" s="1" t="s">
        <v>3280</v>
      </c>
      <c r="AI1618" s="1" t="s">
        <v>6809</v>
      </c>
      <c r="AJ1618" s="1" t="s">
        <v>16</v>
      </c>
      <c r="AK1618" s="1" t="s">
        <v>6856</v>
      </c>
      <c r="AL1618" s="1" t="s">
        <v>138</v>
      </c>
      <c r="AM1618" s="1" t="s">
        <v>6794</v>
      </c>
      <c r="AT1618" s="1" t="s">
        <v>1114</v>
      </c>
      <c r="AU1618" s="1" t="s">
        <v>5097</v>
      </c>
      <c r="AV1618" s="1" t="s">
        <v>3281</v>
      </c>
      <c r="AW1618" s="1" t="s">
        <v>7248</v>
      </c>
      <c r="BG1618" s="1" t="s">
        <v>1114</v>
      </c>
      <c r="BH1618" s="1" t="s">
        <v>5097</v>
      </c>
      <c r="BI1618" s="1" t="s">
        <v>3282</v>
      </c>
      <c r="BJ1618" s="1" t="s">
        <v>7799</v>
      </c>
      <c r="BM1618" s="1" t="s">
        <v>3153</v>
      </c>
      <c r="BN1618" s="1" t="s">
        <v>5926</v>
      </c>
      <c r="BQ1618" s="1" t="s">
        <v>3283</v>
      </c>
      <c r="BR1618" s="1" t="s">
        <v>8497</v>
      </c>
      <c r="BS1618" s="1" t="s">
        <v>53</v>
      </c>
      <c r="BT1618" s="1" t="s">
        <v>6356</v>
      </c>
    </row>
    <row r="1619" spans="1:73" ht="13.5" customHeight="1">
      <c r="A1619" s="8" t="str">
        <f>HYPERLINK("http://kyu.snu.ac.kr/sdhj/index.jsp?type=hj/GK14810_00IM0001_020a.jpg","1681_수남면_020a")</f>
        <v>1681_수남면_020a</v>
      </c>
      <c r="B1619" s="2">
        <v>1681</v>
      </c>
      <c r="C1619" s="2" t="s">
        <v>10070</v>
      </c>
      <c r="D1619" s="2" t="s">
        <v>10071</v>
      </c>
      <c r="E1619" s="2">
        <v>1618</v>
      </c>
      <c r="F1619" s="1">
        <v>4</v>
      </c>
      <c r="G1619" s="1" t="s">
        <v>3138</v>
      </c>
      <c r="H1619" s="1" t="s">
        <v>4959</v>
      </c>
      <c r="I1619" s="1">
        <v>4</v>
      </c>
      <c r="L1619" s="1">
        <v>5</v>
      </c>
      <c r="M1619" s="1" t="s">
        <v>9244</v>
      </c>
      <c r="N1619" s="1" t="s">
        <v>9245</v>
      </c>
      <c r="S1619" s="1" t="s">
        <v>43</v>
      </c>
      <c r="T1619" s="1" t="s">
        <v>5000</v>
      </c>
      <c r="U1619" s="1" t="s">
        <v>285</v>
      </c>
      <c r="V1619" s="1" t="s">
        <v>11589</v>
      </c>
      <c r="Y1619" s="1" t="s">
        <v>3284</v>
      </c>
      <c r="Z1619" s="1" t="s">
        <v>5896</v>
      </c>
      <c r="AC1619" s="1">
        <v>30</v>
      </c>
      <c r="AD1619" s="1" t="s">
        <v>106</v>
      </c>
      <c r="AE1619" s="1" t="s">
        <v>5531</v>
      </c>
      <c r="AJ1619" s="1" t="s">
        <v>16</v>
      </c>
      <c r="AK1619" s="1" t="s">
        <v>6856</v>
      </c>
      <c r="AL1619" s="1" t="s">
        <v>92</v>
      </c>
      <c r="AM1619" s="1" t="s">
        <v>11065</v>
      </c>
      <c r="AV1619" s="1" t="s">
        <v>3285</v>
      </c>
      <c r="AW1619" s="1" t="s">
        <v>11643</v>
      </c>
      <c r="BI1619" s="1" t="s">
        <v>2071</v>
      </c>
      <c r="BJ1619" s="1" t="s">
        <v>7369</v>
      </c>
      <c r="BM1619" s="1" t="s">
        <v>438</v>
      </c>
      <c r="BN1619" s="1" t="s">
        <v>5866</v>
      </c>
      <c r="BQ1619" s="1" t="s">
        <v>1625</v>
      </c>
      <c r="BR1619" s="1" t="s">
        <v>11644</v>
      </c>
      <c r="BS1619" s="1" t="s">
        <v>92</v>
      </c>
      <c r="BT1619" s="1" t="s">
        <v>11645</v>
      </c>
      <c r="BU1619" s="1" t="s">
        <v>11646</v>
      </c>
    </row>
    <row r="1620" spans="1:73" ht="13.5" customHeight="1">
      <c r="A1620" s="8" t="str">
        <f>HYPERLINK("http://kyu.snu.ac.kr/sdhj/index.jsp?type=hj/GK14810_00IM0001_020b.jpg","1681_수남면_020b")</f>
        <v>1681_수남면_020b</v>
      </c>
      <c r="B1620" s="2">
        <v>1681</v>
      </c>
      <c r="C1620" s="2" t="s">
        <v>11647</v>
      </c>
      <c r="D1620" s="2" t="s">
        <v>11648</v>
      </c>
      <c r="E1620" s="2">
        <v>1619</v>
      </c>
      <c r="F1620" s="1">
        <v>4</v>
      </c>
      <c r="G1620" s="1" t="s">
        <v>3138</v>
      </c>
      <c r="H1620" s="1" t="s">
        <v>4959</v>
      </c>
      <c r="I1620" s="1">
        <v>4</v>
      </c>
      <c r="L1620" s="1">
        <v>5</v>
      </c>
      <c r="M1620" s="1" t="s">
        <v>9244</v>
      </c>
      <c r="N1620" s="1" t="s">
        <v>9245</v>
      </c>
      <c r="S1620" s="1" t="s">
        <v>98</v>
      </c>
      <c r="T1620" s="1" t="s">
        <v>5001</v>
      </c>
      <c r="Y1620" s="1" t="s">
        <v>4922</v>
      </c>
      <c r="Z1620" s="1" t="s">
        <v>5895</v>
      </c>
      <c r="AC1620" s="1">
        <v>1</v>
      </c>
      <c r="AD1620" s="1" t="s">
        <v>408</v>
      </c>
      <c r="AE1620" s="1" t="s">
        <v>6654</v>
      </c>
    </row>
    <row r="1621" spans="1:73" ht="13.5" customHeight="1">
      <c r="A1621" s="8" t="str">
        <f>HYPERLINK("http://kyu.snu.ac.kr/sdhj/index.jsp?type=hj/GK14810_00IM0001_020b.jpg","1681_수남면_020b")</f>
        <v>1681_수남면_020b</v>
      </c>
      <c r="B1621" s="2">
        <v>1681</v>
      </c>
      <c r="C1621" s="2" t="s">
        <v>10070</v>
      </c>
      <c r="D1621" s="2" t="s">
        <v>10071</v>
      </c>
      <c r="E1621" s="2">
        <v>1620</v>
      </c>
      <c r="F1621" s="1">
        <v>4</v>
      </c>
      <c r="G1621" s="1" t="s">
        <v>3138</v>
      </c>
      <c r="H1621" s="1" t="s">
        <v>4959</v>
      </c>
      <c r="I1621" s="1">
        <v>5</v>
      </c>
      <c r="J1621" s="1" t="s">
        <v>3286</v>
      </c>
      <c r="K1621" s="1" t="s">
        <v>11649</v>
      </c>
      <c r="L1621" s="1">
        <v>1</v>
      </c>
      <c r="M1621" s="1" t="s">
        <v>9246</v>
      </c>
      <c r="N1621" s="1" t="s">
        <v>9247</v>
      </c>
      <c r="Q1621" s="1" t="s">
        <v>3287</v>
      </c>
      <c r="R1621" s="1" t="s">
        <v>4995</v>
      </c>
      <c r="T1621" s="1" t="s">
        <v>10172</v>
      </c>
      <c r="U1621" s="1" t="s">
        <v>3186</v>
      </c>
      <c r="V1621" s="1" t="s">
        <v>5178</v>
      </c>
      <c r="W1621" s="1" t="s">
        <v>11650</v>
      </c>
      <c r="X1621" s="1" t="s">
        <v>11651</v>
      </c>
      <c r="Y1621" s="1" t="s">
        <v>3288</v>
      </c>
      <c r="Z1621" s="1" t="s">
        <v>5894</v>
      </c>
      <c r="AC1621" s="1">
        <v>23</v>
      </c>
      <c r="AD1621" s="1" t="s">
        <v>274</v>
      </c>
      <c r="AE1621" s="1" t="s">
        <v>6680</v>
      </c>
      <c r="AJ1621" s="1" t="s">
        <v>16</v>
      </c>
      <c r="AK1621" s="1" t="s">
        <v>6856</v>
      </c>
      <c r="AL1621" s="1" t="s">
        <v>1641</v>
      </c>
      <c r="AM1621" s="1" t="s">
        <v>11652</v>
      </c>
      <c r="AT1621" s="1" t="s">
        <v>110</v>
      </c>
      <c r="AU1621" s="1" t="s">
        <v>5146</v>
      </c>
      <c r="AV1621" s="1" t="s">
        <v>2726</v>
      </c>
      <c r="AW1621" s="1" t="s">
        <v>6055</v>
      </c>
      <c r="BG1621" s="1" t="s">
        <v>63</v>
      </c>
      <c r="BH1621" s="1" t="s">
        <v>5113</v>
      </c>
      <c r="BI1621" s="1" t="s">
        <v>1165</v>
      </c>
      <c r="BJ1621" s="1" t="s">
        <v>6435</v>
      </c>
      <c r="BK1621" s="1" t="s">
        <v>63</v>
      </c>
      <c r="BL1621" s="1" t="s">
        <v>5113</v>
      </c>
      <c r="BM1621" s="1" t="s">
        <v>3289</v>
      </c>
      <c r="BN1621" s="1" t="s">
        <v>8138</v>
      </c>
      <c r="BO1621" s="1" t="s">
        <v>63</v>
      </c>
      <c r="BP1621" s="1" t="s">
        <v>5113</v>
      </c>
      <c r="BQ1621" s="1" t="s">
        <v>2764</v>
      </c>
      <c r="BR1621" s="1" t="s">
        <v>8484</v>
      </c>
      <c r="BS1621" s="1" t="s">
        <v>2334</v>
      </c>
      <c r="BT1621" s="1" t="s">
        <v>6893</v>
      </c>
    </row>
    <row r="1622" spans="1:73" ht="13.5" customHeight="1">
      <c r="A1622" s="8" t="str">
        <f>HYPERLINK("http://kyu.snu.ac.kr/sdhj/index.jsp?type=hj/GK14810_00IM0001_020b.jpg","1681_수남면_020b")</f>
        <v>1681_수남면_020b</v>
      </c>
      <c r="B1622" s="2">
        <v>1681</v>
      </c>
      <c r="C1622" s="2" t="s">
        <v>9838</v>
      </c>
      <c r="D1622" s="2" t="s">
        <v>9839</v>
      </c>
      <c r="E1622" s="2">
        <v>1621</v>
      </c>
      <c r="F1622" s="1">
        <v>4</v>
      </c>
      <c r="G1622" s="1" t="s">
        <v>3138</v>
      </c>
      <c r="H1622" s="1" t="s">
        <v>4959</v>
      </c>
      <c r="I1622" s="1">
        <v>5</v>
      </c>
      <c r="L1622" s="1">
        <v>1</v>
      </c>
      <c r="M1622" s="1" t="s">
        <v>9246</v>
      </c>
      <c r="N1622" s="1" t="s">
        <v>9247</v>
      </c>
      <c r="S1622" s="1" t="s">
        <v>43</v>
      </c>
      <c r="T1622" s="1" t="s">
        <v>5000</v>
      </c>
      <c r="W1622" s="1" t="s">
        <v>74</v>
      </c>
      <c r="X1622" s="1" t="s">
        <v>5062</v>
      </c>
      <c r="Y1622" s="1" t="s">
        <v>90</v>
      </c>
      <c r="Z1622" s="1" t="s">
        <v>5302</v>
      </c>
      <c r="AC1622" s="1">
        <v>27</v>
      </c>
      <c r="AD1622" s="1" t="s">
        <v>224</v>
      </c>
      <c r="AE1622" s="1" t="s">
        <v>6658</v>
      </c>
      <c r="AJ1622" s="1" t="s">
        <v>16</v>
      </c>
      <c r="AK1622" s="1" t="s">
        <v>6856</v>
      </c>
      <c r="AL1622" s="1" t="s">
        <v>138</v>
      </c>
      <c r="AM1622" s="1" t="s">
        <v>6794</v>
      </c>
      <c r="AT1622" s="1" t="s">
        <v>63</v>
      </c>
      <c r="AU1622" s="1" t="s">
        <v>5113</v>
      </c>
      <c r="AV1622" s="1" t="s">
        <v>3290</v>
      </c>
      <c r="AW1622" s="1" t="s">
        <v>7247</v>
      </c>
      <c r="BG1622" s="1" t="s">
        <v>63</v>
      </c>
      <c r="BH1622" s="1" t="s">
        <v>5113</v>
      </c>
      <c r="BI1622" s="1" t="s">
        <v>3291</v>
      </c>
      <c r="BJ1622" s="1" t="s">
        <v>7798</v>
      </c>
      <c r="BK1622" s="1" t="s">
        <v>63</v>
      </c>
      <c r="BL1622" s="1" t="s">
        <v>5113</v>
      </c>
      <c r="BM1622" s="1" t="s">
        <v>777</v>
      </c>
      <c r="BN1622" s="1" t="s">
        <v>7204</v>
      </c>
      <c r="BO1622" s="1" t="s">
        <v>63</v>
      </c>
      <c r="BP1622" s="1" t="s">
        <v>5113</v>
      </c>
      <c r="BQ1622" s="1" t="s">
        <v>3292</v>
      </c>
      <c r="BR1622" s="1" t="s">
        <v>8791</v>
      </c>
      <c r="BS1622" s="1" t="s">
        <v>53</v>
      </c>
      <c r="BT1622" s="1" t="s">
        <v>6356</v>
      </c>
    </row>
    <row r="1623" spans="1:73" ht="13.5" customHeight="1">
      <c r="A1623" s="8" t="str">
        <f>HYPERLINK("http://kyu.snu.ac.kr/sdhj/index.jsp?type=hj/GK14810_00IM0001_020b.jpg","1681_수남면_020b")</f>
        <v>1681_수남면_020b</v>
      </c>
      <c r="B1623" s="2">
        <v>1681</v>
      </c>
      <c r="C1623" s="2" t="s">
        <v>10070</v>
      </c>
      <c r="D1623" s="2" t="s">
        <v>10071</v>
      </c>
      <c r="E1623" s="2">
        <v>1622</v>
      </c>
      <c r="F1623" s="1">
        <v>4</v>
      </c>
      <c r="G1623" s="1" t="s">
        <v>3138</v>
      </c>
      <c r="H1623" s="1" t="s">
        <v>4959</v>
      </c>
      <c r="I1623" s="1">
        <v>5</v>
      </c>
      <c r="L1623" s="1">
        <v>1</v>
      </c>
      <c r="M1623" s="1" t="s">
        <v>9246</v>
      </c>
      <c r="N1623" s="1" t="s">
        <v>9247</v>
      </c>
      <c r="S1623" s="1" t="s">
        <v>206</v>
      </c>
      <c r="T1623" s="1" t="s">
        <v>5008</v>
      </c>
      <c r="W1623" s="1" t="s">
        <v>835</v>
      </c>
      <c r="X1623" s="1" t="s">
        <v>5267</v>
      </c>
      <c r="Y1623" s="1" t="s">
        <v>90</v>
      </c>
      <c r="Z1623" s="1" t="s">
        <v>5302</v>
      </c>
      <c r="AC1623" s="1">
        <v>78</v>
      </c>
      <c r="AD1623" s="1" t="s">
        <v>129</v>
      </c>
      <c r="AE1623" s="1" t="s">
        <v>6638</v>
      </c>
      <c r="AJ1623" s="1" t="s">
        <v>16</v>
      </c>
      <c r="AK1623" s="1" t="s">
        <v>6856</v>
      </c>
      <c r="AL1623" s="1" t="s">
        <v>2334</v>
      </c>
      <c r="AM1623" s="1" t="s">
        <v>6893</v>
      </c>
    </row>
    <row r="1624" spans="1:73" ht="13.5" customHeight="1">
      <c r="A1624" s="8" t="str">
        <f>HYPERLINK("http://kyu.snu.ac.kr/sdhj/index.jsp?type=hj/GK14810_00IM0001_020b.jpg","1681_수남면_020b")</f>
        <v>1681_수남면_020b</v>
      </c>
      <c r="B1624" s="2">
        <v>1681</v>
      </c>
      <c r="C1624" s="2" t="s">
        <v>9954</v>
      </c>
      <c r="D1624" s="2" t="s">
        <v>9955</v>
      </c>
      <c r="E1624" s="2">
        <v>1623</v>
      </c>
      <c r="F1624" s="1">
        <v>4</v>
      </c>
      <c r="G1624" s="1" t="s">
        <v>3138</v>
      </c>
      <c r="H1624" s="1" t="s">
        <v>4959</v>
      </c>
      <c r="I1624" s="1">
        <v>5</v>
      </c>
      <c r="L1624" s="1">
        <v>1</v>
      </c>
      <c r="M1624" s="1" t="s">
        <v>9246</v>
      </c>
      <c r="N1624" s="1" t="s">
        <v>9247</v>
      </c>
      <c r="S1624" s="1" t="s">
        <v>98</v>
      </c>
      <c r="T1624" s="1" t="s">
        <v>5001</v>
      </c>
      <c r="Y1624" s="1" t="s">
        <v>2545</v>
      </c>
      <c r="Z1624" s="1" t="s">
        <v>5893</v>
      </c>
      <c r="AC1624" s="1">
        <v>1</v>
      </c>
      <c r="AD1624" s="1" t="s">
        <v>408</v>
      </c>
      <c r="AE1624" s="1" t="s">
        <v>6654</v>
      </c>
      <c r="AF1624" s="1" t="s">
        <v>192</v>
      </c>
      <c r="AG1624" s="1" t="s">
        <v>6692</v>
      </c>
    </row>
    <row r="1625" spans="1:73" ht="13.5" customHeight="1">
      <c r="A1625" s="8" t="str">
        <f>HYPERLINK("http://kyu.snu.ac.kr/sdhj/index.jsp?type=hj/GK14810_00IM0001_020b.jpg","1681_수남면_020b")</f>
        <v>1681_수남면_020b</v>
      </c>
      <c r="B1625" s="2">
        <v>1681</v>
      </c>
      <c r="C1625" s="2" t="s">
        <v>9954</v>
      </c>
      <c r="D1625" s="2" t="s">
        <v>9955</v>
      </c>
      <c r="E1625" s="2">
        <v>1624</v>
      </c>
      <c r="F1625" s="1">
        <v>4</v>
      </c>
      <c r="G1625" s="1" t="s">
        <v>3138</v>
      </c>
      <c r="H1625" s="1" t="s">
        <v>4959</v>
      </c>
      <c r="I1625" s="1">
        <v>5</v>
      </c>
      <c r="L1625" s="1">
        <v>2</v>
      </c>
      <c r="M1625" s="1" t="s">
        <v>9248</v>
      </c>
      <c r="N1625" s="1" t="s">
        <v>9249</v>
      </c>
      <c r="T1625" s="1" t="s">
        <v>11653</v>
      </c>
      <c r="U1625" s="1" t="s">
        <v>834</v>
      </c>
      <c r="V1625" s="1" t="s">
        <v>5082</v>
      </c>
      <c r="W1625" s="1" t="s">
        <v>941</v>
      </c>
      <c r="X1625" s="1" t="s">
        <v>5255</v>
      </c>
      <c r="Y1625" s="1" t="s">
        <v>3293</v>
      </c>
      <c r="Z1625" s="1" t="s">
        <v>5892</v>
      </c>
      <c r="AC1625" s="1">
        <v>39</v>
      </c>
      <c r="AD1625" s="1" t="s">
        <v>301</v>
      </c>
      <c r="AE1625" s="1" t="s">
        <v>6660</v>
      </c>
      <c r="AJ1625" s="1" t="s">
        <v>16</v>
      </c>
      <c r="AK1625" s="1" t="s">
        <v>6856</v>
      </c>
      <c r="AL1625" s="1" t="s">
        <v>4923</v>
      </c>
      <c r="AM1625" s="1" t="s">
        <v>6894</v>
      </c>
      <c r="AT1625" s="1" t="s">
        <v>110</v>
      </c>
      <c r="AU1625" s="1" t="s">
        <v>5146</v>
      </c>
      <c r="AV1625" s="1" t="s">
        <v>2726</v>
      </c>
      <c r="AW1625" s="1" t="s">
        <v>6055</v>
      </c>
      <c r="BG1625" s="1" t="s">
        <v>63</v>
      </c>
      <c r="BH1625" s="1" t="s">
        <v>5113</v>
      </c>
      <c r="BI1625" s="1" t="s">
        <v>1165</v>
      </c>
      <c r="BJ1625" s="1" t="s">
        <v>6435</v>
      </c>
      <c r="BK1625" s="1" t="s">
        <v>63</v>
      </c>
      <c r="BL1625" s="1" t="s">
        <v>5113</v>
      </c>
      <c r="BM1625" s="1" t="s">
        <v>3289</v>
      </c>
      <c r="BN1625" s="1" t="s">
        <v>8138</v>
      </c>
      <c r="BO1625" s="1" t="s">
        <v>63</v>
      </c>
      <c r="BP1625" s="1" t="s">
        <v>5113</v>
      </c>
      <c r="BQ1625" s="1" t="s">
        <v>2764</v>
      </c>
      <c r="BR1625" s="1" t="s">
        <v>8484</v>
      </c>
      <c r="BS1625" s="1" t="s">
        <v>2334</v>
      </c>
      <c r="BT1625" s="1" t="s">
        <v>6893</v>
      </c>
    </row>
    <row r="1626" spans="1:73" ht="13.5" customHeight="1">
      <c r="A1626" s="8" t="str">
        <f>HYPERLINK("http://kyu.snu.ac.kr/sdhj/index.jsp?type=hj/GK14810_00IM0001_020b.jpg","1681_수남면_020b")</f>
        <v>1681_수남면_020b</v>
      </c>
      <c r="B1626" s="2">
        <v>1681</v>
      </c>
      <c r="C1626" s="2" t="s">
        <v>9838</v>
      </c>
      <c r="D1626" s="2" t="s">
        <v>9839</v>
      </c>
      <c r="E1626" s="2">
        <v>1625</v>
      </c>
      <c r="F1626" s="1">
        <v>4</v>
      </c>
      <c r="G1626" s="1" t="s">
        <v>3138</v>
      </c>
      <c r="H1626" s="1" t="s">
        <v>4959</v>
      </c>
      <c r="I1626" s="1">
        <v>5</v>
      </c>
      <c r="L1626" s="1">
        <v>2</v>
      </c>
      <c r="M1626" s="1" t="s">
        <v>9248</v>
      </c>
      <c r="N1626" s="1" t="s">
        <v>9249</v>
      </c>
      <c r="S1626" s="1" t="s">
        <v>43</v>
      </c>
      <c r="T1626" s="1" t="s">
        <v>5000</v>
      </c>
      <c r="U1626" s="1" t="s">
        <v>285</v>
      </c>
      <c r="V1626" s="1" t="s">
        <v>11654</v>
      </c>
      <c r="Y1626" s="1" t="s">
        <v>1061</v>
      </c>
      <c r="Z1626" s="1" t="s">
        <v>5891</v>
      </c>
      <c r="AC1626" s="1">
        <v>40</v>
      </c>
      <c r="AD1626" s="1" t="s">
        <v>162</v>
      </c>
      <c r="AE1626" s="1" t="s">
        <v>6670</v>
      </c>
      <c r="AJ1626" s="1" t="s">
        <v>16</v>
      </c>
      <c r="AK1626" s="1" t="s">
        <v>6856</v>
      </c>
      <c r="AL1626" s="1" t="s">
        <v>819</v>
      </c>
      <c r="AM1626" s="1" t="s">
        <v>6869</v>
      </c>
      <c r="AT1626" s="1" t="s">
        <v>63</v>
      </c>
      <c r="AU1626" s="1" t="s">
        <v>5113</v>
      </c>
      <c r="AV1626" s="1" t="s">
        <v>3150</v>
      </c>
      <c r="AW1626" s="1" t="s">
        <v>7242</v>
      </c>
      <c r="BG1626" s="1" t="s">
        <v>63</v>
      </c>
      <c r="BH1626" s="1" t="s">
        <v>5113</v>
      </c>
      <c r="BI1626" s="1" t="s">
        <v>3294</v>
      </c>
      <c r="BJ1626" s="1" t="s">
        <v>6143</v>
      </c>
      <c r="BK1626" s="1" t="s">
        <v>63</v>
      </c>
      <c r="BL1626" s="1" t="s">
        <v>5113</v>
      </c>
      <c r="BM1626" s="1" t="s">
        <v>2689</v>
      </c>
      <c r="BN1626" s="1" t="s">
        <v>5737</v>
      </c>
      <c r="BO1626" s="1" t="s">
        <v>63</v>
      </c>
      <c r="BP1626" s="1" t="s">
        <v>5113</v>
      </c>
      <c r="BQ1626" s="1" t="s">
        <v>3219</v>
      </c>
      <c r="BR1626" s="1" t="s">
        <v>8493</v>
      </c>
      <c r="BS1626" s="1" t="s">
        <v>819</v>
      </c>
      <c r="BT1626" s="1" t="s">
        <v>6869</v>
      </c>
    </row>
    <row r="1627" spans="1:73" ht="13.5" customHeight="1">
      <c r="A1627" s="8" t="str">
        <f>HYPERLINK("http://kyu.snu.ac.kr/sdhj/index.jsp?type=hj/GK14810_00IM0001_020b.jpg","1681_수남면_020b")</f>
        <v>1681_수남면_020b</v>
      </c>
      <c r="B1627" s="2">
        <v>1681</v>
      </c>
      <c r="C1627" s="2" t="s">
        <v>9951</v>
      </c>
      <c r="D1627" s="2" t="s">
        <v>9952</v>
      </c>
      <c r="E1627" s="2">
        <v>1626</v>
      </c>
      <c r="F1627" s="1">
        <v>4</v>
      </c>
      <c r="G1627" s="1" t="s">
        <v>3138</v>
      </c>
      <c r="H1627" s="1" t="s">
        <v>4959</v>
      </c>
      <c r="I1627" s="1">
        <v>5</v>
      </c>
      <c r="L1627" s="1">
        <v>2</v>
      </c>
      <c r="M1627" s="1" t="s">
        <v>9248</v>
      </c>
      <c r="N1627" s="1" t="s">
        <v>9249</v>
      </c>
      <c r="S1627" s="1" t="s">
        <v>98</v>
      </c>
      <c r="T1627" s="1" t="s">
        <v>5001</v>
      </c>
      <c r="Y1627" s="1" t="s">
        <v>11655</v>
      </c>
      <c r="Z1627" s="1" t="s">
        <v>5890</v>
      </c>
      <c r="AC1627" s="1">
        <v>2</v>
      </c>
      <c r="AD1627" s="1" t="s">
        <v>152</v>
      </c>
      <c r="AE1627" s="1" t="s">
        <v>5812</v>
      </c>
      <c r="AF1627" s="1" t="s">
        <v>175</v>
      </c>
      <c r="AG1627" s="1" t="s">
        <v>6685</v>
      </c>
    </row>
    <row r="1628" spans="1:73" ht="13.5" customHeight="1">
      <c r="A1628" s="8" t="str">
        <f>HYPERLINK("http://kyu.snu.ac.kr/sdhj/index.jsp?type=hj/GK14810_00IM0001_020b.jpg","1681_수남면_020b")</f>
        <v>1681_수남면_020b</v>
      </c>
      <c r="B1628" s="2">
        <v>1681</v>
      </c>
      <c r="C1628" s="2" t="s">
        <v>9682</v>
      </c>
      <c r="D1628" s="2" t="s">
        <v>9683</v>
      </c>
      <c r="E1628" s="2">
        <v>1627</v>
      </c>
      <c r="F1628" s="1">
        <v>4</v>
      </c>
      <c r="G1628" s="1" t="s">
        <v>3138</v>
      </c>
      <c r="H1628" s="1" t="s">
        <v>4959</v>
      </c>
      <c r="I1628" s="1">
        <v>5</v>
      </c>
      <c r="L1628" s="1">
        <v>3</v>
      </c>
      <c r="M1628" s="1" t="s">
        <v>9250</v>
      </c>
      <c r="N1628" s="1" t="s">
        <v>9251</v>
      </c>
      <c r="T1628" s="1" t="s">
        <v>10334</v>
      </c>
      <c r="U1628" s="1" t="s">
        <v>3155</v>
      </c>
      <c r="V1628" s="1" t="s">
        <v>5182</v>
      </c>
      <c r="W1628" s="1" t="s">
        <v>89</v>
      </c>
      <c r="X1628" s="1" t="s">
        <v>10903</v>
      </c>
      <c r="Y1628" s="1" t="s">
        <v>2907</v>
      </c>
      <c r="Z1628" s="1" t="s">
        <v>5889</v>
      </c>
      <c r="AC1628" s="1">
        <v>44</v>
      </c>
      <c r="AD1628" s="1" t="s">
        <v>683</v>
      </c>
      <c r="AE1628" s="1" t="s">
        <v>6643</v>
      </c>
      <c r="AJ1628" s="1" t="s">
        <v>16</v>
      </c>
      <c r="AK1628" s="1" t="s">
        <v>6856</v>
      </c>
      <c r="AL1628" s="1" t="s">
        <v>53</v>
      </c>
      <c r="AM1628" s="1" t="s">
        <v>6356</v>
      </c>
      <c r="AT1628" s="1" t="s">
        <v>63</v>
      </c>
      <c r="AU1628" s="1" t="s">
        <v>5113</v>
      </c>
      <c r="AV1628" s="1" t="s">
        <v>3295</v>
      </c>
      <c r="AW1628" s="1" t="s">
        <v>7245</v>
      </c>
      <c r="BG1628" s="1" t="s">
        <v>63</v>
      </c>
      <c r="BH1628" s="1" t="s">
        <v>5113</v>
      </c>
      <c r="BI1628" s="1" t="s">
        <v>3296</v>
      </c>
      <c r="BJ1628" s="1" t="s">
        <v>7797</v>
      </c>
      <c r="BK1628" s="1" t="s">
        <v>63</v>
      </c>
      <c r="BL1628" s="1" t="s">
        <v>5113</v>
      </c>
      <c r="BM1628" s="1" t="s">
        <v>2689</v>
      </c>
      <c r="BN1628" s="1" t="s">
        <v>5737</v>
      </c>
      <c r="BQ1628" s="1" t="s">
        <v>3297</v>
      </c>
      <c r="BR1628" s="1" t="s">
        <v>8496</v>
      </c>
      <c r="BS1628" s="1" t="s">
        <v>138</v>
      </c>
      <c r="BT1628" s="1" t="s">
        <v>6794</v>
      </c>
    </row>
    <row r="1629" spans="1:73" ht="13.5" customHeight="1">
      <c r="A1629" s="8" t="str">
        <f>HYPERLINK("http://kyu.snu.ac.kr/sdhj/index.jsp?type=hj/GK14810_00IM0001_020b.jpg","1681_수남면_020b")</f>
        <v>1681_수남면_020b</v>
      </c>
      <c r="B1629" s="2">
        <v>1681</v>
      </c>
      <c r="C1629" s="2" t="s">
        <v>10130</v>
      </c>
      <c r="D1629" s="2" t="s">
        <v>10131</v>
      </c>
      <c r="E1629" s="2">
        <v>1628</v>
      </c>
      <c r="F1629" s="1">
        <v>4</v>
      </c>
      <c r="G1629" s="1" t="s">
        <v>3138</v>
      </c>
      <c r="H1629" s="1" t="s">
        <v>4959</v>
      </c>
      <c r="I1629" s="1">
        <v>5</v>
      </c>
      <c r="L1629" s="1">
        <v>3</v>
      </c>
      <c r="M1629" s="1" t="s">
        <v>9250</v>
      </c>
      <c r="N1629" s="1" t="s">
        <v>9251</v>
      </c>
      <c r="S1629" s="1" t="s">
        <v>43</v>
      </c>
      <c r="T1629" s="1" t="s">
        <v>5000</v>
      </c>
      <c r="W1629" s="1" t="s">
        <v>941</v>
      </c>
      <c r="X1629" s="1" t="s">
        <v>5255</v>
      </c>
      <c r="Y1629" s="1" t="s">
        <v>90</v>
      </c>
      <c r="Z1629" s="1" t="s">
        <v>5302</v>
      </c>
      <c r="AC1629" s="1">
        <v>42</v>
      </c>
      <c r="AD1629" s="1" t="s">
        <v>159</v>
      </c>
      <c r="AE1629" s="1" t="s">
        <v>5400</v>
      </c>
      <c r="AJ1629" s="1" t="s">
        <v>16</v>
      </c>
      <c r="AK1629" s="1" t="s">
        <v>6856</v>
      </c>
      <c r="AL1629" s="1" t="s">
        <v>11656</v>
      </c>
      <c r="AM1629" s="1" t="s">
        <v>10615</v>
      </c>
      <c r="AT1629" s="1" t="s">
        <v>110</v>
      </c>
      <c r="AU1629" s="1" t="s">
        <v>5146</v>
      </c>
      <c r="AV1629" s="1" t="s">
        <v>2726</v>
      </c>
      <c r="AW1629" s="1" t="s">
        <v>6055</v>
      </c>
      <c r="BG1629" s="1" t="s">
        <v>63</v>
      </c>
      <c r="BH1629" s="1" t="s">
        <v>5113</v>
      </c>
      <c r="BI1629" s="1" t="s">
        <v>1165</v>
      </c>
      <c r="BJ1629" s="1" t="s">
        <v>6435</v>
      </c>
      <c r="BK1629" s="1" t="s">
        <v>63</v>
      </c>
      <c r="BL1629" s="1" t="s">
        <v>5113</v>
      </c>
      <c r="BM1629" s="1" t="s">
        <v>3289</v>
      </c>
      <c r="BN1629" s="1" t="s">
        <v>8138</v>
      </c>
      <c r="BO1629" s="1" t="s">
        <v>63</v>
      </c>
      <c r="BP1629" s="1" t="s">
        <v>5113</v>
      </c>
      <c r="BQ1629" s="1" t="s">
        <v>2764</v>
      </c>
      <c r="BR1629" s="1" t="s">
        <v>8484</v>
      </c>
      <c r="BS1629" s="1" t="s">
        <v>2334</v>
      </c>
      <c r="BT1629" s="1" t="s">
        <v>6893</v>
      </c>
    </row>
    <row r="1630" spans="1:73" ht="13.5" customHeight="1">
      <c r="A1630" s="8" t="str">
        <f>HYPERLINK("http://kyu.snu.ac.kr/sdhj/index.jsp?type=hj/GK14810_00IM0001_020b.jpg","1681_수남면_020b")</f>
        <v>1681_수남면_020b</v>
      </c>
      <c r="B1630" s="2">
        <v>1681</v>
      </c>
      <c r="C1630" s="2" t="s">
        <v>9838</v>
      </c>
      <c r="D1630" s="2" t="s">
        <v>9839</v>
      </c>
      <c r="E1630" s="2">
        <v>1629</v>
      </c>
      <c r="F1630" s="1">
        <v>4</v>
      </c>
      <c r="G1630" s="1" t="s">
        <v>3138</v>
      </c>
      <c r="H1630" s="1" t="s">
        <v>4959</v>
      </c>
      <c r="I1630" s="1">
        <v>5</v>
      </c>
      <c r="L1630" s="1">
        <v>3</v>
      </c>
      <c r="M1630" s="1" t="s">
        <v>9250</v>
      </c>
      <c r="N1630" s="1" t="s">
        <v>9251</v>
      </c>
      <c r="S1630" s="1" t="s">
        <v>54</v>
      </c>
      <c r="T1630" s="1" t="s">
        <v>5003</v>
      </c>
      <c r="U1630" s="1" t="s">
        <v>3154</v>
      </c>
      <c r="V1630" s="1" t="s">
        <v>5090</v>
      </c>
      <c r="Y1630" s="1" t="s">
        <v>893</v>
      </c>
      <c r="Z1630" s="1" t="s">
        <v>5888</v>
      </c>
      <c r="AC1630" s="1">
        <v>15</v>
      </c>
      <c r="AD1630" s="1" t="s">
        <v>179</v>
      </c>
      <c r="AE1630" s="1" t="s">
        <v>6664</v>
      </c>
    </row>
    <row r="1631" spans="1:73" ht="13.5" customHeight="1">
      <c r="A1631" s="8" t="str">
        <f>HYPERLINK("http://kyu.snu.ac.kr/sdhj/index.jsp?type=hj/GK14810_00IM0001_020b.jpg","1681_수남면_020b")</f>
        <v>1681_수남면_020b</v>
      </c>
      <c r="B1631" s="2">
        <v>1681</v>
      </c>
      <c r="C1631" s="2" t="s">
        <v>9769</v>
      </c>
      <c r="D1631" s="2" t="s">
        <v>9770</v>
      </c>
      <c r="E1631" s="2">
        <v>1630</v>
      </c>
      <c r="F1631" s="1">
        <v>4</v>
      </c>
      <c r="G1631" s="1" t="s">
        <v>3138</v>
      </c>
      <c r="H1631" s="1" t="s">
        <v>4959</v>
      </c>
      <c r="I1631" s="1">
        <v>5</v>
      </c>
      <c r="L1631" s="1">
        <v>4</v>
      </c>
      <c r="M1631" s="1" t="s">
        <v>9252</v>
      </c>
      <c r="N1631" s="1" t="s">
        <v>9201</v>
      </c>
      <c r="T1631" s="1" t="s">
        <v>11313</v>
      </c>
      <c r="U1631" s="1" t="s">
        <v>3298</v>
      </c>
      <c r="V1631" s="1" t="s">
        <v>11657</v>
      </c>
      <c r="W1631" s="1" t="s">
        <v>79</v>
      </c>
      <c r="X1631" s="1" t="s">
        <v>11324</v>
      </c>
      <c r="Y1631" s="1" t="s">
        <v>3299</v>
      </c>
      <c r="Z1631" s="1" t="s">
        <v>5588</v>
      </c>
      <c r="AC1631" s="1">
        <v>42</v>
      </c>
      <c r="AD1631" s="1" t="s">
        <v>159</v>
      </c>
      <c r="AE1631" s="1" t="s">
        <v>5400</v>
      </c>
      <c r="AJ1631" s="1" t="s">
        <v>16</v>
      </c>
      <c r="AK1631" s="1" t="s">
        <v>6856</v>
      </c>
      <c r="AL1631" s="1" t="s">
        <v>819</v>
      </c>
      <c r="AM1631" s="1" t="s">
        <v>6869</v>
      </c>
      <c r="AT1631" s="1" t="s">
        <v>63</v>
      </c>
      <c r="AU1631" s="1" t="s">
        <v>5113</v>
      </c>
      <c r="AV1631" s="1" t="s">
        <v>3223</v>
      </c>
      <c r="AW1631" s="1" t="s">
        <v>7246</v>
      </c>
      <c r="BG1631" s="1" t="s">
        <v>63</v>
      </c>
      <c r="BH1631" s="1" t="s">
        <v>5113</v>
      </c>
      <c r="BI1631" s="1" t="s">
        <v>500</v>
      </c>
      <c r="BJ1631" s="1" t="s">
        <v>5441</v>
      </c>
      <c r="BK1631" s="1" t="s">
        <v>63</v>
      </c>
      <c r="BL1631" s="1" t="s">
        <v>5113</v>
      </c>
      <c r="BM1631" s="1" t="s">
        <v>2689</v>
      </c>
      <c r="BN1631" s="1" t="s">
        <v>5737</v>
      </c>
      <c r="BO1631" s="1" t="s">
        <v>63</v>
      </c>
      <c r="BP1631" s="1" t="s">
        <v>5113</v>
      </c>
      <c r="BQ1631" s="1" t="s">
        <v>3219</v>
      </c>
      <c r="BR1631" s="1" t="s">
        <v>8493</v>
      </c>
      <c r="BS1631" s="1" t="s">
        <v>819</v>
      </c>
      <c r="BT1631" s="1" t="s">
        <v>6869</v>
      </c>
    </row>
    <row r="1632" spans="1:73" ht="13.5" customHeight="1">
      <c r="A1632" s="8" t="str">
        <f>HYPERLINK("http://kyu.snu.ac.kr/sdhj/index.jsp?type=hj/GK14810_00IM0001_020b.jpg","1681_수남면_020b")</f>
        <v>1681_수남면_020b</v>
      </c>
      <c r="B1632" s="2">
        <v>1681</v>
      </c>
      <c r="C1632" s="2" t="s">
        <v>9951</v>
      </c>
      <c r="D1632" s="2" t="s">
        <v>9952</v>
      </c>
      <c r="E1632" s="2">
        <v>1631</v>
      </c>
      <c r="F1632" s="1">
        <v>4</v>
      </c>
      <c r="G1632" s="1" t="s">
        <v>3138</v>
      </c>
      <c r="H1632" s="1" t="s">
        <v>4959</v>
      </c>
      <c r="I1632" s="1">
        <v>5</v>
      </c>
      <c r="L1632" s="1">
        <v>4</v>
      </c>
      <c r="M1632" s="1" t="s">
        <v>9252</v>
      </c>
      <c r="N1632" s="1" t="s">
        <v>9201</v>
      </c>
      <c r="S1632" s="1" t="s">
        <v>43</v>
      </c>
      <c r="T1632" s="1" t="s">
        <v>5000</v>
      </c>
      <c r="U1632" s="1" t="s">
        <v>38</v>
      </c>
      <c r="V1632" s="1" t="s">
        <v>5065</v>
      </c>
      <c r="Y1632" s="1" t="s">
        <v>964</v>
      </c>
      <c r="Z1632" s="1" t="s">
        <v>5887</v>
      </c>
      <c r="AC1632" s="1">
        <v>37</v>
      </c>
      <c r="AD1632" s="1" t="s">
        <v>259</v>
      </c>
      <c r="AE1632" s="1" t="s">
        <v>6674</v>
      </c>
      <c r="AJ1632" s="1" t="s">
        <v>16</v>
      </c>
      <c r="AK1632" s="1" t="s">
        <v>6856</v>
      </c>
      <c r="AL1632" s="1" t="s">
        <v>53</v>
      </c>
      <c r="AM1632" s="1" t="s">
        <v>6356</v>
      </c>
      <c r="AN1632" s="1" t="s">
        <v>3300</v>
      </c>
      <c r="AO1632" s="1" t="s">
        <v>11585</v>
      </c>
      <c r="AR1632" s="1" t="s">
        <v>3301</v>
      </c>
      <c r="AS1632" s="1" t="s">
        <v>6961</v>
      </c>
      <c r="AT1632" s="1" t="s">
        <v>63</v>
      </c>
      <c r="AU1632" s="1" t="s">
        <v>5113</v>
      </c>
      <c r="AV1632" s="1" t="s">
        <v>3295</v>
      </c>
      <c r="AW1632" s="1" t="s">
        <v>7245</v>
      </c>
      <c r="BB1632" s="1" t="s">
        <v>38</v>
      </c>
      <c r="BC1632" s="1" t="s">
        <v>5065</v>
      </c>
      <c r="BD1632" s="1" t="s">
        <v>439</v>
      </c>
      <c r="BE1632" s="1" t="s">
        <v>6192</v>
      </c>
      <c r="BG1632" s="1" t="s">
        <v>63</v>
      </c>
      <c r="BH1632" s="1" t="s">
        <v>5113</v>
      </c>
      <c r="BI1632" s="1" t="s">
        <v>3296</v>
      </c>
      <c r="BJ1632" s="1" t="s">
        <v>7797</v>
      </c>
      <c r="BK1632" s="1" t="s">
        <v>63</v>
      </c>
      <c r="BL1632" s="1" t="s">
        <v>5113</v>
      </c>
      <c r="BM1632" s="1" t="s">
        <v>2689</v>
      </c>
      <c r="BN1632" s="1" t="s">
        <v>5737</v>
      </c>
      <c r="BO1632" s="1" t="s">
        <v>63</v>
      </c>
      <c r="BP1632" s="1" t="s">
        <v>5113</v>
      </c>
      <c r="BQ1632" s="1" t="s">
        <v>3297</v>
      </c>
      <c r="BR1632" s="1" t="s">
        <v>8496</v>
      </c>
      <c r="BS1632" s="1" t="s">
        <v>138</v>
      </c>
      <c r="BT1632" s="1" t="s">
        <v>6794</v>
      </c>
    </row>
    <row r="1633" spans="1:72" ht="13.5" customHeight="1">
      <c r="A1633" s="8" t="str">
        <f>HYPERLINK("http://kyu.snu.ac.kr/sdhj/index.jsp?type=hj/GK14810_00IM0001_020b.jpg","1681_수남면_020b")</f>
        <v>1681_수남면_020b</v>
      </c>
      <c r="B1633" s="2">
        <v>1681</v>
      </c>
      <c r="C1633" s="2" t="s">
        <v>10130</v>
      </c>
      <c r="D1633" s="2" t="s">
        <v>10131</v>
      </c>
      <c r="E1633" s="2">
        <v>1632</v>
      </c>
      <c r="F1633" s="1">
        <v>4</v>
      </c>
      <c r="G1633" s="1" t="s">
        <v>3138</v>
      </c>
      <c r="H1633" s="1" t="s">
        <v>4959</v>
      </c>
      <c r="I1633" s="1">
        <v>5</v>
      </c>
      <c r="L1633" s="1">
        <v>4</v>
      </c>
      <c r="M1633" s="1" t="s">
        <v>9252</v>
      </c>
      <c r="N1633" s="1" t="s">
        <v>9201</v>
      </c>
      <c r="S1633" s="1" t="s">
        <v>206</v>
      </c>
      <c r="T1633" s="1" t="s">
        <v>5008</v>
      </c>
      <c r="W1633" s="1" t="s">
        <v>195</v>
      </c>
      <c r="X1633" s="1" t="s">
        <v>5257</v>
      </c>
      <c r="Y1633" s="1" t="s">
        <v>90</v>
      </c>
      <c r="Z1633" s="1" t="s">
        <v>5302</v>
      </c>
      <c r="AC1633" s="1">
        <v>77</v>
      </c>
      <c r="AD1633" s="1" t="s">
        <v>870</v>
      </c>
      <c r="AE1633" s="1" t="s">
        <v>6646</v>
      </c>
      <c r="AJ1633" s="1" t="s">
        <v>16</v>
      </c>
      <c r="AK1633" s="1" t="s">
        <v>6856</v>
      </c>
      <c r="AL1633" s="1" t="s">
        <v>819</v>
      </c>
      <c r="AM1633" s="1" t="s">
        <v>6869</v>
      </c>
    </row>
    <row r="1634" spans="1:72" ht="13.5" customHeight="1">
      <c r="A1634" s="8" t="str">
        <f>HYPERLINK("http://kyu.snu.ac.kr/sdhj/index.jsp?type=hj/GK14810_00IM0001_020b.jpg","1681_수남면_020b")</f>
        <v>1681_수남면_020b</v>
      </c>
      <c r="B1634" s="2">
        <v>1681</v>
      </c>
      <c r="C1634" s="2" t="s">
        <v>10241</v>
      </c>
      <c r="D1634" s="2" t="s">
        <v>10242</v>
      </c>
      <c r="E1634" s="2">
        <v>1633</v>
      </c>
      <c r="F1634" s="1">
        <v>4</v>
      </c>
      <c r="G1634" s="1" t="s">
        <v>3138</v>
      </c>
      <c r="H1634" s="1" t="s">
        <v>4959</v>
      </c>
      <c r="I1634" s="1">
        <v>5</v>
      </c>
      <c r="L1634" s="1">
        <v>4</v>
      </c>
      <c r="M1634" s="1" t="s">
        <v>9252</v>
      </c>
      <c r="N1634" s="1" t="s">
        <v>9201</v>
      </c>
      <c r="S1634" s="1" t="s">
        <v>3302</v>
      </c>
      <c r="T1634" s="1" t="s">
        <v>5032</v>
      </c>
      <c r="U1634" s="1" t="s">
        <v>834</v>
      </c>
      <c r="V1634" s="1" t="s">
        <v>5082</v>
      </c>
      <c r="Y1634" s="1" t="s">
        <v>3303</v>
      </c>
      <c r="Z1634" s="1" t="s">
        <v>5886</v>
      </c>
      <c r="AC1634" s="1">
        <v>24</v>
      </c>
      <c r="AD1634" s="1" t="s">
        <v>369</v>
      </c>
      <c r="AE1634" s="1" t="s">
        <v>6640</v>
      </c>
    </row>
    <row r="1635" spans="1:72" ht="13.5" customHeight="1">
      <c r="A1635" s="8" t="str">
        <f>HYPERLINK("http://kyu.snu.ac.kr/sdhj/index.jsp?type=hj/GK14810_00IM0001_020b.jpg","1681_수남면_020b")</f>
        <v>1681_수남면_020b</v>
      </c>
      <c r="B1635" s="2">
        <v>1681</v>
      </c>
      <c r="C1635" s="2" t="s">
        <v>10241</v>
      </c>
      <c r="D1635" s="2" t="s">
        <v>10242</v>
      </c>
      <c r="E1635" s="2">
        <v>1634</v>
      </c>
      <c r="F1635" s="1">
        <v>4</v>
      </c>
      <c r="G1635" s="1" t="s">
        <v>3138</v>
      </c>
      <c r="H1635" s="1" t="s">
        <v>4959</v>
      </c>
      <c r="I1635" s="1">
        <v>5</v>
      </c>
      <c r="L1635" s="1">
        <v>4</v>
      </c>
      <c r="M1635" s="1" t="s">
        <v>9252</v>
      </c>
      <c r="N1635" s="1" t="s">
        <v>9201</v>
      </c>
      <c r="S1635" s="1" t="s">
        <v>54</v>
      </c>
      <c r="T1635" s="1" t="s">
        <v>5003</v>
      </c>
      <c r="Y1635" s="1" t="s">
        <v>3304</v>
      </c>
      <c r="Z1635" s="1" t="s">
        <v>11658</v>
      </c>
      <c r="AC1635" s="1">
        <v>3</v>
      </c>
      <c r="AD1635" s="1" t="s">
        <v>512</v>
      </c>
      <c r="AE1635" s="1" t="s">
        <v>6657</v>
      </c>
      <c r="AG1635" s="1" t="s">
        <v>11581</v>
      </c>
    </row>
    <row r="1636" spans="1:72" ht="13.5" customHeight="1">
      <c r="A1636" s="8" t="str">
        <f>HYPERLINK("http://kyu.snu.ac.kr/sdhj/index.jsp?type=hj/GK14810_00IM0001_020b.jpg","1681_수남면_020b")</f>
        <v>1681_수남면_020b</v>
      </c>
      <c r="B1636" s="2">
        <v>1681</v>
      </c>
      <c r="C1636" s="2" t="s">
        <v>10241</v>
      </c>
      <c r="D1636" s="2" t="s">
        <v>10242</v>
      </c>
      <c r="E1636" s="2">
        <v>1635</v>
      </c>
      <c r="F1636" s="1">
        <v>4</v>
      </c>
      <c r="G1636" s="1" t="s">
        <v>3138</v>
      </c>
      <c r="H1636" s="1" t="s">
        <v>4959</v>
      </c>
      <c r="I1636" s="1">
        <v>5</v>
      </c>
      <c r="L1636" s="1">
        <v>4</v>
      </c>
      <c r="M1636" s="1" t="s">
        <v>9252</v>
      </c>
      <c r="N1636" s="1" t="s">
        <v>9201</v>
      </c>
      <c r="S1636" s="1" t="s">
        <v>191</v>
      </c>
      <c r="T1636" s="1" t="s">
        <v>5004</v>
      </c>
      <c r="Y1636" s="1" t="s">
        <v>3305</v>
      </c>
      <c r="Z1636" s="1" t="s">
        <v>5368</v>
      </c>
      <c r="AC1636" s="1">
        <v>1</v>
      </c>
      <c r="AD1636" s="1" t="s">
        <v>408</v>
      </c>
      <c r="AE1636" s="1" t="s">
        <v>6654</v>
      </c>
      <c r="AF1636" s="1" t="s">
        <v>11583</v>
      </c>
      <c r="AG1636" s="1" t="s">
        <v>11584</v>
      </c>
      <c r="BF1636" s="1" t="s">
        <v>78</v>
      </c>
    </row>
    <row r="1637" spans="1:72" ht="13.5" customHeight="1">
      <c r="A1637" s="8" t="str">
        <f>HYPERLINK("http://kyu.snu.ac.kr/sdhj/index.jsp?type=hj/GK14810_00IM0001_020b.jpg","1681_수남면_020b")</f>
        <v>1681_수남면_020b</v>
      </c>
      <c r="B1637" s="2">
        <v>1681</v>
      </c>
      <c r="C1637" s="2" t="s">
        <v>10241</v>
      </c>
      <c r="D1637" s="2" t="s">
        <v>10242</v>
      </c>
      <c r="E1637" s="2">
        <v>1636</v>
      </c>
      <c r="F1637" s="1">
        <v>4</v>
      </c>
      <c r="G1637" s="1" t="s">
        <v>3138</v>
      </c>
      <c r="H1637" s="1" t="s">
        <v>4959</v>
      </c>
      <c r="I1637" s="1">
        <v>5</v>
      </c>
      <c r="L1637" s="1">
        <v>5</v>
      </c>
      <c r="M1637" s="1" t="s">
        <v>286</v>
      </c>
      <c r="N1637" s="1" t="s">
        <v>9212</v>
      </c>
      <c r="T1637" s="1" t="s">
        <v>11357</v>
      </c>
      <c r="U1637" s="1" t="s">
        <v>2588</v>
      </c>
      <c r="V1637" s="1" t="s">
        <v>5112</v>
      </c>
      <c r="W1637" s="1" t="s">
        <v>89</v>
      </c>
      <c r="X1637" s="1" t="s">
        <v>11593</v>
      </c>
      <c r="Y1637" s="1" t="s">
        <v>90</v>
      </c>
      <c r="Z1637" s="1" t="s">
        <v>5302</v>
      </c>
      <c r="AC1637" s="1">
        <v>58</v>
      </c>
      <c r="AD1637" s="1" t="s">
        <v>645</v>
      </c>
      <c r="AE1637" s="1" t="s">
        <v>6655</v>
      </c>
      <c r="AJ1637" s="1" t="s">
        <v>16</v>
      </c>
      <c r="AK1637" s="1" t="s">
        <v>6856</v>
      </c>
      <c r="AL1637" s="1" t="s">
        <v>53</v>
      </c>
      <c r="AM1637" s="1" t="s">
        <v>6356</v>
      </c>
      <c r="AT1637" s="1" t="s">
        <v>63</v>
      </c>
      <c r="AU1637" s="1" t="s">
        <v>5113</v>
      </c>
      <c r="AV1637" s="1" t="s">
        <v>3306</v>
      </c>
      <c r="AW1637" s="1" t="s">
        <v>7244</v>
      </c>
      <c r="BG1637" s="1" t="s">
        <v>63</v>
      </c>
      <c r="BH1637" s="1" t="s">
        <v>5113</v>
      </c>
      <c r="BI1637" s="1" t="s">
        <v>1255</v>
      </c>
      <c r="BJ1637" s="1" t="s">
        <v>7357</v>
      </c>
      <c r="BK1637" s="1" t="s">
        <v>63</v>
      </c>
      <c r="BL1637" s="1" t="s">
        <v>5113</v>
      </c>
      <c r="BM1637" s="1" t="s">
        <v>3307</v>
      </c>
      <c r="BN1637" s="1" t="s">
        <v>8143</v>
      </c>
      <c r="BQ1637" s="1" t="s">
        <v>3308</v>
      </c>
      <c r="BR1637" s="1" t="s">
        <v>8132</v>
      </c>
    </row>
    <row r="1638" spans="1:72" ht="13.5" customHeight="1">
      <c r="A1638" s="8" t="str">
        <f>HYPERLINK("http://kyu.snu.ac.kr/sdhj/index.jsp?type=hj/GK14810_00IM0001_020b.jpg","1681_수남면_020b")</f>
        <v>1681_수남면_020b</v>
      </c>
      <c r="B1638" s="2">
        <v>1681</v>
      </c>
      <c r="C1638" s="2" t="s">
        <v>9781</v>
      </c>
      <c r="D1638" s="2" t="s">
        <v>9782</v>
      </c>
      <c r="E1638" s="2">
        <v>1637</v>
      </c>
      <c r="F1638" s="1">
        <v>4</v>
      </c>
      <c r="G1638" s="1" t="s">
        <v>3138</v>
      </c>
      <c r="H1638" s="1" t="s">
        <v>4959</v>
      </c>
      <c r="I1638" s="1">
        <v>5</v>
      </c>
      <c r="L1638" s="1">
        <v>5</v>
      </c>
      <c r="M1638" s="1" t="s">
        <v>286</v>
      </c>
      <c r="N1638" s="1" t="s">
        <v>9212</v>
      </c>
      <c r="S1638" s="1" t="s">
        <v>54</v>
      </c>
      <c r="T1638" s="1" t="s">
        <v>5003</v>
      </c>
      <c r="U1638" s="1" t="s">
        <v>3154</v>
      </c>
      <c r="V1638" s="1" t="s">
        <v>5090</v>
      </c>
      <c r="W1638" s="1" t="s">
        <v>3074</v>
      </c>
      <c r="X1638" s="1" t="s">
        <v>11659</v>
      </c>
      <c r="Y1638" s="1" t="s">
        <v>3309</v>
      </c>
      <c r="Z1638" s="1" t="s">
        <v>5681</v>
      </c>
      <c r="AC1638" s="1">
        <v>20</v>
      </c>
      <c r="AD1638" s="1" t="s">
        <v>870</v>
      </c>
      <c r="AE1638" s="1" t="s">
        <v>6646</v>
      </c>
      <c r="AJ1638" s="1" t="s">
        <v>16</v>
      </c>
      <c r="AK1638" s="1" t="s">
        <v>6856</v>
      </c>
      <c r="AL1638" s="1" t="s">
        <v>69</v>
      </c>
      <c r="AM1638" s="1" t="s">
        <v>6798</v>
      </c>
    </row>
    <row r="1639" spans="1:72" ht="13.5" customHeight="1">
      <c r="A1639" s="8" t="str">
        <f>HYPERLINK("http://kyu.snu.ac.kr/sdhj/index.jsp?type=hj/GK14810_00IM0001_020b.jpg","1681_수남면_020b")</f>
        <v>1681_수남면_020b</v>
      </c>
      <c r="B1639" s="2">
        <v>1681</v>
      </c>
      <c r="C1639" s="2" t="s">
        <v>9781</v>
      </c>
      <c r="D1639" s="2" t="s">
        <v>9782</v>
      </c>
      <c r="E1639" s="2">
        <v>1638</v>
      </c>
      <c r="F1639" s="1">
        <v>4</v>
      </c>
      <c r="G1639" s="1" t="s">
        <v>3138</v>
      </c>
      <c r="H1639" s="1" t="s">
        <v>4959</v>
      </c>
      <c r="I1639" s="1">
        <v>6</v>
      </c>
      <c r="J1639" s="1" t="s">
        <v>3310</v>
      </c>
      <c r="K1639" s="1" t="s">
        <v>11660</v>
      </c>
      <c r="L1639" s="1">
        <v>1</v>
      </c>
      <c r="M1639" s="1" t="s">
        <v>9253</v>
      </c>
      <c r="N1639" s="1" t="s">
        <v>9254</v>
      </c>
      <c r="T1639" s="1" t="s">
        <v>9641</v>
      </c>
      <c r="U1639" s="1" t="s">
        <v>3154</v>
      </c>
      <c r="V1639" s="1" t="s">
        <v>5090</v>
      </c>
      <c r="W1639" s="1" t="s">
        <v>89</v>
      </c>
      <c r="X1639" s="1" t="s">
        <v>9646</v>
      </c>
      <c r="Y1639" s="1" t="s">
        <v>487</v>
      </c>
      <c r="Z1639" s="1" t="s">
        <v>5885</v>
      </c>
      <c r="AC1639" s="1">
        <v>21</v>
      </c>
      <c r="AD1639" s="1" t="s">
        <v>129</v>
      </c>
      <c r="AE1639" s="1" t="s">
        <v>6638</v>
      </c>
      <c r="AJ1639" s="1" t="s">
        <v>16</v>
      </c>
      <c r="AK1639" s="1" t="s">
        <v>6856</v>
      </c>
      <c r="AL1639" s="1" t="s">
        <v>53</v>
      </c>
      <c r="AM1639" s="1" t="s">
        <v>6356</v>
      </c>
      <c r="AT1639" s="1" t="s">
        <v>63</v>
      </c>
      <c r="AU1639" s="1" t="s">
        <v>5113</v>
      </c>
      <c r="AV1639" s="1" t="s">
        <v>10036</v>
      </c>
      <c r="AW1639" s="1" t="s">
        <v>11661</v>
      </c>
      <c r="BG1639" s="1" t="s">
        <v>63</v>
      </c>
      <c r="BH1639" s="1" t="s">
        <v>5113</v>
      </c>
      <c r="BI1639" s="1" t="s">
        <v>11662</v>
      </c>
      <c r="BJ1639" s="1" t="s">
        <v>11663</v>
      </c>
      <c r="BK1639" s="1" t="s">
        <v>63</v>
      </c>
      <c r="BL1639" s="1" t="s">
        <v>5113</v>
      </c>
      <c r="BM1639" s="1" t="s">
        <v>11664</v>
      </c>
      <c r="BN1639" s="1" t="s">
        <v>11665</v>
      </c>
      <c r="BO1639" s="1" t="s">
        <v>63</v>
      </c>
      <c r="BP1639" s="1" t="s">
        <v>5113</v>
      </c>
      <c r="BQ1639" s="1" t="s">
        <v>3311</v>
      </c>
      <c r="BR1639" s="1" t="s">
        <v>8822</v>
      </c>
      <c r="BS1639" s="1" t="s">
        <v>53</v>
      </c>
      <c r="BT1639" s="1" t="s">
        <v>6356</v>
      </c>
    </row>
    <row r="1640" spans="1:72" ht="13.5" customHeight="1">
      <c r="A1640" s="8" t="str">
        <f>HYPERLINK("http://kyu.snu.ac.kr/sdhj/index.jsp?type=hj/GK14810_00IM0001_020b.jpg","1681_수남면_020b")</f>
        <v>1681_수남면_020b</v>
      </c>
      <c r="B1640" s="2">
        <v>1681</v>
      </c>
      <c r="C1640" s="2" t="s">
        <v>10373</v>
      </c>
      <c r="D1640" s="2" t="s">
        <v>10374</v>
      </c>
      <c r="E1640" s="2">
        <v>1639</v>
      </c>
      <c r="F1640" s="1">
        <v>4</v>
      </c>
      <c r="G1640" s="1" t="s">
        <v>3138</v>
      </c>
      <c r="H1640" s="1" t="s">
        <v>4959</v>
      </c>
      <c r="I1640" s="1">
        <v>6</v>
      </c>
      <c r="L1640" s="1">
        <v>1</v>
      </c>
      <c r="M1640" s="1" t="s">
        <v>9253</v>
      </c>
      <c r="N1640" s="1" t="s">
        <v>9254</v>
      </c>
      <c r="S1640" s="1" t="s">
        <v>43</v>
      </c>
      <c r="T1640" s="1" t="s">
        <v>5000</v>
      </c>
      <c r="AF1640" s="1" t="s">
        <v>11666</v>
      </c>
      <c r="AG1640" s="1" t="s">
        <v>11667</v>
      </c>
    </row>
    <row r="1641" spans="1:72" ht="13.5" customHeight="1">
      <c r="A1641" s="8" t="str">
        <f>HYPERLINK("http://kyu.snu.ac.kr/sdhj/index.jsp?type=hj/GK14810_00IM0001_020b.jpg","1681_수남면_020b")</f>
        <v>1681_수남면_020b</v>
      </c>
      <c r="B1641" s="2">
        <v>1681</v>
      </c>
      <c r="C1641" s="2" t="s">
        <v>9648</v>
      </c>
      <c r="D1641" s="2" t="s">
        <v>9649</v>
      </c>
      <c r="E1641" s="2">
        <v>1640</v>
      </c>
      <c r="F1641" s="1">
        <v>4</v>
      </c>
      <c r="G1641" s="1" t="s">
        <v>3138</v>
      </c>
      <c r="H1641" s="1" t="s">
        <v>4959</v>
      </c>
      <c r="I1641" s="1">
        <v>6</v>
      </c>
      <c r="L1641" s="1">
        <v>2</v>
      </c>
      <c r="M1641" s="1" t="s">
        <v>558</v>
      </c>
      <c r="N1641" s="1" t="s">
        <v>5884</v>
      </c>
      <c r="O1641" s="1" t="s">
        <v>5</v>
      </c>
      <c r="P1641" s="1" t="s">
        <v>4992</v>
      </c>
      <c r="T1641" s="1" t="s">
        <v>10172</v>
      </c>
      <c r="U1641" s="1" t="s">
        <v>3312</v>
      </c>
      <c r="V1641" s="1" t="s">
        <v>5176</v>
      </c>
      <c r="Y1641" s="1" t="s">
        <v>558</v>
      </c>
      <c r="Z1641" s="1" t="s">
        <v>5884</v>
      </c>
      <c r="AC1641" s="1">
        <v>24</v>
      </c>
      <c r="AD1641" s="1" t="s">
        <v>369</v>
      </c>
      <c r="AE1641" s="1" t="s">
        <v>6640</v>
      </c>
      <c r="AJ1641" s="1" t="s">
        <v>16</v>
      </c>
      <c r="AK1641" s="1" t="s">
        <v>6856</v>
      </c>
      <c r="AL1641" s="1" t="s">
        <v>92</v>
      </c>
      <c r="AM1641" s="1" t="s">
        <v>10529</v>
      </c>
      <c r="AN1641" s="1" t="s">
        <v>3313</v>
      </c>
      <c r="AO1641" s="1" t="s">
        <v>6874</v>
      </c>
      <c r="AR1641" s="1" t="s">
        <v>3314</v>
      </c>
      <c r="AS1641" s="1" t="s">
        <v>11668</v>
      </c>
      <c r="AV1641" s="1" t="s">
        <v>3191</v>
      </c>
      <c r="AW1641" s="1" t="s">
        <v>7243</v>
      </c>
      <c r="BI1641" s="1" t="s">
        <v>3315</v>
      </c>
      <c r="BJ1641" s="1" t="s">
        <v>6343</v>
      </c>
      <c r="BM1641" s="1" t="s">
        <v>3169</v>
      </c>
      <c r="BN1641" s="1" t="s">
        <v>5923</v>
      </c>
      <c r="BO1641" s="1" t="s">
        <v>63</v>
      </c>
      <c r="BP1641" s="1" t="s">
        <v>5113</v>
      </c>
      <c r="BQ1641" s="1" t="s">
        <v>3316</v>
      </c>
      <c r="BR1641" s="1" t="s">
        <v>8495</v>
      </c>
      <c r="BS1641" s="1" t="s">
        <v>762</v>
      </c>
      <c r="BT1641" s="1" t="s">
        <v>6859</v>
      </c>
    </row>
    <row r="1642" spans="1:72" ht="13.5" customHeight="1">
      <c r="A1642" s="8" t="str">
        <f>HYPERLINK("http://kyu.snu.ac.kr/sdhj/index.jsp?type=hj/GK14810_00IM0001_020b.jpg","1681_수남면_020b")</f>
        <v>1681_수남면_020b</v>
      </c>
      <c r="B1642" s="2">
        <v>1681</v>
      </c>
      <c r="C1642" s="2" t="s">
        <v>10392</v>
      </c>
      <c r="D1642" s="2" t="s">
        <v>10393</v>
      </c>
      <c r="E1642" s="2">
        <v>1641</v>
      </c>
      <c r="F1642" s="1">
        <v>4</v>
      </c>
      <c r="G1642" s="1" t="s">
        <v>3138</v>
      </c>
      <c r="H1642" s="1" t="s">
        <v>4959</v>
      </c>
      <c r="I1642" s="1">
        <v>6</v>
      </c>
      <c r="L1642" s="1">
        <v>2</v>
      </c>
      <c r="M1642" s="1" t="s">
        <v>558</v>
      </c>
      <c r="N1642" s="1" t="s">
        <v>5884</v>
      </c>
      <c r="S1642" s="1" t="s">
        <v>43</v>
      </c>
      <c r="T1642" s="1" t="s">
        <v>5000</v>
      </c>
      <c r="AF1642" s="1" t="s">
        <v>10612</v>
      </c>
      <c r="AG1642" s="1" t="s">
        <v>10613</v>
      </c>
    </row>
    <row r="1643" spans="1:72" ht="13.5" customHeight="1">
      <c r="A1643" s="8" t="str">
        <f>HYPERLINK("http://kyu.snu.ac.kr/sdhj/index.jsp?type=hj/GK14810_00IM0001_020b.jpg","1681_수남면_020b")</f>
        <v>1681_수남면_020b</v>
      </c>
      <c r="B1643" s="2">
        <v>1681</v>
      </c>
      <c r="C1643" s="2" t="s">
        <v>9954</v>
      </c>
      <c r="D1643" s="2" t="s">
        <v>9955</v>
      </c>
      <c r="E1643" s="2">
        <v>1642</v>
      </c>
      <c r="F1643" s="1">
        <v>4</v>
      </c>
      <c r="G1643" s="1" t="s">
        <v>3138</v>
      </c>
      <c r="H1643" s="1" t="s">
        <v>4959</v>
      </c>
      <c r="I1643" s="1">
        <v>6</v>
      </c>
      <c r="L1643" s="1">
        <v>2</v>
      </c>
      <c r="M1643" s="1" t="s">
        <v>558</v>
      </c>
      <c r="N1643" s="1" t="s">
        <v>5884</v>
      </c>
      <c r="S1643" s="1" t="s">
        <v>206</v>
      </c>
      <c r="T1643" s="1" t="s">
        <v>5008</v>
      </c>
      <c r="U1643" s="1" t="s">
        <v>285</v>
      </c>
      <c r="V1643" s="1" t="s">
        <v>9953</v>
      </c>
      <c r="W1643" s="1" t="s">
        <v>2970</v>
      </c>
      <c r="X1643" s="1" t="s">
        <v>5291</v>
      </c>
      <c r="Y1643" s="1" t="s">
        <v>90</v>
      </c>
      <c r="Z1643" s="1" t="s">
        <v>5302</v>
      </c>
      <c r="AC1643" s="1">
        <v>50</v>
      </c>
      <c r="AD1643" s="1" t="s">
        <v>965</v>
      </c>
      <c r="AE1643" s="1" t="s">
        <v>6636</v>
      </c>
    </row>
    <row r="1644" spans="1:72" ht="13.5" customHeight="1">
      <c r="A1644" s="8" t="str">
        <f>HYPERLINK("http://kyu.snu.ac.kr/sdhj/index.jsp?type=hj/GK14810_00IM0001_020b.jpg","1681_수남면_020b")</f>
        <v>1681_수남면_020b</v>
      </c>
      <c r="B1644" s="2">
        <v>1681</v>
      </c>
      <c r="C1644" s="2" t="s">
        <v>9954</v>
      </c>
      <c r="D1644" s="2" t="s">
        <v>9955</v>
      </c>
      <c r="E1644" s="2">
        <v>1643</v>
      </c>
      <c r="F1644" s="1">
        <v>4</v>
      </c>
      <c r="G1644" s="1" t="s">
        <v>3138</v>
      </c>
      <c r="H1644" s="1" t="s">
        <v>4959</v>
      </c>
      <c r="I1644" s="1">
        <v>6</v>
      </c>
      <c r="L1644" s="1">
        <v>3</v>
      </c>
      <c r="M1644" s="1" t="s">
        <v>9255</v>
      </c>
      <c r="N1644" s="1" t="s">
        <v>9256</v>
      </c>
      <c r="T1644" s="1" t="s">
        <v>9641</v>
      </c>
      <c r="U1644" s="1" t="s">
        <v>3317</v>
      </c>
      <c r="V1644" s="1" t="s">
        <v>5181</v>
      </c>
      <c r="W1644" s="1" t="s">
        <v>1103</v>
      </c>
      <c r="X1644" s="1" t="s">
        <v>5258</v>
      </c>
      <c r="Y1644" s="1" t="s">
        <v>418</v>
      </c>
      <c r="Z1644" s="1" t="s">
        <v>5848</v>
      </c>
      <c r="AC1644" s="1">
        <v>58</v>
      </c>
      <c r="AD1644" s="1" t="s">
        <v>645</v>
      </c>
      <c r="AE1644" s="1" t="s">
        <v>6655</v>
      </c>
      <c r="AJ1644" s="1" t="s">
        <v>16</v>
      </c>
      <c r="AK1644" s="1" t="s">
        <v>6856</v>
      </c>
      <c r="AL1644" s="1" t="s">
        <v>53</v>
      </c>
      <c r="AM1644" s="1" t="s">
        <v>6356</v>
      </c>
      <c r="AT1644" s="1" t="s">
        <v>118</v>
      </c>
      <c r="AU1644" s="1" t="s">
        <v>5094</v>
      </c>
      <c r="AV1644" s="1" t="s">
        <v>777</v>
      </c>
      <c r="AW1644" s="1" t="s">
        <v>7204</v>
      </c>
      <c r="BG1644" s="1" t="s">
        <v>1114</v>
      </c>
      <c r="BH1644" s="1" t="s">
        <v>5097</v>
      </c>
      <c r="BI1644" s="1" t="s">
        <v>677</v>
      </c>
      <c r="BJ1644" s="1" t="s">
        <v>5648</v>
      </c>
      <c r="BK1644" s="1" t="s">
        <v>1114</v>
      </c>
      <c r="BL1644" s="1" t="s">
        <v>5097</v>
      </c>
      <c r="BM1644" s="1" t="s">
        <v>3318</v>
      </c>
      <c r="BN1644" s="1" t="s">
        <v>8142</v>
      </c>
      <c r="BO1644" s="1" t="s">
        <v>1114</v>
      </c>
      <c r="BP1644" s="1" t="s">
        <v>5097</v>
      </c>
      <c r="BQ1644" s="1" t="s">
        <v>3319</v>
      </c>
      <c r="BR1644" s="1" t="s">
        <v>8494</v>
      </c>
      <c r="BS1644" s="1" t="s">
        <v>53</v>
      </c>
      <c r="BT1644" s="1" t="s">
        <v>6356</v>
      </c>
    </row>
    <row r="1645" spans="1:72" ht="13.5" customHeight="1">
      <c r="A1645" s="8" t="str">
        <f>HYPERLINK("http://kyu.snu.ac.kr/sdhj/index.jsp?type=hj/GK14810_00IM0001_020b.jpg","1681_수남면_020b")</f>
        <v>1681_수남면_020b</v>
      </c>
      <c r="B1645" s="2">
        <v>1681</v>
      </c>
      <c r="C1645" s="2" t="s">
        <v>9616</v>
      </c>
      <c r="D1645" s="2" t="s">
        <v>9617</v>
      </c>
      <c r="E1645" s="2">
        <v>1644</v>
      </c>
      <c r="F1645" s="1">
        <v>4</v>
      </c>
      <c r="G1645" s="1" t="s">
        <v>3138</v>
      </c>
      <c r="H1645" s="1" t="s">
        <v>4959</v>
      </c>
      <c r="I1645" s="1">
        <v>6</v>
      </c>
      <c r="L1645" s="1">
        <v>3</v>
      </c>
      <c r="M1645" s="1" t="s">
        <v>9255</v>
      </c>
      <c r="N1645" s="1" t="s">
        <v>9256</v>
      </c>
      <c r="S1645" s="1" t="s">
        <v>43</v>
      </c>
      <c r="T1645" s="1" t="s">
        <v>5000</v>
      </c>
      <c r="W1645" s="1" t="s">
        <v>79</v>
      </c>
      <c r="X1645" s="1" t="s">
        <v>10395</v>
      </c>
      <c r="Y1645" s="1" t="s">
        <v>90</v>
      </c>
      <c r="Z1645" s="1" t="s">
        <v>5302</v>
      </c>
      <c r="AC1645" s="1">
        <v>50</v>
      </c>
      <c r="AD1645" s="1" t="s">
        <v>526</v>
      </c>
      <c r="AE1645" s="1" t="s">
        <v>6673</v>
      </c>
      <c r="AJ1645" s="1" t="s">
        <v>16</v>
      </c>
      <c r="AK1645" s="1" t="s">
        <v>6856</v>
      </c>
      <c r="AL1645" s="1" t="s">
        <v>819</v>
      </c>
      <c r="AM1645" s="1" t="s">
        <v>6869</v>
      </c>
      <c r="AT1645" s="1" t="s">
        <v>1114</v>
      </c>
      <c r="AU1645" s="1" t="s">
        <v>5097</v>
      </c>
      <c r="AV1645" s="1" t="s">
        <v>3320</v>
      </c>
      <c r="AW1645" s="1" t="s">
        <v>7242</v>
      </c>
      <c r="BG1645" s="1" t="s">
        <v>1114</v>
      </c>
      <c r="BH1645" s="1" t="s">
        <v>5097</v>
      </c>
      <c r="BI1645" s="1" t="s">
        <v>500</v>
      </c>
      <c r="BJ1645" s="1" t="s">
        <v>5441</v>
      </c>
      <c r="BK1645" s="1" t="s">
        <v>1114</v>
      </c>
      <c r="BL1645" s="1" t="s">
        <v>5097</v>
      </c>
      <c r="BM1645" s="1" t="s">
        <v>2689</v>
      </c>
      <c r="BN1645" s="1" t="s">
        <v>5737</v>
      </c>
      <c r="BO1645" s="1" t="s">
        <v>1114</v>
      </c>
      <c r="BP1645" s="1" t="s">
        <v>5097</v>
      </c>
      <c r="BQ1645" s="1" t="s">
        <v>3219</v>
      </c>
      <c r="BR1645" s="1" t="s">
        <v>8493</v>
      </c>
      <c r="BS1645" s="1" t="s">
        <v>819</v>
      </c>
      <c r="BT1645" s="1" t="s">
        <v>6869</v>
      </c>
    </row>
    <row r="1646" spans="1:72" ht="13.5" customHeight="1">
      <c r="A1646" s="8" t="str">
        <f>HYPERLINK("http://kyu.snu.ac.kr/sdhj/index.jsp?type=hj/GK14810_00IM0001_020b.jpg","1681_수남면_020b")</f>
        <v>1681_수남면_020b</v>
      </c>
      <c r="B1646" s="2">
        <v>1681</v>
      </c>
      <c r="C1646" s="2" t="s">
        <v>9951</v>
      </c>
      <c r="D1646" s="2" t="s">
        <v>9952</v>
      </c>
      <c r="E1646" s="2">
        <v>1645</v>
      </c>
      <c r="F1646" s="1">
        <v>4</v>
      </c>
      <c r="G1646" s="1" t="s">
        <v>3138</v>
      </c>
      <c r="H1646" s="1" t="s">
        <v>4959</v>
      </c>
      <c r="I1646" s="1">
        <v>6</v>
      </c>
      <c r="L1646" s="1">
        <v>3</v>
      </c>
      <c r="M1646" s="1" t="s">
        <v>9255</v>
      </c>
      <c r="N1646" s="1" t="s">
        <v>9256</v>
      </c>
      <c r="S1646" s="1" t="s">
        <v>98</v>
      </c>
      <c r="T1646" s="1" t="s">
        <v>5001</v>
      </c>
      <c r="Y1646" s="1" t="s">
        <v>90</v>
      </c>
      <c r="Z1646" s="1" t="s">
        <v>5302</v>
      </c>
      <c r="AC1646" s="1">
        <v>10</v>
      </c>
      <c r="AD1646" s="1" t="s">
        <v>35</v>
      </c>
      <c r="AE1646" s="1" t="s">
        <v>6681</v>
      </c>
    </row>
    <row r="1647" spans="1:72" ht="13.5" customHeight="1">
      <c r="A1647" s="8" t="str">
        <f>HYPERLINK("http://kyu.snu.ac.kr/sdhj/index.jsp?type=hj/GK14810_00IM0001_020b.jpg","1681_수남면_020b")</f>
        <v>1681_수남면_020b</v>
      </c>
      <c r="B1647" s="2">
        <v>1681</v>
      </c>
      <c r="C1647" s="2" t="s">
        <v>9648</v>
      </c>
      <c r="D1647" s="2" t="s">
        <v>9649</v>
      </c>
      <c r="E1647" s="2">
        <v>1646</v>
      </c>
      <c r="F1647" s="1">
        <v>4</v>
      </c>
      <c r="G1647" s="1" t="s">
        <v>3138</v>
      </c>
      <c r="H1647" s="1" t="s">
        <v>4959</v>
      </c>
      <c r="I1647" s="1">
        <v>6</v>
      </c>
      <c r="L1647" s="1">
        <v>4</v>
      </c>
      <c r="M1647" s="1" t="s">
        <v>9257</v>
      </c>
      <c r="N1647" s="1" t="s">
        <v>9258</v>
      </c>
      <c r="T1647" s="1" t="s">
        <v>9641</v>
      </c>
      <c r="U1647" s="1" t="s">
        <v>815</v>
      </c>
      <c r="V1647" s="1" t="s">
        <v>5077</v>
      </c>
      <c r="W1647" s="1" t="s">
        <v>869</v>
      </c>
      <c r="X1647" s="1" t="s">
        <v>5269</v>
      </c>
      <c r="Y1647" s="1" t="s">
        <v>1801</v>
      </c>
      <c r="Z1647" s="1" t="s">
        <v>5493</v>
      </c>
      <c r="AC1647" s="1">
        <v>56</v>
      </c>
      <c r="AD1647" s="1" t="s">
        <v>376</v>
      </c>
      <c r="AE1647" s="1" t="s">
        <v>5083</v>
      </c>
      <c r="AJ1647" s="1" t="s">
        <v>16</v>
      </c>
      <c r="AK1647" s="1" t="s">
        <v>6856</v>
      </c>
      <c r="AL1647" s="1" t="s">
        <v>128</v>
      </c>
      <c r="AM1647" s="1" t="s">
        <v>6834</v>
      </c>
      <c r="AT1647" s="1" t="s">
        <v>63</v>
      </c>
      <c r="AU1647" s="1" t="s">
        <v>5113</v>
      </c>
      <c r="AV1647" s="1" t="s">
        <v>3321</v>
      </c>
      <c r="AW1647" s="1" t="s">
        <v>7241</v>
      </c>
      <c r="BG1647" s="1" t="s">
        <v>3322</v>
      </c>
      <c r="BH1647" s="1" t="s">
        <v>7604</v>
      </c>
      <c r="BI1647" s="1" t="s">
        <v>3323</v>
      </c>
      <c r="BJ1647" s="1" t="s">
        <v>7796</v>
      </c>
      <c r="BK1647" s="1" t="s">
        <v>63</v>
      </c>
      <c r="BL1647" s="1" t="s">
        <v>5113</v>
      </c>
      <c r="BM1647" s="1" t="s">
        <v>3324</v>
      </c>
      <c r="BN1647" s="1" t="s">
        <v>8131</v>
      </c>
      <c r="BO1647" s="1" t="s">
        <v>63</v>
      </c>
      <c r="BP1647" s="1" t="s">
        <v>5113</v>
      </c>
      <c r="BQ1647" s="1" t="s">
        <v>3226</v>
      </c>
      <c r="BR1647" s="1" t="s">
        <v>8492</v>
      </c>
      <c r="BS1647" s="1" t="s">
        <v>819</v>
      </c>
      <c r="BT1647" s="1" t="s">
        <v>6869</v>
      </c>
    </row>
    <row r="1648" spans="1:72" ht="13.5" customHeight="1">
      <c r="A1648" s="8" t="str">
        <f>HYPERLINK("http://kyu.snu.ac.kr/sdhj/index.jsp?type=hj/GK14810_00IM0001_020b.jpg","1681_수남면_020b")</f>
        <v>1681_수남면_020b</v>
      </c>
      <c r="B1648" s="2">
        <v>1681</v>
      </c>
      <c r="C1648" s="2" t="s">
        <v>9781</v>
      </c>
      <c r="D1648" s="2" t="s">
        <v>9782</v>
      </c>
      <c r="E1648" s="2">
        <v>1647</v>
      </c>
      <c r="F1648" s="1">
        <v>4</v>
      </c>
      <c r="G1648" s="1" t="s">
        <v>3138</v>
      </c>
      <c r="H1648" s="1" t="s">
        <v>4959</v>
      </c>
      <c r="I1648" s="1">
        <v>6</v>
      </c>
      <c r="L1648" s="1">
        <v>4</v>
      </c>
      <c r="M1648" s="1" t="s">
        <v>9257</v>
      </c>
      <c r="N1648" s="1" t="s">
        <v>9258</v>
      </c>
      <c r="S1648" s="1" t="s">
        <v>43</v>
      </c>
      <c r="T1648" s="1" t="s">
        <v>5000</v>
      </c>
      <c r="W1648" s="1" t="s">
        <v>183</v>
      </c>
      <c r="X1648" s="1" t="s">
        <v>5278</v>
      </c>
      <c r="Y1648" s="1" t="s">
        <v>90</v>
      </c>
      <c r="Z1648" s="1" t="s">
        <v>5302</v>
      </c>
      <c r="AC1648" s="1">
        <v>54</v>
      </c>
      <c r="AD1648" s="1" t="s">
        <v>957</v>
      </c>
      <c r="AE1648" s="1" t="s">
        <v>5719</v>
      </c>
      <c r="AJ1648" s="1" t="s">
        <v>16</v>
      </c>
      <c r="AK1648" s="1" t="s">
        <v>6856</v>
      </c>
      <c r="AL1648" s="1" t="s">
        <v>60</v>
      </c>
      <c r="AM1648" s="1" t="s">
        <v>6863</v>
      </c>
      <c r="AT1648" s="1" t="s">
        <v>63</v>
      </c>
      <c r="AU1648" s="1" t="s">
        <v>5113</v>
      </c>
      <c r="AV1648" s="1" t="s">
        <v>3325</v>
      </c>
      <c r="AW1648" s="1" t="s">
        <v>7238</v>
      </c>
      <c r="BG1648" s="1" t="s">
        <v>63</v>
      </c>
      <c r="BH1648" s="1" t="s">
        <v>5113</v>
      </c>
      <c r="BI1648" s="1" t="s">
        <v>2234</v>
      </c>
      <c r="BJ1648" s="1" t="s">
        <v>7795</v>
      </c>
      <c r="BK1648" s="1" t="s">
        <v>63</v>
      </c>
      <c r="BL1648" s="1" t="s">
        <v>5113</v>
      </c>
      <c r="BM1648" s="1" t="s">
        <v>2144</v>
      </c>
      <c r="BN1648" s="1" t="s">
        <v>7367</v>
      </c>
      <c r="BO1648" s="1" t="s">
        <v>63</v>
      </c>
      <c r="BP1648" s="1" t="s">
        <v>5113</v>
      </c>
      <c r="BQ1648" s="1" t="s">
        <v>3326</v>
      </c>
      <c r="BR1648" s="1" t="s">
        <v>8491</v>
      </c>
      <c r="BS1648" s="1" t="s">
        <v>574</v>
      </c>
      <c r="BT1648" s="1" t="s">
        <v>6814</v>
      </c>
    </row>
    <row r="1649" spans="1:73" ht="13.5" customHeight="1">
      <c r="A1649" s="8" t="str">
        <f>HYPERLINK("http://kyu.snu.ac.kr/sdhj/index.jsp?type=hj/GK14810_00IM0001_020b.jpg","1681_수남면_020b")</f>
        <v>1681_수남면_020b</v>
      </c>
      <c r="B1649" s="2">
        <v>1681</v>
      </c>
      <c r="C1649" s="2" t="s">
        <v>9838</v>
      </c>
      <c r="D1649" s="2" t="s">
        <v>9839</v>
      </c>
      <c r="E1649" s="2">
        <v>1648</v>
      </c>
      <c r="F1649" s="1">
        <v>4</v>
      </c>
      <c r="G1649" s="1" t="s">
        <v>3138</v>
      </c>
      <c r="H1649" s="1" t="s">
        <v>4959</v>
      </c>
      <c r="I1649" s="1">
        <v>6</v>
      </c>
      <c r="L1649" s="1">
        <v>4</v>
      </c>
      <c r="M1649" s="1" t="s">
        <v>9257</v>
      </c>
      <c r="N1649" s="1" t="s">
        <v>9258</v>
      </c>
      <c r="S1649" s="1" t="s">
        <v>98</v>
      </c>
      <c r="T1649" s="1" t="s">
        <v>5001</v>
      </c>
      <c r="Y1649" s="1" t="s">
        <v>1039</v>
      </c>
      <c r="Z1649" s="1" t="s">
        <v>5883</v>
      </c>
      <c r="AC1649" s="1">
        <v>14</v>
      </c>
      <c r="AD1649" s="1" t="s">
        <v>179</v>
      </c>
      <c r="AE1649" s="1" t="s">
        <v>6664</v>
      </c>
    </row>
    <row r="1650" spans="1:73" ht="13.5" customHeight="1">
      <c r="A1650" s="8" t="str">
        <f>HYPERLINK("http://kyu.snu.ac.kr/sdhj/index.jsp?type=hj/GK14810_00IM0001_020b.jpg","1681_수남면_020b")</f>
        <v>1681_수남면_020b</v>
      </c>
      <c r="B1650" s="2">
        <v>1681</v>
      </c>
      <c r="C1650" s="2" t="s">
        <v>9648</v>
      </c>
      <c r="D1650" s="2" t="s">
        <v>9649</v>
      </c>
      <c r="E1650" s="2">
        <v>1649</v>
      </c>
      <c r="F1650" s="1">
        <v>4</v>
      </c>
      <c r="G1650" s="1" t="s">
        <v>3138</v>
      </c>
      <c r="H1650" s="1" t="s">
        <v>4959</v>
      </c>
      <c r="I1650" s="1">
        <v>6</v>
      </c>
      <c r="L1650" s="1">
        <v>5</v>
      </c>
      <c r="M1650" s="1" t="s">
        <v>9259</v>
      </c>
      <c r="N1650" s="1" t="s">
        <v>9260</v>
      </c>
      <c r="T1650" s="1" t="s">
        <v>9641</v>
      </c>
      <c r="U1650" s="1" t="s">
        <v>3186</v>
      </c>
      <c r="V1650" s="1" t="s">
        <v>5178</v>
      </c>
      <c r="W1650" s="1" t="s">
        <v>941</v>
      </c>
      <c r="X1650" s="1" t="s">
        <v>5255</v>
      </c>
      <c r="Y1650" s="1" t="s">
        <v>3327</v>
      </c>
      <c r="Z1650" s="1" t="s">
        <v>5882</v>
      </c>
      <c r="AC1650" s="1">
        <v>29</v>
      </c>
      <c r="AD1650" s="1" t="s">
        <v>104</v>
      </c>
      <c r="AE1650" s="1" t="s">
        <v>6663</v>
      </c>
      <c r="AJ1650" s="1" t="s">
        <v>16</v>
      </c>
      <c r="AK1650" s="1" t="s">
        <v>6856</v>
      </c>
      <c r="AL1650" s="1" t="s">
        <v>11656</v>
      </c>
      <c r="AM1650" s="1" t="s">
        <v>11669</v>
      </c>
      <c r="AT1650" s="1" t="s">
        <v>110</v>
      </c>
      <c r="AU1650" s="1" t="s">
        <v>5146</v>
      </c>
      <c r="AV1650" s="1" t="s">
        <v>2726</v>
      </c>
      <c r="AW1650" s="1" t="s">
        <v>6055</v>
      </c>
      <c r="BG1650" s="1" t="s">
        <v>63</v>
      </c>
      <c r="BH1650" s="1" t="s">
        <v>5113</v>
      </c>
      <c r="BI1650" s="1" t="s">
        <v>1165</v>
      </c>
      <c r="BJ1650" s="1" t="s">
        <v>6435</v>
      </c>
      <c r="BK1650" s="1" t="s">
        <v>63</v>
      </c>
      <c r="BL1650" s="1" t="s">
        <v>5113</v>
      </c>
      <c r="BM1650" s="1" t="s">
        <v>3289</v>
      </c>
      <c r="BN1650" s="1" t="s">
        <v>8138</v>
      </c>
      <c r="BO1650" s="1" t="s">
        <v>63</v>
      </c>
      <c r="BP1650" s="1" t="s">
        <v>5113</v>
      </c>
      <c r="BQ1650" s="1" t="s">
        <v>2764</v>
      </c>
      <c r="BR1650" s="1" t="s">
        <v>8484</v>
      </c>
      <c r="BS1650" s="1" t="s">
        <v>2334</v>
      </c>
      <c r="BT1650" s="1" t="s">
        <v>6893</v>
      </c>
    </row>
    <row r="1651" spans="1:73" ht="13.5" customHeight="1">
      <c r="A1651" s="8" t="str">
        <f>HYPERLINK("http://kyu.snu.ac.kr/sdhj/index.jsp?type=hj/GK14810_00IM0001_020b.jpg","1681_수남면_020b")</f>
        <v>1681_수남면_020b</v>
      </c>
      <c r="B1651" s="2">
        <v>1681</v>
      </c>
      <c r="C1651" s="2" t="s">
        <v>9838</v>
      </c>
      <c r="D1651" s="2" t="s">
        <v>9839</v>
      </c>
      <c r="E1651" s="2">
        <v>1650</v>
      </c>
      <c r="F1651" s="1">
        <v>4</v>
      </c>
      <c r="G1651" s="1" t="s">
        <v>3138</v>
      </c>
      <c r="H1651" s="1" t="s">
        <v>4959</v>
      </c>
      <c r="I1651" s="1">
        <v>6</v>
      </c>
      <c r="L1651" s="1">
        <v>5</v>
      </c>
      <c r="M1651" s="1" t="s">
        <v>9259</v>
      </c>
      <c r="N1651" s="1" t="s">
        <v>9260</v>
      </c>
      <c r="S1651" s="1" t="s">
        <v>43</v>
      </c>
      <c r="T1651" s="1" t="s">
        <v>5000</v>
      </c>
      <c r="W1651" s="1" t="s">
        <v>89</v>
      </c>
      <c r="X1651" s="1" t="s">
        <v>9646</v>
      </c>
      <c r="Y1651" s="1" t="s">
        <v>90</v>
      </c>
      <c r="Z1651" s="1" t="s">
        <v>5302</v>
      </c>
      <c r="AC1651" s="1">
        <v>34</v>
      </c>
      <c r="AD1651" s="1" t="s">
        <v>81</v>
      </c>
      <c r="AE1651" s="1" t="s">
        <v>6641</v>
      </c>
      <c r="AJ1651" s="1" t="s">
        <v>16</v>
      </c>
      <c r="AK1651" s="1" t="s">
        <v>6856</v>
      </c>
      <c r="AL1651" s="1" t="s">
        <v>819</v>
      </c>
      <c r="AM1651" s="1" t="s">
        <v>6869</v>
      </c>
      <c r="AT1651" s="1" t="s">
        <v>1114</v>
      </c>
      <c r="AU1651" s="1" t="s">
        <v>5097</v>
      </c>
      <c r="AV1651" s="1" t="s">
        <v>978</v>
      </c>
      <c r="AW1651" s="1" t="s">
        <v>5529</v>
      </c>
      <c r="BG1651" s="1" t="s">
        <v>1114</v>
      </c>
      <c r="BH1651" s="1" t="s">
        <v>5097</v>
      </c>
      <c r="BI1651" s="1" t="s">
        <v>3217</v>
      </c>
      <c r="BJ1651" s="1" t="s">
        <v>7794</v>
      </c>
      <c r="BK1651" s="1" t="s">
        <v>1114</v>
      </c>
      <c r="BL1651" s="1" t="s">
        <v>5097</v>
      </c>
      <c r="BM1651" s="1" t="s">
        <v>3328</v>
      </c>
      <c r="BN1651" s="1" t="s">
        <v>7688</v>
      </c>
      <c r="BO1651" s="1" t="s">
        <v>63</v>
      </c>
      <c r="BP1651" s="1" t="s">
        <v>5113</v>
      </c>
      <c r="BQ1651" s="1" t="s">
        <v>3329</v>
      </c>
      <c r="BR1651" s="1" t="s">
        <v>8490</v>
      </c>
      <c r="BS1651" s="1" t="s">
        <v>819</v>
      </c>
      <c r="BT1651" s="1" t="s">
        <v>6869</v>
      </c>
    </row>
    <row r="1652" spans="1:73" ht="13.5" customHeight="1">
      <c r="A1652" s="8" t="str">
        <f>HYPERLINK("http://kyu.snu.ac.kr/sdhj/index.jsp?type=hj/GK14810_00IM0001_020b.jpg","1681_수남면_020b")</f>
        <v>1681_수남면_020b</v>
      </c>
      <c r="B1652" s="2">
        <v>1681</v>
      </c>
      <c r="C1652" s="2" t="s">
        <v>9648</v>
      </c>
      <c r="D1652" s="2" t="s">
        <v>9649</v>
      </c>
      <c r="E1652" s="2">
        <v>1651</v>
      </c>
      <c r="F1652" s="1">
        <v>4</v>
      </c>
      <c r="G1652" s="1" t="s">
        <v>3138</v>
      </c>
      <c r="H1652" s="1" t="s">
        <v>4959</v>
      </c>
      <c r="I1652" s="1">
        <v>6</v>
      </c>
      <c r="L1652" s="1">
        <v>5</v>
      </c>
      <c r="M1652" s="1" t="s">
        <v>9259</v>
      </c>
      <c r="N1652" s="1" t="s">
        <v>9260</v>
      </c>
      <c r="S1652" s="1" t="s">
        <v>98</v>
      </c>
      <c r="T1652" s="1" t="s">
        <v>5001</v>
      </c>
      <c r="Y1652" s="1" t="s">
        <v>769</v>
      </c>
      <c r="Z1652" s="1" t="s">
        <v>5881</v>
      </c>
      <c r="AC1652" s="1">
        <v>5</v>
      </c>
      <c r="AD1652" s="1" t="s">
        <v>101</v>
      </c>
      <c r="AE1652" s="1" t="s">
        <v>6648</v>
      </c>
    </row>
    <row r="1653" spans="1:73" ht="13.5" customHeight="1">
      <c r="A1653" s="8" t="str">
        <f>HYPERLINK("http://kyu.snu.ac.kr/sdhj/index.jsp?type=hj/GK14810_00IM0001_020b.jpg","1681_수남면_020b")</f>
        <v>1681_수남면_020b</v>
      </c>
      <c r="B1653" s="2">
        <v>1681</v>
      </c>
      <c r="C1653" s="2" t="s">
        <v>9648</v>
      </c>
      <c r="D1653" s="2" t="s">
        <v>9649</v>
      </c>
      <c r="E1653" s="2">
        <v>1652</v>
      </c>
      <c r="F1653" s="1">
        <v>4</v>
      </c>
      <c r="G1653" s="1" t="s">
        <v>3138</v>
      </c>
      <c r="H1653" s="1" t="s">
        <v>4959</v>
      </c>
      <c r="I1653" s="1">
        <v>6</v>
      </c>
      <c r="L1653" s="1">
        <v>5</v>
      </c>
      <c r="M1653" s="1" t="s">
        <v>9259</v>
      </c>
      <c r="N1653" s="1" t="s">
        <v>9260</v>
      </c>
      <c r="S1653" s="1" t="s">
        <v>191</v>
      </c>
      <c r="T1653" s="1" t="s">
        <v>5004</v>
      </c>
      <c r="Y1653" s="1" t="s">
        <v>3330</v>
      </c>
      <c r="Z1653" s="1" t="s">
        <v>5880</v>
      </c>
      <c r="AD1653" s="1" t="s">
        <v>152</v>
      </c>
      <c r="AE1653" s="1" t="s">
        <v>5812</v>
      </c>
      <c r="AF1653" s="1" t="s">
        <v>175</v>
      </c>
      <c r="AG1653" s="1" t="s">
        <v>6685</v>
      </c>
      <c r="BF1653" s="1" t="s">
        <v>78</v>
      </c>
      <c r="BU1653" s="1" t="s">
        <v>11670</v>
      </c>
    </row>
    <row r="1654" spans="1:73" ht="13.5" customHeight="1">
      <c r="A1654" s="8" t="str">
        <f>HYPERLINK("http://kyu.snu.ac.kr/sdhj/index.jsp?type=hj/GK14810_00IM0001_020b.jpg","1681_수남면_020b")</f>
        <v>1681_수남면_020b</v>
      </c>
      <c r="B1654" s="2">
        <v>1681</v>
      </c>
      <c r="C1654" s="2" t="s">
        <v>9682</v>
      </c>
      <c r="D1654" s="2" t="s">
        <v>9683</v>
      </c>
      <c r="E1654" s="2">
        <v>1653</v>
      </c>
      <c r="F1654" s="1">
        <v>4</v>
      </c>
      <c r="G1654" s="1" t="s">
        <v>3138</v>
      </c>
      <c r="H1654" s="1" t="s">
        <v>4959</v>
      </c>
      <c r="I1654" s="1">
        <v>7</v>
      </c>
      <c r="J1654" s="1" t="s">
        <v>3331</v>
      </c>
      <c r="K1654" s="1" t="s">
        <v>11671</v>
      </c>
      <c r="L1654" s="1">
        <v>1</v>
      </c>
      <c r="M1654" s="1" t="s">
        <v>9261</v>
      </c>
      <c r="N1654" s="1" t="s">
        <v>9262</v>
      </c>
      <c r="T1654" s="1" t="s">
        <v>10506</v>
      </c>
      <c r="U1654" s="1" t="s">
        <v>3332</v>
      </c>
      <c r="V1654" s="1" t="s">
        <v>5180</v>
      </c>
      <c r="W1654" s="1" t="s">
        <v>941</v>
      </c>
      <c r="X1654" s="1" t="s">
        <v>5255</v>
      </c>
      <c r="Y1654" s="1" t="s">
        <v>3333</v>
      </c>
      <c r="Z1654" s="1" t="s">
        <v>5879</v>
      </c>
      <c r="AC1654" s="1">
        <v>47</v>
      </c>
      <c r="AD1654" s="1" t="s">
        <v>440</v>
      </c>
      <c r="AE1654" s="1" t="s">
        <v>6635</v>
      </c>
      <c r="AJ1654" s="1" t="s">
        <v>16</v>
      </c>
      <c r="AK1654" s="1" t="s">
        <v>6856</v>
      </c>
      <c r="AL1654" s="1" t="s">
        <v>11656</v>
      </c>
      <c r="AM1654" s="1" t="s">
        <v>11672</v>
      </c>
      <c r="AT1654" s="1" t="s">
        <v>110</v>
      </c>
      <c r="AU1654" s="1" t="s">
        <v>5146</v>
      </c>
      <c r="AV1654" s="1" t="s">
        <v>2726</v>
      </c>
      <c r="AW1654" s="1" t="s">
        <v>6055</v>
      </c>
      <c r="BG1654" s="1" t="s">
        <v>63</v>
      </c>
      <c r="BH1654" s="1" t="s">
        <v>5113</v>
      </c>
      <c r="BI1654" s="1" t="s">
        <v>1165</v>
      </c>
      <c r="BJ1654" s="1" t="s">
        <v>6435</v>
      </c>
      <c r="BK1654" s="1" t="s">
        <v>63</v>
      </c>
      <c r="BL1654" s="1" t="s">
        <v>5113</v>
      </c>
      <c r="BM1654" s="1" t="s">
        <v>3289</v>
      </c>
      <c r="BN1654" s="1" t="s">
        <v>8138</v>
      </c>
      <c r="BO1654" s="1" t="s">
        <v>63</v>
      </c>
      <c r="BP1654" s="1" t="s">
        <v>5113</v>
      </c>
      <c r="BQ1654" s="1" t="s">
        <v>2764</v>
      </c>
      <c r="BR1654" s="1" t="s">
        <v>8484</v>
      </c>
      <c r="BS1654" s="1" t="s">
        <v>2334</v>
      </c>
      <c r="BT1654" s="1" t="s">
        <v>6893</v>
      </c>
    </row>
    <row r="1655" spans="1:73" ht="13.5" customHeight="1">
      <c r="A1655" s="8" t="str">
        <f>HYPERLINK("http://kyu.snu.ac.kr/sdhj/index.jsp?type=hj/GK14810_00IM0001_020b.jpg","1681_수남면_020b")</f>
        <v>1681_수남면_020b</v>
      </c>
      <c r="B1655" s="2">
        <v>1681</v>
      </c>
      <c r="C1655" s="2" t="s">
        <v>9838</v>
      </c>
      <c r="D1655" s="2" t="s">
        <v>9839</v>
      </c>
      <c r="E1655" s="2">
        <v>1654</v>
      </c>
      <c r="F1655" s="1">
        <v>4</v>
      </c>
      <c r="G1655" s="1" t="s">
        <v>3138</v>
      </c>
      <c r="H1655" s="1" t="s">
        <v>4959</v>
      </c>
      <c r="I1655" s="1">
        <v>7</v>
      </c>
      <c r="L1655" s="1">
        <v>1</v>
      </c>
      <c r="M1655" s="1" t="s">
        <v>9261</v>
      </c>
      <c r="N1655" s="1" t="s">
        <v>9262</v>
      </c>
      <c r="S1655" s="1" t="s">
        <v>43</v>
      </c>
      <c r="T1655" s="1" t="s">
        <v>5000</v>
      </c>
      <c r="W1655" s="1" t="s">
        <v>195</v>
      </c>
      <c r="X1655" s="1" t="s">
        <v>5257</v>
      </c>
      <c r="Y1655" s="1" t="s">
        <v>90</v>
      </c>
      <c r="Z1655" s="1" t="s">
        <v>5302</v>
      </c>
      <c r="AC1655" s="1">
        <v>47</v>
      </c>
      <c r="AD1655" s="1" t="s">
        <v>440</v>
      </c>
      <c r="AE1655" s="1" t="s">
        <v>6635</v>
      </c>
      <c r="AJ1655" s="1" t="s">
        <v>16</v>
      </c>
      <c r="AK1655" s="1" t="s">
        <v>6856</v>
      </c>
      <c r="AL1655" s="1" t="s">
        <v>988</v>
      </c>
      <c r="AM1655" s="1" t="s">
        <v>6884</v>
      </c>
      <c r="AT1655" s="1" t="s">
        <v>63</v>
      </c>
      <c r="AU1655" s="1" t="s">
        <v>5113</v>
      </c>
      <c r="AV1655" s="1" t="s">
        <v>3334</v>
      </c>
      <c r="AW1655" s="1" t="s">
        <v>7240</v>
      </c>
      <c r="BG1655" s="1" t="s">
        <v>63</v>
      </c>
      <c r="BH1655" s="1" t="s">
        <v>5113</v>
      </c>
      <c r="BI1655" s="1" t="s">
        <v>855</v>
      </c>
      <c r="BJ1655" s="1" t="s">
        <v>5396</v>
      </c>
      <c r="BK1655" s="1" t="s">
        <v>63</v>
      </c>
      <c r="BL1655" s="1" t="s">
        <v>5113</v>
      </c>
      <c r="BM1655" s="1" t="s">
        <v>3179</v>
      </c>
      <c r="BN1655" s="1" t="s">
        <v>5808</v>
      </c>
      <c r="BO1655" s="1" t="s">
        <v>63</v>
      </c>
      <c r="BP1655" s="1" t="s">
        <v>5113</v>
      </c>
      <c r="BQ1655" s="1" t="s">
        <v>3180</v>
      </c>
      <c r="BR1655" s="1" t="s">
        <v>8489</v>
      </c>
      <c r="BS1655" s="1" t="s">
        <v>988</v>
      </c>
      <c r="BT1655" s="1" t="s">
        <v>6884</v>
      </c>
    </row>
    <row r="1656" spans="1:73" ht="13.5" customHeight="1">
      <c r="A1656" s="8" t="str">
        <f>HYPERLINK("http://kyu.snu.ac.kr/sdhj/index.jsp?type=hj/GK14810_00IM0001_020b.jpg","1681_수남면_020b")</f>
        <v>1681_수남면_020b</v>
      </c>
      <c r="B1656" s="2">
        <v>1681</v>
      </c>
      <c r="C1656" s="2" t="s">
        <v>10338</v>
      </c>
      <c r="D1656" s="2" t="s">
        <v>10339</v>
      </c>
      <c r="E1656" s="2">
        <v>1655</v>
      </c>
      <c r="F1656" s="1">
        <v>4</v>
      </c>
      <c r="G1656" s="1" t="s">
        <v>3138</v>
      </c>
      <c r="H1656" s="1" t="s">
        <v>4959</v>
      </c>
      <c r="I1656" s="1">
        <v>7</v>
      </c>
      <c r="L1656" s="1">
        <v>1</v>
      </c>
      <c r="M1656" s="1" t="s">
        <v>9261</v>
      </c>
      <c r="N1656" s="1" t="s">
        <v>9262</v>
      </c>
      <c r="S1656" s="1" t="s">
        <v>915</v>
      </c>
      <c r="T1656" s="1" t="s">
        <v>5022</v>
      </c>
      <c r="U1656" s="1" t="s">
        <v>38</v>
      </c>
      <c r="V1656" s="1" t="s">
        <v>5065</v>
      </c>
      <c r="Y1656" s="1" t="s">
        <v>617</v>
      </c>
      <c r="Z1656" s="1" t="s">
        <v>5878</v>
      </c>
      <c r="AC1656" s="1">
        <v>35</v>
      </c>
      <c r="AD1656" s="1" t="s">
        <v>167</v>
      </c>
      <c r="AE1656" s="1" t="s">
        <v>6644</v>
      </c>
      <c r="AJ1656" s="1" t="s">
        <v>16</v>
      </c>
      <c r="AK1656" s="1" t="s">
        <v>6856</v>
      </c>
      <c r="AL1656" s="1" t="s">
        <v>53</v>
      </c>
      <c r="AM1656" s="1" t="s">
        <v>6356</v>
      </c>
      <c r="AN1656" s="1" t="s">
        <v>61</v>
      </c>
      <c r="AO1656" s="1" t="s">
        <v>5034</v>
      </c>
      <c r="AP1656" s="1" t="s">
        <v>133</v>
      </c>
      <c r="AQ1656" s="1" t="s">
        <v>5100</v>
      </c>
      <c r="AR1656" s="1" t="s">
        <v>747</v>
      </c>
      <c r="AS1656" s="1" t="s">
        <v>10077</v>
      </c>
      <c r="AT1656" s="1" t="s">
        <v>33</v>
      </c>
      <c r="AU1656" s="1" t="s">
        <v>5076</v>
      </c>
      <c r="AV1656" s="1" t="s">
        <v>528</v>
      </c>
      <c r="AW1656" s="1" t="s">
        <v>5692</v>
      </c>
      <c r="BB1656" s="1" t="s">
        <v>115</v>
      </c>
      <c r="BC1656" s="1" t="s">
        <v>5067</v>
      </c>
      <c r="BD1656" s="1" t="s">
        <v>529</v>
      </c>
      <c r="BE1656" s="1" t="s">
        <v>11673</v>
      </c>
      <c r="BG1656" s="1" t="s">
        <v>63</v>
      </c>
      <c r="BH1656" s="1" t="s">
        <v>5113</v>
      </c>
      <c r="BI1656" s="1" t="s">
        <v>488</v>
      </c>
      <c r="BJ1656" s="1" t="s">
        <v>6142</v>
      </c>
      <c r="BK1656" s="1" t="s">
        <v>3335</v>
      </c>
      <c r="BL1656" s="1" t="s">
        <v>7021</v>
      </c>
      <c r="BM1656" s="1" t="s">
        <v>534</v>
      </c>
      <c r="BN1656" s="1" t="s">
        <v>8141</v>
      </c>
      <c r="BO1656" s="1" t="s">
        <v>33</v>
      </c>
      <c r="BP1656" s="1" t="s">
        <v>5076</v>
      </c>
      <c r="BQ1656" s="1" t="s">
        <v>379</v>
      </c>
      <c r="BR1656" s="1" t="s">
        <v>7465</v>
      </c>
      <c r="BS1656" s="1" t="s">
        <v>377</v>
      </c>
      <c r="BT1656" s="1" t="s">
        <v>6803</v>
      </c>
    </row>
    <row r="1657" spans="1:73" ht="13.5" customHeight="1">
      <c r="A1657" s="8" t="str">
        <f>HYPERLINK("http://kyu.snu.ac.kr/sdhj/index.jsp?type=hj/GK14810_00IM0001_020b.jpg","1681_수남면_020b")</f>
        <v>1681_수남면_020b</v>
      </c>
      <c r="B1657" s="2">
        <v>1681</v>
      </c>
      <c r="C1657" s="2" t="s">
        <v>9795</v>
      </c>
      <c r="D1657" s="2" t="s">
        <v>9796</v>
      </c>
      <c r="E1657" s="2">
        <v>1656</v>
      </c>
      <c r="F1657" s="1">
        <v>4</v>
      </c>
      <c r="G1657" s="1" t="s">
        <v>3138</v>
      </c>
      <c r="H1657" s="1" t="s">
        <v>4959</v>
      </c>
      <c r="I1657" s="1">
        <v>7</v>
      </c>
      <c r="L1657" s="1">
        <v>1</v>
      </c>
      <c r="M1657" s="1" t="s">
        <v>9261</v>
      </c>
      <c r="N1657" s="1" t="s">
        <v>9262</v>
      </c>
      <c r="S1657" s="1" t="s">
        <v>54</v>
      </c>
      <c r="T1657" s="1" t="s">
        <v>5003</v>
      </c>
      <c r="U1657" s="1" t="s">
        <v>33</v>
      </c>
      <c r="V1657" s="1" t="s">
        <v>5076</v>
      </c>
      <c r="Y1657" s="1" t="s">
        <v>618</v>
      </c>
      <c r="Z1657" s="1" t="s">
        <v>5877</v>
      </c>
      <c r="AC1657" s="1">
        <v>13</v>
      </c>
      <c r="AD1657" s="1" t="s">
        <v>174</v>
      </c>
      <c r="AE1657" s="1" t="s">
        <v>6676</v>
      </c>
    </row>
    <row r="1658" spans="1:73" ht="13.5" customHeight="1">
      <c r="A1658" s="8" t="str">
        <f>HYPERLINK("http://kyu.snu.ac.kr/sdhj/index.jsp?type=hj/GK14810_00IM0001_020b.jpg","1681_수남면_020b")</f>
        <v>1681_수남면_020b</v>
      </c>
      <c r="B1658" s="2">
        <v>1681</v>
      </c>
      <c r="C1658" s="2" t="s">
        <v>9625</v>
      </c>
      <c r="D1658" s="2" t="s">
        <v>9626</v>
      </c>
      <c r="E1658" s="2">
        <v>1657</v>
      </c>
      <c r="F1658" s="1">
        <v>4</v>
      </c>
      <c r="G1658" s="1" t="s">
        <v>3138</v>
      </c>
      <c r="H1658" s="1" t="s">
        <v>4959</v>
      </c>
      <c r="I1658" s="1">
        <v>7</v>
      </c>
      <c r="L1658" s="1">
        <v>1</v>
      </c>
      <c r="M1658" s="1" t="s">
        <v>9261</v>
      </c>
      <c r="N1658" s="1" t="s">
        <v>9262</v>
      </c>
      <c r="S1658" s="1" t="s">
        <v>191</v>
      </c>
      <c r="T1658" s="1" t="s">
        <v>5004</v>
      </c>
      <c r="U1658" s="1" t="s">
        <v>38</v>
      </c>
      <c r="V1658" s="1" t="s">
        <v>5065</v>
      </c>
      <c r="Y1658" s="1" t="s">
        <v>3336</v>
      </c>
      <c r="Z1658" s="1" t="s">
        <v>5876</v>
      </c>
      <c r="AC1658" s="1">
        <v>5</v>
      </c>
      <c r="AD1658" s="1" t="s">
        <v>101</v>
      </c>
      <c r="AE1658" s="1" t="s">
        <v>6648</v>
      </c>
      <c r="BF1658" s="1" t="s">
        <v>78</v>
      </c>
    </row>
    <row r="1659" spans="1:73" ht="13.5" customHeight="1">
      <c r="A1659" s="8" t="str">
        <f>HYPERLINK("http://kyu.snu.ac.kr/sdhj/index.jsp?type=hj/GK14810_00IM0001_020b.jpg","1681_수남면_020b")</f>
        <v>1681_수남면_020b</v>
      </c>
      <c r="B1659" s="2">
        <v>1681</v>
      </c>
      <c r="C1659" s="2" t="s">
        <v>9625</v>
      </c>
      <c r="D1659" s="2" t="s">
        <v>9626</v>
      </c>
      <c r="E1659" s="2">
        <v>1658</v>
      </c>
      <c r="F1659" s="1">
        <v>4</v>
      </c>
      <c r="G1659" s="1" t="s">
        <v>3138</v>
      </c>
      <c r="H1659" s="1" t="s">
        <v>4959</v>
      </c>
      <c r="I1659" s="1">
        <v>7</v>
      </c>
      <c r="L1659" s="1">
        <v>1</v>
      </c>
      <c r="M1659" s="1" t="s">
        <v>9261</v>
      </c>
      <c r="N1659" s="1" t="s">
        <v>9262</v>
      </c>
      <c r="S1659" s="1" t="s">
        <v>861</v>
      </c>
      <c r="T1659" s="1" t="s">
        <v>5016</v>
      </c>
      <c r="U1659" s="1" t="s">
        <v>1240</v>
      </c>
      <c r="V1659" s="1" t="s">
        <v>5179</v>
      </c>
      <c r="W1659" s="1" t="s">
        <v>89</v>
      </c>
      <c r="X1659" s="1" t="s">
        <v>10508</v>
      </c>
      <c r="Y1659" s="1" t="s">
        <v>3337</v>
      </c>
      <c r="Z1659" s="1" t="s">
        <v>5532</v>
      </c>
      <c r="AC1659" s="1">
        <v>26</v>
      </c>
      <c r="AD1659" s="1" t="s">
        <v>137</v>
      </c>
      <c r="AE1659" s="1" t="s">
        <v>6669</v>
      </c>
      <c r="AF1659" s="1" t="s">
        <v>175</v>
      </c>
      <c r="AG1659" s="1" t="s">
        <v>6685</v>
      </c>
      <c r="AV1659" s="1" t="s">
        <v>3338</v>
      </c>
      <c r="AW1659" s="1" t="s">
        <v>7239</v>
      </c>
      <c r="BU1659" s="1" t="s">
        <v>3339</v>
      </c>
    </row>
    <row r="1660" spans="1:73" ht="13.5" customHeight="1">
      <c r="A1660" s="8" t="str">
        <f>HYPERLINK("http://kyu.snu.ac.kr/sdhj/index.jsp?type=hj/GK14810_00IM0001_021a.jpg","1681_수남면_021a")</f>
        <v>1681_수남면_021a</v>
      </c>
      <c r="B1660" s="2">
        <v>1681</v>
      </c>
      <c r="C1660" s="2" t="s">
        <v>9682</v>
      </c>
      <c r="D1660" s="2" t="s">
        <v>9683</v>
      </c>
      <c r="E1660" s="2">
        <v>1659</v>
      </c>
      <c r="F1660" s="1">
        <v>4</v>
      </c>
      <c r="G1660" s="1" t="s">
        <v>3138</v>
      </c>
      <c r="H1660" s="1" t="s">
        <v>4959</v>
      </c>
      <c r="I1660" s="1">
        <v>7</v>
      </c>
      <c r="L1660" s="1">
        <v>2</v>
      </c>
      <c r="M1660" s="1" t="s">
        <v>9263</v>
      </c>
      <c r="N1660" s="1" t="s">
        <v>9264</v>
      </c>
      <c r="T1660" s="1" t="s">
        <v>10506</v>
      </c>
      <c r="U1660" s="1" t="s">
        <v>3186</v>
      </c>
      <c r="V1660" s="1" t="s">
        <v>5178</v>
      </c>
      <c r="W1660" s="1" t="s">
        <v>195</v>
      </c>
      <c r="X1660" s="1" t="s">
        <v>5257</v>
      </c>
      <c r="Y1660" s="1" t="s">
        <v>278</v>
      </c>
      <c r="Z1660" s="1" t="s">
        <v>5875</v>
      </c>
      <c r="AC1660" s="1">
        <v>40</v>
      </c>
      <c r="AD1660" s="1" t="s">
        <v>162</v>
      </c>
      <c r="AE1660" s="1" t="s">
        <v>6670</v>
      </c>
      <c r="AJ1660" s="1" t="s">
        <v>16</v>
      </c>
      <c r="AK1660" s="1" t="s">
        <v>6856</v>
      </c>
      <c r="AL1660" s="1" t="s">
        <v>3220</v>
      </c>
      <c r="AM1660" s="1" t="s">
        <v>6872</v>
      </c>
      <c r="AT1660" s="1" t="s">
        <v>63</v>
      </c>
      <c r="AU1660" s="1" t="s">
        <v>5113</v>
      </c>
      <c r="AV1660" s="1" t="s">
        <v>3340</v>
      </c>
      <c r="AW1660" s="1" t="s">
        <v>11674</v>
      </c>
      <c r="BG1660" s="1" t="s">
        <v>63</v>
      </c>
      <c r="BH1660" s="1" t="s">
        <v>5113</v>
      </c>
      <c r="BI1660" s="1" t="s">
        <v>855</v>
      </c>
      <c r="BJ1660" s="1" t="s">
        <v>5396</v>
      </c>
      <c r="BK1660" s="1" t="s">
        <v>63</v>
      </c>
      <c r="BL1660" s="1" t="s">
        <v>5113</v>
      </c>
      <c r="BM1660" s="1" t="s">
        <v>3179</v>
      </c>
      <c r="BN1660" s="1" t="s">
        <v>5808</v>
      </c>
      <c r="BO1660" s="1" t="s">
        <v>63</v>
      </c>
      <c r="BP1660" s="1" t="s">
        <v>5113</v>
      </c>
      <c r="BQ1660" s="1" t="s">
        <v>3180</v>
      </c>
      <c r="BR1660" s="1" t="s">
        <v>8489</v>
      </c>
      <c r="BS1660" s="1" t="s">
        <v>92</v>
      </c>
      <c r="BT1660" s="1" t="s">
        <v>11675</v>
      </c>
    </row>
    <row r="1661" spans="1:73" ht="13.5" customHeight="1">
      <c r="A1661" s="8" t="str">
        <f>HYPERLINK("http://kyu.snu.ac.kr/sdhj/index.jsp?type=hj/GK14810_00IM0001_021a.jpg","1681_수남면_021a")</f>
        <v>1681_수남면_021a</v>
      </c>
      <c r="B1661" s="2">
        <v>1681</v>
      </c>
      <c r="C1661" s="2" t="s">
        <v>10338</v>
      </c>
      <c r="D1661" s="2" t="s">
        <v>10339</v>
      </c>
      <c r="E1661" s="2">
        <v>1660</v>
      </c>
      <c r="F1661" s="1">
        <v>4</v>
      </c>
      <c r="G1661" s="1" t="s">
        <v>3138</v>
      </c>
      <c r="H1661" s="1" t="s">
        <v>4959</v>
      </c>
      <c r="I1661" s="1">
        <v>7</v>
      </c>
      <c r="L1661" s="1">
        <v>2</v>
      </c>
      <c r="M1661" s="1" t="s">
        <v>9263</v>
      </c>
      <c r="N1661" s="1" t="s">
        <v>9264</v>
      </c>
      <c r="S1661" s="1" t="s">
        <v>43</v>
      </c>
      <c r="T1661" s="1" t="s">
        <v>5000</v>
      </c>
      <c r="W1661" s="1" t="s">
        <v>89</v>
      </c>
      <c r="X1661" s="1" t="s">
        <v>10508</v>
      </c>
      <c r="Y1661" s="1" t="s">
        <v>90</v>
      </c>
      <c r="Z1661" s="1" t="s">
        <v>5302</v>
      </c>
      <c r="AC1661" s="1">
        <v>37</v>
      </c>
      <c r="AD1661" s="1" t="s">
        <v>259</v>
      </c>
      <c r="AE1661" s="1" t="s">
        <v>6674</v>
      </c>
      <c r="AJ1661" s="1" t="s">
        <v>16</v>
      </c>
      <c r="AK1661" s="1" t="s">
        <v>6856</v>
      </c>
      <c r="AL1661" s="1" t="s">
        <v>92</v>
      </c>
      <c r="AM1661" s="1" t="s">
        <v>10509</v>
      </c>
      <c r="AT1661" s="1" t="s">
        <v>63</v>
      </c>
      <c r="AU1661" s="1" t="s">
        <v>5113</v>
      </c>
      <c r="AV1661" s="1" t="s">
        <v>11676</v>
      </c>
      <c r="AW1661" s="1" t="s">
        <v>11677</v>
      </c>
      <c r="BG1661" s="1" t="s">
        <v>63</v>
      </c>
      <c r="BH1661" s="1" t="s">
        <v>5113</v>
      </c>
      <c r="BI1661" s="1" t="s">
        <v>802</v>
      </c>
      <c r="BJ1661" s="1" t="s">
        <v>7181</v>
      </c>
      <c r="BK1661" s="1" t="s">
        <v>63</v>
      </c>
      <c r="BL1661" s="1" t="s">
        <v>5113</v>
      </c>
      <c r="BM1661" s="1" t="s">
        <v>3341</v>
      </c>
      <c r="BN1661" s="1" t="s">
        <v>8140</v>
      </c>
      <c r="BO1661" s="1" t="s">
        <v>63</v>
      </c>
      <c r="BP1661" s="1" t="s">
        <v>5113</v>
      </c>
      <c r="BQ1661" s="1" t="s">
        <v>3342</v>
      </c>
      <c r="BR1661" s="1" t="s">
        <v>11678</v>
      </c>
      <c r="BS1661" s="1" t="s">
        <v>53</v>
      </c>
      <c r="BT1661" s="1" t="s">
        <v>6356</v>
      </c>
    </row>
    <row r="1662" spans="1:73" ht="13.5" customHeight="1">
      <c r="A1662" s="8" t="str">
        <f>HYPERLINK("http://kyu.snu.ac.kr/sdhj/index.jsp?type=hj/GK14810_00IM0001_021a.jpg","1681_수남면_021a")</f>
        <v>1681_수남면_021a</v>
      </c>
      <c r="B1662" s="2">
        <v>1681</v>
      </c>
      <c r="C1662" s="2" t="s">
        <v>10567</v>
      </c>
      <c r="D1662" s="2" t="s">
        <v>10568</v>
      </c>
      <c r="E1662" s="2">
        <v>1661</v>
      </c>
      <c r="F1662" s="1">
        <v>4</v>
      </c>
      <c r="G1662" s="1" t="s">
        <v>3138</v>
      </c>
      <c r="H1662" s="1" t="s">
        <v>4959</v>
      </c>
      <c r="I1662" s="1">
        <v>7</v>
      </c>
      <c r="L1662" s="1">
        <v>2</v>
      </c>
      <c r="M1662" s="1" t="s">
        <v>9263</v>
      </c>
      <c r="N1662" s="1" t="s">
        <v>9264</v>
      </c>
      <c r="S1662" s="1" t="s">
        <v>54</v>
      </c>
      <c r="T1662" s="1" t="s">
        <v>5003</v>
      </c>
      <c r="U1662" s="1" t="s">
        <v>834</v>
      </c>
      <c r="V1662" s="1" t="s">
        <v>5082</v>
      </c>
      <c r="Y1662" s="1" t="s">
        <v>1513</v>
      </c>
      <c r="Z1662" s="1" t="s">
        <v>5749</v>
      </c>
      <c r="AC1662" s="1">
        <v>24</v>
      </c>
      <c r="AD1662" s="1" t="s">
        <v>369</v>
      </c>
      <c r="AE1662" s="1" t="s">
        <v>6640</v>
      </c>
    </row>
    <row r="1663" spans="1:73" ht="13.5" customHeight="1">
      <c r="A1663" s="8" t="str">
        <f>HYPERLINK("http://kyu.snu.ac.kr/sdhj/index.jsp?type=hj/GK14810_00IM0001_021a.jpg","1681_수남면_021a")</f>
        <v>1681_수남면_021a</v>
      </c>
      <c r="B1663" s="2">
        <v>1681</v>
      </c>
      <c r="C1663" s="2" t="s">
        <v>9625</v>
      </c>
      <c r="D1663" s="2" t="s">
        <v>9626</v>
      </c>
      <c r="E1663" s="2">
        <v>1662</v>
      </c>
      <c r="F1663" s="1">
        <v>4</v>
      </c>
      <c r="G1663" s="1" t="s">
        <v>3138</v>
      </c>
      <c r="H1663" s="1" t="s">
        <v>4959</v>
      </c>
      <c r="I1663" s="1">
        <v>7</v>
      </c>
      <c r="L1663" s="1">
        <v>2</v>
      </c>
      <c r="M1663" s="1" t="s">
        <v>9263</v>
      </c>
      <c r="N1663" s="1" t="s">
        <v>9264</v>
      </c>
      <c r="S1663" s="1" t="s">
        <v>191</v>
      </c>
      <c r="T1663" s="1" t="s">
        <v>5004</v>
      </c>
      <c r="Y1663" s="1" t="s">
        <v>343</v>
      </c>
      <c r="Z1663" s="1" t="s">
        <v>5469</v>
      </c>
      <c r="AF1663" s="1" t="s">
        <v>1227</v>
      </c>
      <c r="AG1663" s="1" t="s">
        <v>6695</v>
      </c>
      <c r="BF1663" s="1" t="s">
        <v>78</v>
      </c>
    </row>
    <row r="1664" spans="1:73" ht="13.5" customHeight="1">
      <c r="A1664" s="8" t="str">
        <f>HYPERLINK("http://kyu.snu.ac.kr/sdhj/index.jsp?type=hj/GK14810_00IM0001_021a.jpg","1681_수남면_021a")</f>
        <v>1681_수남면_021a</v>
      </c>
      <c r="B1664" s="2">
        <v>1681</v>
      </c>
      <c r="C1664" s="2" t="s">
        <v>9658</v>
      </c>
      <c r="D1664" s="2" t="s">
        <v>9659</v>
      </c>
      <c r="E1664" s="2">
        <v>1663</v>
      </c>
      <c r="F1664" s="1">
        <v>4</v>
      </c>
      <c r="G1664" s="1" t="s">
        <v>3138</v>
      </c>
      <c r="H1664" s="1" t="s">
        <v>4959</v>
      </c>
      <c r="I1664" s="1">
        <v>7</v>
      </c>
      <c r="L1664" s="1">
        <v>2</v>
      </c>
      <c r="M1664" s="1" t="s">
        <v>9263</v>
      </c>
      <c r="N1664" s="1" t="s">
        <v>9264</v>
      </c>
      <c r="S1664" s="1" t="s">
        <v>191</v>
      </c>
      <c r="T1664" s="1" t="s">
        <v>5004</v>
      </c>
      <c r="Y1664" s="1" t="s">
        <v>333</v>
      </c>
      <c r="Z1664" s="1" t="s">
        <v>5874</v>
      </c>
      <c r="AC1664" s="1">
        <v>1</v>
      </c>
      <c r="AD1664" s="1" t="s">
        <v>408</v>
      </c>
      <c r="AE1664" s="1" t="s">
        <v>6654</v>
      </c>
      <c r="AF1664" s="1" t="s">
        <v>175</v>
      </c>
      <c r="AG1664" s="1" t="s">
        <v>6685</v>
      </c>
      <c r="BF1664" s="1" t="s">
        <v>78</v>
      </c>
    </row>
    <row r="1665" spans="1:72" ht="13.5" customHeight="1">
      <c r="A1665" s="8" t="str">
        <f>HYPERLINK("http://kyu.snu.ac.kr/sdhj/index.jsp?type=hj/GK14810_00IM0001_021a.jpg","1681_수남면_021a")</f>
        <v>1681_수남면_021a</v>
      </c>
      <c r="B1665" s="2">
        <v>1681</v>
      </c>
      <c r="C1665" s="2" t="s">
        <v>9682</v>
      </c>
      <c r="D1665" s="2" t="s">
        <v>9683</v>
      </c>
      <c r="E1665" s="2">
        <v>1664</v>
      </c>
      <c r="F1665" s="1">
        <v>4</v>
      </c>
      <c r="G1665" s="1" t="s">
        <v>3138</v>
      </c>
      <c r="H1665" s="1" t="s">
        <v>4959</v>
      </c>
      <c r="I1665" s="1">
        <v>7</v>
      </c>
      <c r="L1665" s="1">
        <v>3</v>
      </c>
      <c r="M1665" s="1" t="s">
        <v>9265</v>
      </c>
      <c r="N1665" s="1" t="s">
        <v>9266</v>
      </c>
      <c r="T1665" s="1" t="s">
        <v>10161</v>
      </c>
      <c r="U1665" s="1" t="s">
        <v>1195</v>
      </c>
      <c r="V1665" s="1" t="s">
        <v>5137</v>
      </c>
      <c r="W1665" s="1" t="s">
        <v>941</v>
      </c>
      <c r="X1665" s="1" t="s">
        <v>5255</v>
      </c>
      <c r="Y1665" s="1" t="s">
        <v>3343</v>
      </c>
      <c r="Z1665" s="1" t="s">
        <v>5873</v>
      </c>
      <c r="AC1665" s="1">
        <v>30</v>
      </c>
      <c r="AD1665" s="1" t="s">
        <v>106</v>
      </c>
      <c r="AE1665" s="1" t="s">
        <v>5531</v>
      </c>
      <c r="AJ1665" s="1" t="s">
        <v>16</v>
      </c>
      <c r="AK1665" s="1" t="s">
        <v>6856</v>
      </c>
      <c r="AL1665" s="1" t="s">
        <v>11656</v>
      </c>
      <c r="AM1665" s="1" t="s">
        <v>11679</v>
      </c>
      <c r="AT1665" s="1" t="s">
        <v>63</v>
      </c>
      <c r="AU1665" s="1" t="s">
        <v>5113</v>
      </c>
      <c r="AV1665" s="1" t="s">
        <v>3344</v>
      </c>
      <c r="AW1665" s="1" t="s">
        <v>5867</v>
      </c>
      <c r="BG1665" s="1" t="s">
        <v>110</v>
      </c>
      <c r="BH1665" s="1" t="s">
        <v>5146</v>
      </c>
      <c r="BI1665" s="1" t="s">
        <v>2726</v>
      </c>
      <c r="BJ1665" s="1" t="s">
        <v>6055</v>
      </c>
      <c r="BK1665" s="1" t="s">
        <v>63</v>
      </c>
      <c r="BL1665" s="1" t="s">
        <v>5113</v>
      </c>
      <c r="BM1665" s="1" t="s">
        <v>3199</v>
      </c>
      <c r="BN1665" s="1" t="s">
        <v>5913</v>
      </c>
      <c r="BO1665" s="1" t="s">
        <v>63</v>
      </c>
      <c r="BP1665" s="1" t="s">
        <v>5113</v>
      </c>
      <c r="BQ1665" s="1" t="s">
        <v>3345</v>
      </c>
      <c r="BR1665" s="1" t="s">
        <v>8412</v>
      </c>
      <c r="BS1665" s="1" t="s">
        <v>128</v>
      </c>
      <c r="BT1665" s="1" t="s">
        <v>6834</v>
      </c>
    </row>
    <row r="1666" spans="1:72" ht="13.5" customHeight="1">
      <c r="A1666" s="8" t="str">
        <f>HYPERLINK("http://kyu.snu.ac.kr/sdhj/index.jsp?type=hj/GK14810_00IM0001_021a.jpg","1681_수남면_021a")</f>
        <v>1681_수남면_021a</v>
      </c>
      <c r="B1666" s="2">
        <v>1681</v>
      </c>
      <c r="C1666" s="2" t="s">
        <v>10701</v>
      </c>
      <c r="D1666" s="2" t="s">
        <v>10702</v>
      </c>
      <c r="E1666" s="2">
        <v>1665</v>
      </c>
      <c r="F1666" s="1">
        <v>4</v>
      </c>
      <c r="G1666" s="1" t="s">
        <v>3138</v>
      </c>
      <c r="H1666" s="1" t="s">
        <v>4959</v>
      </c>
      <c r="I1666" s="1">
        <v>7</v>
      </c>
      <c r="L1666" s="1">
        <v>3</v>
      </c>
      <c r="M1666" s="1" t="s">
        <v>9265</v>
      </c>
      <c r="N1666" s="1" t="s">
        <v>9266</v>
      </c>
      <c r="S1666" s="1" t="s">
        <v>43</v>
      </c>
      <c r="T1666" s="1" t="s">
        <v>5000</v>
      </c>
      <c r="W1666" s="1" t="s">
        <v>393</v>
      </c>
      <c r="X1666" s="1" t="s">
        <v>5259</v>
      </c>
      <c r="Y1666" s="1" t="s">
        <v>90</v>
      </c>
      <c r="Z1666" s="1" t="s">
        <v>5302</v>
      </c>
      <c r="AC1666" s="1">
        <v>33</v>
      </c>
      <c r="AD1666" s="1" t="s">
        <v>91</v>
      </c>
      <c r="AE1666" s="1" t="s">
        <v>6675</v>
      </c>
      <c r="AJ1666" s="1" t="s">
        <v>16</v>
      </c>
      <c r="AK1666" s="1" t="s">
        <v>6856</v>
      </c>
      <c r="AL1666" s="1" t="s">
        <v>138</v>
      </c>
      <c r="AM1666" s="1" t="s">
        <v>6794</v>
      </c>
      <c r="AT1666" s="1" t="s">
        <v>63</v>
      </c>
      <c r="AU1666" s="1" t="s">
        <v>5113</v>
      </c>
      <c r="AV1666" s="1" t="s">
        <v>3325</v>
      </c>
      <c r="AW1666" s="1" t="s">
        <v>7238</v>
      </c>
      <c r="BG1666" s="1" t="s">
        <v>63</v>
      </c>
      <c r="BH1666" s="1" t="s">
        <v>5113</v>
      </c>
      <c r="BI1666" s="1" t="s">
        <v>3346</v>
      </c>
      <c r="BJ1666" s="1" t="s">
        <v>7793</v>
      </c>
      <c r="BK1666" s="1" t="s">
        <v>110</v>
      </c>
      <c r="BL1666" s="1" t="s">
        <v>5146</v>
      </c>
      <c r="BM1666" s="1" t="s">
        <v>1984</v>
      </c>
      <c r="BN1666" s="1" t="s">
        <v>5649</v>
      </c>
      <c r="BO1666" s="1" t="s">
        <v>63</v>
      </c>
      <c r="BP1666" s="1" t="s">
        <v>5113</v>
      </c>
      <c r="BQ1666" s="1" t="s">
        <v>3347</v>
      </c>
      <c r="BR1666" s="1" t="s">
        <v>8488</v>
      </c>
      <c r="BS1666" s="1" t="s">
        <v>53</v>
      </c>
      <c r="BT1666" s="1" t="s">
        <v>6356</v>
      </c>
    </row>
    <row r="1667" spans="1:72" ht="13.5" customHeight="1">
      <c r="A1667" s="8" t="str">
        <f>HYPERLINK("http://kyu.snu.ac.kr/sdhj/index.jsp?type=hj/GK14810_00IM0001_021a.jpg","1681_수남면_021a")</f>
        <v>1681_수남면_021a</v>
      </c>
      <c r="B1667" s="2">
        <v>1681</v>
      </c>
      <c r="C1667" s="2" t="s">
        <v>9727</v>
      </c>
      <c r="D1667" s="2" t="s">
        <v>9728</v>
      </c>
      <c r="E1667" s="2">
        <v>1666</v>
      </c>
      <c r="F1667" s="1">
        <v>4</v>
      </c>
      <c r="G1667" s="1" t="s">
        <v>3138</v>
      </c>
      <c r="H1667" s="1" t="s">
        <v>4959</v>
      </c>
      <c r="I1667" s="1">
        <v>7</v>
      </c>
      <c r="L1667" s="1">
        <v>3</v>
      </c>
      <c r="M1667" s="1" t="s">
        <v>9265</v>
      </c>
      <c r="N1667" s="1" t="s">
        <v>9266</v>
      </c>
      <c r="S1667" s="1" t="s">
        <v>54</v>
      </c>
      <c r="T1667" s="1" t="s">
        <v>5003</v>
      </c>
      <c r="U1667" s="1" t="s">
        <v>3154</v>
      </c>
      <c r="V1667" s="1" t="s">
        <v>5090</v>
      </c>
      <c r="Y1667" s="1" t="s">
        <v>3348</v>
      </c>
      <c r="Z1667" s="1" t="s">
        <v>5872</v>
      </c>
      <c r="AC1667" s="1">
        <v>17</v>
      </c>
      <c r="AD1667" s="1" t="s">
        <v>254</v>
      </c>
      <c r="AE1667" s="1" t="s">
        <v>6677</v>
      </c>
    </row>
    <row r="1668" spans="1:72" ht="13.5" customHeight="1">
      <c r="A1668" s="8" t="str">
        <f>HYPERLINK("http://kyu.snu.ac.kr/sdhj/index.jsp?type=hj/GK14810_00IM0001_021a.jpg","1681_수남면_021a")</f>
        <v>1681_수남면_021a</v>
      </c>
      <c r="B1668" s="2">
        <v>1681</v>
      </c>
      <c r="C1668" s="2" t="s">
        <v>10559</v>
      </c>
      <c r="D1668" s="2" t="s">
        <v>10560</v>
      </c>
      <c r="E1668" s="2">
        <v>1667</v>
      </c>
      <c r="F1668" s="1">
        <v>4</v>
      </c>
      <c r="G1668" s="1" t="s">
        <v>3138</v>
      </c>
      <c r="H1668" s="1" t="s">
        <v>4959</v>
      </c>
      <c r="I1668" s="1">
        <v>7</v>
      </c>
      <c r="L1668" s="1">
        <v>3</v>
      </c>
      <c r="M1668" s="1" t="s">
        <v>9265</v>
      </c>
      <c r="N1668" s="1" t="s">
        <v>9266</v>
      </c>
      <c r="S1668" s="1" t="s">
        <v>191</v>
      </c>
      <c r="T1668" s="1" t="s">
        <v>5004</v>
      </c>
      <c r="Y1668" s="1" t="s">
        <v>90</v>
      </c>
      <c r="Z1668" s="1" t="s">
        <v>5302</v>
      </c>
      <c r="AC1668" s="1">
        <v>4</v>
      </c>
      <c r="AD1668" s="1" t="s">
        <v>267</v>
      </c>
      <c r="AE1668" s="1" t="s">
        <v>6631</v>
      </c>
      <c r="BF1668" s="1" t="s">
        <v>78</v>
      </c>
    </row>
    <row r="1669" spans="1:72" ht="13.5" customHeight="1">
      <c r="A1669" s="8" t="str">
        <f>HYPERLINK("http://kyu.snu.ac.kr/sdhj/index.jsp?type=hj/GK14810_00IM0001_021a.jpg","1681_수남면_021a")</f>
        <v>1681_수남면_021a</v>
      </c>
      <c r="B1669" s="2">
        <v>1681</v>
      </c>
      <c r="C1669" s="2" t="s">
        <v>10166</v>
      </c>
      <c r="D1669" s="2" t="s">
        <v>10167</v>
      </c>
      <c r="E1669" s="2">
        <v>1668</v>
      </c>
      <c r="F1669" s="1">
        <v>4</v>
      </c>
      <c r="G1669" s="1" t="s">
        <v>3138</v>
      </c>
      <c r="H1669" s="1" t="s">
        <v>4959</v>
      </c>
      <c r="I1669" s="1">
        <v>7</v>
      </c>
      <c r="L1669" s="1">
        <v>3</v>
      </c>
      <c r="M1669" s="1" t="s">
        <v>9265</v>
      </c>
      <c r="N1669" s="1" t="s">
        <v>9266</v>
      </c>
      <c r="S1669" s="1" t="s">
        <v>191</v>
      </c>
      <c r="T1669" s="1" t="s">
        <v>5004</v>
      </c>
      <c r="Y1669" s="1" t="s">
        <v>4924</v>
      </c>
      <c r="Z1669" s="1" t="s">
        <v>5871</v>
      </c>
      <c r="AC1669" s="1">
        <v>1</v>
      </c>
      <c r="AD1669" s="1" t="s">
        <v>408</v>
      </c>
      <c r="AE1669" s="1" t="s">
        <v>6654</v>
      </c>
      <c r="AF1669" s="1" t="s">
        <v>175</v>
      </c>
      <c r="AG1669" s="1" t="s">
        <v>6685</v>
      </c>
      <c r="BF1669" s="1" t="s">
        <v>78</v>
      </c>
    </row>
    <row r="1670" spans="1:72" ht="13.5" customHeight="1">
      <c r="A1670" s="8" t="str">
        <f>HYPERLINK("http://kyu.snu.ac.kr/sdhj/index.jsp?type=hj/GK14810_00IM0001_021a.jpg","1681_수남면_021a")</f>
        <v>1681_수남면_021a</v>
      </c>
      <c r="B1670" s="2">
        <v>1681</v>
      </c>
      <c r="C1670" s="2" t="s">
        <v>9682</v>
      </c>
      <c r="D1670" s="2" t="s">
        <v>9683</v>
      </c>
      <c r="E1670" s="2">
        <v>1669</v>
      </c>
      <c r="F1670" s="1">
        <v>4</v>
      </c>
      <c r="G1670" s="1" t="s">
        <v>3138</v>
      </c>
      <c r="H1670" s="1" t="s">
        <v>4959</v>
      </c>
      <c r="I1670" s="1">
        <v>7</v>
      </c>
      <c r="L1670" s="1">
        <v>4</v>
      </c>
      <c r="M1670" s="1" t="s">
        <v>9267</v>
      </c>
      <c r="N1670" s="1" t="s">
        <v>9268</v>
      </c>
      <c r="T1670" s="1" t="s">
        <v>10862</v>
      </c>
      <c r="U1670" s="1" t="s">
        <v>63</v>
      </c>
      <c r="V1670" s="1" t="s">
        <v>5113</v>
      </c>
      <c r="W1670" s="1" t="s">
        <v>89</v>
      </c>
      <c r="X1670" s="1" t="s">
        <v>11680</v>
      </c>
      <c r="Y1670" s="1" t="s">
        <v>3349</v>
      </c>
      <c r="Z1670" s="1" t="s">
        <v>5870</v>
      </c>
      <c r="AC1670" s="1">
        <v>70</v>
      </c>
      <c r="AD1670" s="1" t="s">
        <v>35</v>
      </c>
      <c r="AE1670" s="1" t="s">
        <v>6681</v>
      </c>
      <c r="AJ1670" s="1" t="s">
        <v>16</v>
      </c>
      <c r="AK1670" s="1" t="s">
        <v>6856</v>
      </c>
      <c r="AL1670" s="1" t="s">
        <v>92</v>
      </c>
      <c r="AM1670" s="1" t="s">
        <v>11681</v>
      </c>
      <c r="AT1670" s="1" t="s">
        <v>63</v>
      </c>
      <c r="AU1670" s="1" t="s">
        <v>5113</v>
      </c>
      <c r="AV1670" s="1" t="s">
        <v>11682</v>
      </c>
      <c r="AW1670" s="1" t="s">
        <v>11683</v>
      </c>
      <c r="BG1670" s="1" t="s">
        <v>63</v>
      </c>
      <c r="BH1670" s="1" t="s">
        <v>5113</v>
      </c>
      <c r="BI1670" s="1" t="s">
        <v>3350</v>
      </c>
      <c r="BJ1670" s="1" t="s">
        <v>7792</v>
      </c>
      <c r="BK1670" s="1" t="s">
        <v>63</v>
      </c>
      <c r="BL1670" s="1" t="s">
        <v>5113</v>
      </c>
      <c r="BM1670" s="1" t="s">
        <v>1068</v>
      </c>
      <c r="BN1670" s="1" t="s">
        <v>6244</v>
      </c>
      <c r="BO1670" s="1" t="s">
        <v>63</v>
      </c>
      <c r="BP1670" s="1" t="s">
        <v>5113</v>
      </c>
      <c r="BQ1670" s="1" t="s">
        <v>3351</v>
      </c>
      <c r="BR1670" s="1" t="s">
        <v>11684</v>
      </c>
      <c r="BS1670" s="1" t="s">
        <v>92</v>
      </c>
      <c r="BT1670" s="1" t="s">
        <v>11685</v>
      </c>
    </row>
    <row r="1671" spans="1:72" ht="13.5" customHeight="1">
      <c r="A1671" s="8" t="str">
        <f>HYPERLINK("http://kyu.snu.ac.kr/sdhj/index.jsp?type=hj/GK14810_00IM0001_021a.jpg","1681_수남면_021a")</f>
        <v>1681_수남면_021a</v>
      </c>
      <c r="B1671" s="2">
        <v>1681</v>
      </c>
      <c r="C1671" s="2" t="s">
        <v>10942</v>
      </c>
      <c r="D1671" s="2" t="s">
        <v>10943</v>
      </c>
      <c r="E1671" s="2">
        <v>1670</v>
      </c>
      <c r="F1671" s="1">
        <v>4</v>
      </c>
      <c r="G1671" s="1" t="s">
        <v>3138</v>
      </c>
      <c r="H1671" s="1" t="s">
        <v>4959</v>
      </c>
      <c r="I1671" s="1">
        <v>7</v>
      </c>
      <c r="L1671" s="1">
        <v>4</v>
      </c>
      <c r="M1671" s="1" t="s">
        <v>9267</v>
      </c>
      <c r="N1671" s="1" t="s">
        <v>9268</v>
      </c>
      <c r="S1671" s="1" t="s">
        <v>43</v>
      </c>
      <c r="T1671" s="1" t="s">
        <v>5000</v>
      </c>
      <c r="W1671" s="1" t="s">
        <v>74</v>
      </c>
      <c r="X1671" s="1" t="s">
        <v>5062</v>
      </c>
      <c r="Y1671" s="1" t="s">
        <v>90</v>
      </c>
      <c r="Z1671" s="1" t="s">
        <v>5302</v>
      </c>
      <c r="AC1671" s="1">
        <v>67</v>
      </c>
      <c r="AD1671" s="1" t="s">
        <v>77</v>
      </c>
      <c r="AE1671" s="1" t="s">
        <v>6659</v>
      </c>
      <c r="AJ1671" s="1" t="s">
        <v>16</v>
      </c>
      <c r="AK1671" s="1" t="s">
        <v>6856</v>
      </c>
      <c r="AL1671" s="1" t="s">
        <v>138</v>
      </c>
      <c r="AM1671" s="1" t="s">
        <v>6794</v>
      </c>
      <c r="AT1671" s="1" t="s">
        <v>63</v>
      </c>
      <c r="AU1671" s="1" t="s">
        <v>5113</v>
      </c>
      <c r="AV1671" s="1" t="s">
        <v>1659</v>
      </c>
      <c r="AW1671" s="1" t="s">
        <v>6180</v>
      </c>
      <c r="BG1671" s="1" t="s">
        <v>63</v>
      </c>
      <c r="BH1671" s="1" t="s">
        <v>5113</v>
      </c>
      <c r="BI1671" s="1" t="s">
        <v>3352</v>
      </c>
      <c r="BJ1671" s="1" t="s">
        <v>7791</v>
      </c>
      <c r="BK1671" s="1" t="s">
        <v>63</v>
      </c>
      <c r="BL1671" s="1" t="s">
        <v>5113</v>
      </c>
      <c r="BM1671" s="1" t="s">
        <v>3353</v>
      </c>
      <c r="BN1671" s="1" t="s">
        <v>8139</v>
      </c>
      <c r="BO1671" s="1" t="s">
        <v>63</v>
      </c>
      <c r="BP1671" s="1" t="s">
        <v>5113</v>
      </c>
      <c r="BQ1671" s="1" t="s">
        <v>3354</v>
      </c>
      <c r="BR1671" s="1" t="s">
        <v>8487</v>
      </c>
      <c r="BS1671" s="1" t="s">
        <v>2334</v>
      </c>
      <c r="BT1671" s="1" t="s">
        <v>6893</v>
      </c>
    </row>
    <row r="1672" spans="1:72" ht="13.5" customHeight="1">
      <c r="A1672" s="8" t="str">
        <f>HYPERLINK("http://kyu.snu.ac.kr/sdhj/index.jsp?type=hj/GK14810_00IM0001_021a.jpg","1681_수남면_021a")</f>
        <v>1681_수남면_021a</v>
      </c>
      <c r="B1672" s="2">
        <v>1681</v>
      </c>
      <c r="C1672" s="2" t="s">
        <v>10559</v>
      </c>
      <c r="D1672" s="2" t="s">
        <v>10560</v>
      </c>
      <c r="E1672" s="2">
        <v>1671</v>
      </c>
      <c r="F1672" s="1">
        <v>4</v>
      </c>
      <c r="G1672" s="1" t="s">
        <v>3138</v>
      </c>
      <c r="H1672" s="1" t="s">
        <v>4959</v>
      </c>
      <c r="I1672" s="1">
        <v>7</v>
      </c>
      <c r="L1672" s="1">
        <v>4</v>
      </c>
      <c r="M1672" s="1" t="s">
        <v>9267</v>
      </c>
      <c r="N1672" s="1" t="s">
        <v>9268</v>
      </c>
      <c r="S1672" s="1" t="s">
        <v>54</v>
      </c>
      <c r="T1672" s="1" t="s">
        <v>5003</v>
      </c>
      <c r="U1672" s="1" t="s">
        <v>3355</v>
      </c>
      <c r="V1672" s="1" t="s">
        <v>5177</v>
      </c>
      <c r="Y1672" s="1" t="s">
        <v>2212</v>
      </c>
      <c r="Z1672" s="1" t="s">
        <v>5464</v>
      </c>
      <c r="AC1672" s="1">
        <v>24</v>
      </c>
      <c r="AD1672" s="1" t="s">
        <v>369</v>
      </c>
      <c r="AE1672" s="1" t="s">
        <v>6640</v>
      </c>
    </row>
    <row r="1673" spans="1:72" ht="13.5" customHeight="1">
      <c r="A1673" s="8" t="str">
        <f>HYPERLINK("http://kyu.snu.ac.kr/sdhj/index.jsp?type=hj/GK14810_00IM0001_021a.jpg","1681_수남면_021a")</f>
        <v>1681_수남면_021a</v>
      </c>
      <c r="B1673" s="2">
        <v>1681</v>
      </c>
      <c r="C1673" s="2" t="s">
        <v>10559</v>
      </c>
      <c r="D1673" s="2" t="s">
        <v>10560</v>
      </c>
      <c r="E1673" s="2">
        <v>1672</v>
      </c>
      <c r="F1673" s="1">
        <v>4</v>
      </c>
      <c r="G1673" s="1" t="s">
        <v>3138</v>
      </c>
      <c r="H1673" s="1" t="s">
        <v>4959</v>
      </c>
      <c r="I1673" s="1">
        <v>7</v>
      </c>
      <c r="L1673" s="1">
        <v>4</v>
      </c>
      <c r="M1673" s="1" t="s">
        <v>9267</v>
      </c>
      <c r="N1673" s="1" t="s">
        <v>9268</v>
      </c>
      <c r="S1673" s="1" t="s">
        <v>2477</v>
      </c>
      <c r="T1673" s="1" t="s">
        <v>5015</v>
      </c>
      <c r="W1673" s="1" t="s">
        <v>1071</v>
      </c>
      <c r="X1673" s="1" t="s">
        <v>5256</v>
      </c>
      <c r="Y1673" s="1" t="s">
        <v>90</v>
      </c>
      <c r="Z1673" s="1" t="s">
        <v>5302</v>
      </c>
      <c r="AC1673" s="1">
        <v>31</v>
      </c>
      <c r="AD1673" s="1" t="s">
        <v>57</v>
      </c>
      <c r="AE1673" s="1" t="s">
        <v>6650</v>
      </c>
      <c r="AJ1673" s="1" t="s">
        <v>16</v>
      </c>
      <c r="AK1673" s="1" t="s">
        <v>6856</v>
      </c>
      <c r="AL1673" s="1" t="s">
        <v>88</v>
      </c>
      <c r="AM1673" s="1" t="s">
        <v>6806</v>
      </c>
      <c r="AT1673" s="1" t="s">
        <v>63</v>
      </c>
      <c r="AU1673" s="1" t="s">
        <v>5113</v>
      </c>
      <c r="AV1673" s="1" t="s">
        <v>3140</v>
      </c>
      <c r="AW1673" s="1" t="s">
        <v>5927</v>
      </c>
      <c r="BG1673" s="1" t="s">
        <v>63</v>
      </c>
      <c r="BH1673" s="1" t="s">
        <v>5113</v>
      </c>
      <c r="BI1673" s="1" t="s">
        <v>1984</v>
      </c>
      <c r="BJ1673" s="1" t="s">
        <v>5649</v>
      </c>
      <c r="BM1673" s="1" t="s">
        <v>3308</v>
      </c>
      <c r="BN1673" s="1" t="s">
        <v>8132</v>
      </c>
      <c r="BO1673" s="1" t="s">
        <v>63</v>
      </c>
      <c r="BP1673" s="1" t="s">
        <v>5113</v>
      </c>
      <c r="BQ1673" s="1" t="s">
        <v>3356</v>
      </c>
      <c r="BR1673" s="1" t="s">
        <v>8486</v>
      </c>
      <c r="BS1673" s="1" t="s">
        <v>138</v>
      </c>
      <c r="BT1673" s="1" t="s">
        <v>6794</v>
      </c>
    </row>
    <row r="1674" spans="1:72" ht="13.5" customHeight="1">
      <c r="A1674" s="8" t="str">
        <f>HYPERLINK("http://kyu.snu.ac.kr/sdhj/index.jsp?type=hj/GK14810_00IM0001_021a.jpg","1681_수남면_021a")</f>
        <v>1681_수남면_021a</v>
      </c>
      <c r="B1674" s="2">
        <v>1681</v>
      </c>
      <c r="C1674" s="2" t="s">
        <v>10070</v>
      </c>
      <c r="D1674" s="2" t="s">
        <v>10071</v>
      </c>
      <c r="E1674" s="2">
        <v>1673</v>
      </c>
      <c r="F1674" s="1">
        <v>4</v>
      </c>
      <c r="G1674" s="1" t="s">
        <v>3138</v>
      </c>
      <c r="H1674" s="1" t="s">
        <v>4959</v>
      </c>
      <c r="I1674" s="1">
        <v>7</v>
      </c>
      <c r="L1674" s="1">
        <v>5</v>
      </c>
      <c r="M1674" s="1" t="s">
        <v>3357</v>
      </c>
      <c r="N1674" s="1" t="s">
        <v>5869</v>
      </c>
      <c r="T1674" s="1" t="s">
        <v>10172</v>
      </c>
      <c r="U1674" s="1" t="s">
        <v>3312</v>
      </c>
      <c r="V1674" s="1" t="s">
        <v>5176</v>
      </c>
      <c r="Y1674" s="1" t="s">
        <v>3357</v>
      </c>
      <c r="Z1674" s="1" t="s">
        <v>5869</v>
      </c>
      <c r="AC1674" s="1">
        <v>28</v>
      </c>
      <c r="AD1674" s="1" t="s">
        <v>165</v>
      </c>
      <c r="AE1674" s="1" t="s">
        <v>6678</v>
      </c>
      <c r="AJ1674" s="1" t="s">
        <v>16</v>
      </c>
      <c r="AK1674" s="1" t="s">
        <v>6856</v>
      </c>
      <c r="AL1674" s="1" t="s">
        <v>88</v>
      </c>
      <c r="AM1674" s="1" t="s">
        <v>6806</v>
      </c>
      <c r="AN1674" s="1" t="s">
        <v>539</v>
      </c>
      <c r="AO1674" s="1" t="s">
        <v>6924</v>
      </c>
      <c r="AR1674" s="1" t="s">
        <v>3358</v>
      </c>
      <c r="AS1674" s="1" t="s">
        <v>11686</v>
      </c>
      <c r="AT1674" s="1" t="s">
        <v>1114</v>
      </c>
      <c r="AU1674" s="1" t="s">
        <v>5097</v>
      </c>
      <c r="AV1674" s="1" t="s">
        <v>777</v>
      </c>
      <c r="AW1674" s="1" t="s">
        <v>7204</v>
      </c>
      <c r="BB1674" s="1" t="s">
        <v>38</v>
      </c>
      <c r="BC1674" s="1" t="s">
        <v>5065</v>
      </c>
      <c r="BD1674" s="1" t="s">
        <v>3359</v>
      </c>
      <c r="BE1674" s="1" t="s">
        <v>5860</v>
      </c>
      <c r="BG1674" s="1" t="s">
        <v>1114</v>
      </c>
      <c r="BH1674" s="1" t="s">
        <v>5097</v>
      </c>
      <c r="BI1674" s="1" t="s">
        <v>1598</v>
      </c>
      <c r="BJ1674" s="1" t="s">
        <v>7413</v>
      </c>
      <c r="BK1674" s="1" t="s">
        <v>63</v>
      </c>
      <c r="BL1674" s="1" t="s">
        <v>5113</v>
      </c>
      <c r="BM1674" s="1" t="s">
        <v>11687</v>
      </c>
      <c r="BN1674" s="1" t="s">
        <v>11688</v>
      </c>
      <c r="BO1674" s="1" t="s">
        <v>33</v>
      </c>
      <c r="BP1674" s="1" t="s">
        <v>5076</v>
      </c>
      <c r="BQ1674" s="1" t="s">
        <v>2114</v>
      </c>
      <c r="BR1674" s="1" t="s">
        <v>5924</v>
      </c>
      <c r="BS1674" s="1" t="s">
        <v>53</v>
      </c>
      <c r="BT1674" s="1" t="s">
        <v>6356</v>
      </c>
    </row>
    <row r="1675" spans="1:72" ht="13.5" customHeight="1">
      <c r="A1675" s="8" t="str">
        <f>HYPERLINK("http://kyu.snu.ac.kr/sdhj/index.jsp?type=hj/GK14810_00IM0001_021a.jpg","1681_수남면_021a")</f>
        <v>1681_수남면_021a</v>
      </c>
      <c r="B1675" s="2">
        <v>1681</v>
      </c>
      <c r="C1675" s="2" t="s">
        <v>11689</v>
      </c>
      <c r="D1675" s="2" t="s">
        <v>11690</v>
      </c>
      <c r="E1675" s="2">
        <v>1674</v>
      </c>
      <c r="F1675" s="1">
        <v>4</v>
      </c>
      <c r="G1675" s="1" t="s">
        <v>3138</v>
      </c>
      <c r="H1675" s="1" t="s">
        <v>4959</v>
      </c>
      <c r="I1675" s="1">
        <v>7</v>
      </c>
      <c r="L1675" s="1">
        <v>5</v>
      </c>
      <c r="M1675" s="1" t="s">
        <v>3357</v>
      </c>
      <c r="N1675" s="1" t="s">
        <v>5869</v>
      </c>
      <c r="S1675" s="1" t="s">
        <v>43</v>
      </c>
      <c r="T1675" s="1" t="s">
        <v>5000</v>
      </c>
      <c r="U1675" s="1" t="s">
        <v>3360</v>
      </c>
      <c r="V1675" s="1" t="s">
        <v>11691</v>
      </c>
      <c r="Y1675" s="1" t="s">
        <v>106</v>
      </c>
      <c r="Z1675" s="1" t="s">
        <v>11692</v>
      </c>
      <c r="AC1675" s="1">
        <v>30</v>
      </c>
      <c r="AD1675" s="1" t="s">
        <v>106</v>
      </c>
      <c r="AE1675" s="1" t="s">
        <v>5531</v>
      </c>
      <c r="AJ1675" s="1" t="s">
        <v>16</v>
      </c>
      <c r="AK1675" s="1" t="s">
        <v>6856</v>
      </c>
      <c r="AL1675" s="1" t="s">
        <v>138</v>
      </c>
      <c r="AM1675" s="1" t="s">
        <v>6794</v>
      </c>
      <c r="AT1675" s="1" t="s">
        <v>495</v>
      </c>
      <c r="AU1675" s="1" t="s">
        <v>11693</v>
      </c>
      <c r="AV1675" s="1" t="s">
        <v>3361</v>
      </c>
      <c r="AW1675" s="1" t="s">
        <v>7237</v>
      </c>
      <c r="BI1675" s="1" t="s">
        <v>1165</v>
      </c>
      <c r="BJ1675" s="1" t="s">
        <v>6435</v>
      </c>
      <c r="BM1675" s="1" t="s">
        <v>3230</v>
      </c>
      <c r="BN1675" s="1" t="s">
        <v>5460</v>
      </c>
      <c r="BQ1675" s="1" t="s">
        <v>3362</v>
      </c>
      <c r="BR1675" s="1" t="s">
        <v>8485</v>
      </c>
      <c r="BS1675" s="1" t="s">
        <v>46</v>
      </c>
      <c r="BT1675" s="1" t="s">
        <v>6816</v>
      </c>
    </row>
    <row r="1676" spans="1:72" ht="13.5" customHeight="1">
      <c r="A1676" s="8" t="str">
        <f>HYPERLINK("http://kyu.snu.ac.kr/sdhj/index.jsp?type=hj/GK14810_00IM0001_021a.jpg","1681_수남면_021a")</f>
        <v>1681_수남면_021a</v>
      </c>
      <c r="B1676" s="2">
        <v>1681</v>
      </c>
      <c r="C1676" s="2" t="s">
        <v>10144</v>
      </c>
      <c r="D1676" s="2" t="s">
        <v>10145</v>
      </c>
      <c r="E1676" s="2">
        <v>1675</v>
      </c>
      <c r="F1676" s="1">
        <v>4</v>
      </c>
      <c r="G1676" s="1" t="s">
        <v>3138</v>
      </c>
      <c r="H1676" s="1" t="s">
        <v>4959</v>
      </c>
      <c r="I1676" s="1">
        <v>7</v>
      </c>
      <c r="L1676" s="1">
        <v>5</v>
      </c>
      <c r="M1676" s="1" t="s">
        <v>3357</v>
      </c>
      <c r="N1676" s="1" t="s">
        <v>5869</v>
      </c>
      <c r="S1676" s="1" t="s">
        <v>98</v>
      </c>
      <c r="T1676" s="1" t="s">
        <v>5001</v>
      </c>
      <c r="Y1676" s="1" t="s">
        <v>1865</v>
      </c>
      <c r="Z1676" s="1" t="s">
        <v>5346</v>
      </c>
      <c r="AC1676" s="1">
        <v>8</v>
      </c>
      <c r="AD1676" s="1" t="s">
        <v>222</v>
      </c>
      <c r="AE1676" s="1" t="s">
        <v>6476</v>
      </c>
      <c r="AF1676" s="1" t="s">
        <v>175</v>
      </c>
      <c r="AG1676" s="1" t="s">
        <v>6685</v>
      </c>
    </row>
    <row r="1677" spans="1:72" ht="13.5" customHeight="1">
      <c r="A1677" s="8" t="str">
        <f>HYPERLINK("http://kyu.snu.ac.kr/sdhj/index.jsp?type=hj/GK14810_00IM0001_021a.jpg","1681_수남면_021a")</f>
        <v>1681_수남면_021a</v>
      </c>
      <c r="B1677" s="2">
        <v>1681</v>
      </c>
      <c r="C1677" s="2" t="s">
        <v>9682</v>
      </c>
      <c r="D1677" s="2" t="s">
        <v>9683</v>
      </c>
      <c r="E1677" s="2">
        <v>1676</v>
      </c>
      <c r="F1677" s="1">
        <v>4</v>
      </c>
      <c r="G1677" s="1" t="s">
        <v>3138</v>
      </c>
      <c r="H1677" s="1" t="s">
        <v>4959</v>
      </c>
      <c r="I1677" s="1">
        <v>7</v>
      </c>
      <c r="L1677" s="1">
        <v>5</v>
      </c>
      <c r="M1677" s="1" t="s">
        <v>3357</v>
      </c>
      <c r="N1677" s="1" t="s">
        <v>5869</v>
      </c>
      <c r="S1677" s="1" t="s">
        <v>99</v>
      </c>
      <c r="T1677" s="1" t="s">
        <v>252</v>
      </c>
      <c r="Y1677" s="1" t="s">
        <v>1826</v>
      </c>
      <c r="Z1677" s="1" t="s">
        <v>5868</v>
      </c>
      <c r="AC1677" s="1">
        <v>2</v>
      </c>
      <c r="AD1677" s="1" t="s">
        <v>152</v>
      </c>
      <c r="AE1677" s="1" t="s">
        <v>5812</v>
      </c>
      <c r="AF1677" s="1" t="s">
        <v>175</v>
      </c>
      <c r="AG1677" s="1" t="s">
        <v>6685</v>
      </c>
      <c r="BF1677" s="1" t="s">
        <v>78</v>
      </c>
    </row>
    <row r="1678" spans="1:72" ht="13.5" customHeight="1">
      <c r="A1678" s="8" t="str">
        <f>HYPERLINK("http://kyu.snu.ac.kr/sdhj/index.jsp?type=hj/GK14810_00IM0001_021a.jpg","1681_수남면_021a")</f>
        <v>1681_수남면_021a</v>
      </c>
      <c r="B1678" s="2">
        <v>1681</v>
      </c>
      <c r="C1678" s="2" t="s">
        <v>9682</v>
      </c>
      <c r="D1678" s="2" t="s">
        <v>9683</v>
      </c>
      <c r="E1678" s="2">
        <v>1677</v>
      </c>
      <c r="F1678" s="1">
        <v>4</v>
      </c>
      <c r="G1678" s="1" t="s">
        <v>3138</v>
      </c>
      <c r="H1678" s="1" t="s">
        <v>4959</v>
      </c>
      <c r="I1678" s="1">
        <v>8</v>
      </c>
      <c r="J1678" s="1" t="s">
        <v>3363</v>
      </c>
      <c r="K1678" s="1" t="s">
        <v>11694</v>
      </c>
      <c r="L1678" s="1">
        <v>1</v>
      </c>
      <c r="M1678" s="1" t="s">
        <v>9269</v>
      </c>
      <c r="N1678" s="1" t="s">
        <v>9270</v>
      </c>
      <c r="T1678" s="1" t="s">
        <v>10334</v>
      </c>
      <c r="U1678" s="1" t="s">
        <v>3195</v>
      </c>
      <c r="V1678" s="1" t="s">
        <v>5141</v>
      </c>
      <c r="W1678" s="1" t="s">
        <v>941</v>
      </c>
      <c r="X1678" s="1" t="s">
        <v>5255</v>
      </c>
      <c r="Y1678" s="1" t="s">
        <v>3344</v>
      </c>
      <c r="Z1678" s="1" t="s">
        <v>5867</v>
      </c>
      <c r="AC1678" s="1">
        <v>69</v>
      </c>
      <c r="AD1678" s="1" t="s">
        <v>556</v>
      </c>
      <c r="AE1678" s="1" t="s">
        <v>6652</v>
      </c>
      <c r="AJ1678" s="1" t="s">
        <v>16</v>
      </c>
      <c r="AK1678" s="1" t="s">
        <v>6856</v>
      </c>
      <c r="AL1678" s="1" t="s">
        <v>11656</v>
      </c>
      <c r="AM1678" s="1" t="s">
        <v>11695</v>
      </c>
      <c r="AT1678" s="1" t="s">
        <v>110</v>
      </c>
      <c r="AU1678" s="1" t="s">
        <v>5146</v>
      </c>
      <c r="AV1678" s="1" t="s">
        <v>2726</v>
      </c>
      <c r="AW1678" s="1" t="s">
        <v>6055</v>
      </c>
      <c r="BG1678" s="1" t="s">
        <v>63</v>
      </c>
      <c r="BH1678" s="1" t="s">
        <v>5113</v>
      </c>
      <c r="BI1678" s="1" t="s">
        <v>1165</v>
      </c>
      <c r="BJ1678" s="1" t="s">
        <v>6435</v>
      </c>
      <c r="BK1678" s="1" t="s">
        <v>63</v>
      </c>
      <c r="BL1678" s="1" t="s">
        <v>5113</v>
      </c>
      <c r="BM1678" s="1" t="s">
        <v>3289</v>
      </c>
      <c r="BN1678" s="1" t="s">
        <v>8138</v>
      </c>
      <c r="BO1678" s="1" t="s">
        <v>63</v>
      </c>
      <c r="BP1678" s="1" t="s">
        <v>5113</v>
      </c>
      <c r="BQ1678" s="1" t="s">
        <v>2764</v>
      </c>
      <c r="BR1678" s="1" t="s">
        <v>8484</v>
      </c>
      <c r="BS1678" s="1" t="s">
        <v>2334</v>
      </c>
      <c r="BT1678" s="1" t="s">
        <v>6893</v>
      </c>
    </row>
    <row r="1679" spans="1:72" ht="13.5" customHeight="1">
      <c r="A1679" s="8" t="str">
        <f>HYPERLINK("http://kyu.snu.ac.kr/sdhj/index.jsp?type=hj/GK14810_00IM0001_021a.jpg","1681_수남면_021a")</f>
        <v>1681_수남면_021a</v>
      </c>
      <c r="B1679" s="2">
        <v>1681</v>
      </c>
      <c r="C1679" s="2" t="s">
        <v>9838</v>
      </c>
      <c r="D1679" s="2" t="s">
        <v>9839</v>
      </c>
      <c r="E1679" s="2">
        <v>1678</v>
      </c>
      <c r="F1679" s="1">
        <v>4</v>
      </c>
      <c r="G1679" s="1" t="s">
        <v>3138</v>
      </c>
      <c r="H1679" s="1" t="s">
        <v>4959</v>
      </c>
      <c r="I1679" s="1">
        <v>8</v>
      </c>
      <c r="L1679" s="1">
        <v>1</v>
      </c>
      <c r="M1679" s="1" t="s">
        <v>9269</v>
      </c>
      <c r="N1679" s="1" t="s">
        <v>9270</v>
      </c>
      <c r="S1679" s="1" t="s">
        <v>43</v>
      </c>
      <c r="T1679" s="1" t="s">
        <v>5000</v>
      </c>
      <c r="Y1679" s="1" t="s">
        <v>90</v>
      </c>
      <c r="Z1679" s="1" t="s">
        <v>5302</v>
      </c>
      <c r="AF1679" s="1" t="s">
        <v>806</v>
      </c>
      <c r="AG1679" s="1" t="s">
        <v>6704</v>
      </c>
    </row>
    <row r="1680" spans="1:72" ht="13.5" customHeight="1">
      <c r="A1680" s="8" t="str">
        <f>HYPERLINK("http://kyu.snu.ac.kr/sdhj/index.jsp?type=hj/GK14810_00IM0001_021a.jpg","1681_수남면_021a")</f>
        <v>1681_수남면_021a</v>
      </c>
      <c r="B1680" s="2">
        <v>1681</v>
      </c>
      <c r="C1680" s="2" t="s">
        <v>9658</v>
      </c>
      <c r="D1680" s="2" t="s">
        <v>9659</v>
      </c>
      <c r="E1680" s="2">
        <v>1679</v>
      </c>
      <c r="F1680" s="1">
        <v>4</v>
      </c>
      <c r="G1680" s="1" t="s">
        <v>3138</v>
      </c>
      <c r="H1680" s="1" t="s">
        <v>4959</v>
      </c>
      <c r="I1680" s="1">
        <v>8</v>
      </c>
      <c r="L1680" s="1">
        <v>1</v>
      </c>
      <c r="M1680" s="1" t="s">
        <v>9269</v>
      </c>
      <c r="N1680" s="1" t="s">
        <v>9270</v>
      </c>
      <c r="S1680" s="1" t="s">
        <v>54</v>
      </c>
      <c r="T1680" s="1" t="s">
        <v>5003</v>
      </c>
      <c r="U1680" s="1" t="s">
        <v>834</v>
      </c>
      <c r="V1680" s="1" t="s">
        <v>5082</v>
      </c>
      <c r="Y1680" s="1" t="s">
        <v>438</v>
      </c>
      <c r="Z1680" s="1" t="s">
        <v>5866</v>
      </c>
      <c r="AC1680" s="1">
        <v>25</v>
      </c>
      <c r="AD1680" s="1" t="s">
        <v>288</v>
      </c>
      <c r="AE1680" s="1" t="s">
        <v>6647</v>
      </c>
    </row>
    <row r="1681" spans="1:72" ht="13.5" customHeight="1">
      <c r="A1681" s="8" t="str">
        <f>HYPERLINK("http://kyu.snu.ac.kr/sdhj/index.jsp?type=hj/GK14810_00IM0001_021a.jpg","1681_수남면_021a")</f>
        <v>1681_수남면_021a</v>
      </c>
      <c r="B1681" s="2">
        <v>1681</v>
      </c>
      <c r="C1681" s="2" t="s">
        <v>9769</v>
      </c>
      <c r="D1681" s="2" t="s">
        <v>9770</v>
      </c>
      <c r="E1681" s="2">
        <v>1680</v>
      </c>
      <c r="F1681" s="1">
        <v>4</v>
      </c>
      <c r="G1681" s="1" t="s">
        <v>3138</v>
      </c>
      <c r="H1681" s="1" t="s">
        <v>4959</v>
      </c>
      <c r="I1681" s="1">
        <v>8</v>
      </c>
      <c r="L1681" s="1">
        <v>2</v>
      </c>
      <c r="M1681" s="1" t="s">
        <v>9271</v>
      </c>
      <c r="N1681" s="1" t="s">
        <v>9272</v>
      </c>
      <c r="T1681" s="1" t="s">
        <v>9641</v>
      </c>
      <c r="U1681" s="1" t="s">
        <v>3364</v>
      </c>
      <c r="V1681" s="1" t="s">
        <v>11696</v>
      </c>
      <c r="W1681" s="1" t="s">
        <v>89</v>
      </c>
      <c r="X1681" s="1" t="s">
        <v>9646</v>
      </c>
      <c r="Y1681" s="1" t="s">
        <v>1801</v>
      </c>
      <c r="Z1681" s="1" t="s">
        <v>5493</v>
      </c>
      <c r="AC1681" s="1">
        <v>28</v>
      </c>
      <c r="AD1681" s="1" t="s">
        <v>165</v>
      </c>
      <c r="AE1681" s="1" t="s">
        <v>6678</v>
      </c>
      <c r="AJ1681" s="1" t="s">
        <v>16</v>
      </c>
      <c r="AK1681" s="1" t="s">
        <v>6856</v>
      </c>
      <c r="AL1681" s="1" t="s">
        <v>92</v>
      </c>
      <c r="AM1681" s="1" t="s">
        <v>9642</v>
      </c>
      <c r="AT1681" s="1" t="s">
        <v>63</v>
      </c>
      <c r="AU1681" s="1" t="s">
        <v>5113</v>
      </c>
      <c r="AV1681" s="1" t="s">
        <v>3349</v>
      </c>
      <c r="AW1681" s="1" t="s">
        <v>5870</v>
      </c>
      <c r="BG1681" s="1" t="s">
        <v>63</v>
      </c>
      <c r="BH1681" s="1" t="s">
        <v>5113</v>
      </c>
      <c r="BI1681" s="1" t="s">
        <v>11682</v>
      </c>
      <c r="BJ1681" s="1" t="s">
        <v>11697</v>
      </c>
      <c r="BK1681" s="1" t="s">
        <v>63</v>
      </c>
      <c r="BL1681" s="1" t="s">
        <v>5113</v>
      </c>
      <c r="BM1681" s="1" t="s">
        <v>3350</v>
      </c>
      <c r="BN1681" s="1" t="s">
        <v>7792</v>
      </c>
      <c r="BO1681" s="1" t="s">
        <v>63</v>
      </c>
      <c r="BP1681" s="1" t="s">
        <v>5113</v>
      </c>
      <c r="BQ1681" s="1" t="s">
        <v>3365</v>
      </c>
      <c r="BR1681" s="1" t="s">
        <v>8396</v>
      </c>
      <c r="BS1681" s="1" t="s">
        <v>138</v>
      </c>
      <c r="BT1681" s="1" t="s">
        <v>6794</v>
      </c>
    </row>
    <row r="1682" spans="1:72" ht="13.5" customHeight="1">
      <c r="A1682" s="8" t="str">
        <f>HYPERLINK("http://kyu.snu.ac.kr/sdhj/index.jsp?type=hj/GK14810_00IM0001_021a.jpg","1681_수남면_021a")</f>
        <v>1681_수남면_021a</v>
      </c>
      <c r="B1682" s="2">
        <v>1681</v>
      </c>
      <c r="C1682" s="2" t="s">
        <v>9769</v>
      </c>
      <c r="D1682" s="2" t="s">
        <v>9770</v>
      </c>
      <c r="E1682" s="2">
        <v>1681</v>
      </c>
      <c r="F1682" s="1">
        <v>4</v>
      </c>
      <c r="G1682" s="1" t="s">
        <v>3138</v>
      </c>
      <c r="H1682" s="1" t="s">
        <v>4959</v>
      </c>
      <c r="I1682" s="1">
        <v>8</v>
      </c>
      <c r="L1682" s="1">
        <v>2</v>
      </c>
      <c r="M1682" s="1" t="s">
        <v>9271</v>
      </c>
      <c r="N1682" s="1" t="s">
        <v>9272</v>
      </c>
      <c r="S1682" s="1" t="s">
        <v>43</v>
      </c>
      <c r="T1682" s="1" t="s">
        <v>5000</v>
      </c>
      <c r="W1682" s="1" t="s">
        <v>835</v>
      </c>
      <c r="X1682" s="1" t="s">
        <v>5267</v>
      </c>
      <c r="Y1682" s="1" t="s">
        <v>90</v>
      </c>
      <c r="Z1682" s="1" t="s">
        <v>5302</v>
      </c>
      <c r="AC1682" s="1">
        <v>33</v>
      </c>
      <c r="AD1682" s="1" t="s">
        <v>91</v>
      </c>
      <c r="AE1682" s="1" t="s">
        <v>6675</v>
      </c>
      <c r="AJ1682" s="1" t="s">
        <v>16</v>
      </c>
      <c r="AK1682" s="1" t="s">
        <v>6856</v>
      </c>
      <c r="AL1682" s="1" t="s">
        <v>2334</v>
      </c>
      <c r="AM1682" s="1" t="s">
        <v>6893</v>
      </c>
      <c r="AT1682" s="1" t="s">
        <v>63</v>
      </c>
      <c r="AU1682" s="1" t="s">
        <v>5113</v>
      </c>
      <c r="AV1682" s="1" t="s">
        <v>2940</v>
      </c>
      <c r="AW1682" s="1" t="s">
        <v>5991</v>
      </c>
      <c r="BG1682" s="1" t="s">
        <v>63</v>
      </c>
      <c r="BH1682" s="1" t="s">
        <v>5113</v>
      </c>
      <c r="BI1682" s="1" t="s">
        <v>3366</v>
      </c>
      <c r="BJ1682" s="1" t="s">
        <v>7790</v>
      </c>
      <c r="BK1682" s="1" t="s">
        <v>63</v>
      </c>
      <c r="BL1682" s="1" t="s">
        <v>5113</v>
      </c>
      <c r="BM1682" s="1" t="s">
        <v>3367</v>
      </c>
      <c r="BN1682" s="1" t="s">
        <v>5542</v>
      </c>
      <c r="BQ1682" s="1" t="s">
        <v>3368</v>
      </c>
      <c r="BR1682" s="1" t="s">
        <v>8483</v>
      </c>
      <c r="BS1682" s="1" t="s">
        <v>554</v>
      </c>
      <c r="BT1682" s="1" t="s">
        <v>6867</v>
      </c>
    </row>
    <row r="1683" spans="1:72" ht="13.5" customHeight="1">
      <c r="A1683" s="8" t="str">
        <f>HYPERLINK("http://kyu.snu.ac.kr/sdhj/index.jsp?type=hj/GK14810_00IM0001_021a.jpg","1681_수남면_021a")</f>
        <v>1681_수남면_021a</v>
      </c>
      <c r="B1683" s="2">
        <v>1681</v>
      </c>
      <c r="C1683" s="2" t="s">
        <v>10330</v>
      </c>
      <c r="D1683" s="2" t="s">
        <v>10331</v>
      </c>
      <c r="E1683" s="2">
        <v>1682</v>
      </c>
      <c r="F1683" s="1">
        <v>4</v>
      </c>
      <c r="G1683" s="1" t="s">
        <v>3138</v>
      </c>
      <c r="H1683" s="1" t="s">
        <v>4959</v>
      </c>
      <c r="I1683" s="1">
        <v>8</v>
      </c>
      <c r="L1683" s="1">
        <v>2</v>
      </c>
      <c r="M1683" s="1" t="s">
        <v>9271</v>
      </c>
      <c r="N1683" s="1" t="s">
        <v>9272</v>
      </c>
      <c r="S1683" s="1" t="s">
        <v>98</v>
      </c>
      <c r="T1683" s="1" t="s">
        <v>5001</v>
      </c>
      <c r="W1683" s="1" t="s">
        <v>89</v>
      </c>
      <c r="X1683" s="1" t="s">
        <v>9646</v>
      </c>
      <c r="Y1683" s="1" t="s">
        <v>3369</v>
      </c>
      <c r="Z1683" s="1" t="s">
        <v>5747</v>
      </c>
      <c r="AC1683" s="1">
        <v>1</v>
      </c>
      <c r="AD1683" s="1" t="s">
        <v>408</v>
      </c>
      <c r="AE1683" s="1" t="s">
        <v>6654</v>
      </c>
      <c r="AF1683" s="1" t="s">
        <v>175</v>
      </c>
      <c r="AG1683" s="1" t="s">
        <v>6685</v>
      </c>
    </row>
    <row r="1684" spans="1:72" ht="13.5" customHeight="1">
      <c r="A1684" s="8" t="str">
        <f>HYPERLINK("http://kyu.snu.ac.kr/sdhj/index.jsp?type=hj/GK14810_00IM0001_021a.jpg","1681_수남면_021a")</f>
        <v>1681_수남면_021a</v>
      </c>
      <c r="B1684" s="2">
        <v>1681</v>
      </c>
      <c r="C1684" s="2" t="s">
        <v>9682</v>
      </c>
      <c r="D1684" s="2" t="s">
        <v>9683</v>
      </c>
      <c r="E1684" s="2">
        <v>1683</v>
      </c>
      <c r="F1684" s="1">
        <v>4</v>
      </c>
      <c r="G1684" s="1" t="s">
        <v>3138</v>
      </c>
      <c r="H1684" s="1" t="s">
        <v>4959</v>
      </c>
      <c r="I1684" s="1">
        <v>8</v>
      </c>
      <c r="L1684" s="1">
        <v>3</v>
      </c>
      <c r="M1684" s="1" t="s">
        <v>3370</v>
      </c>
      <c r="N1684" s="1" t="s">
        <v>5865</v>
      </c>
      <c r="T1684" s="1" t="s">
        <v>10172</v>
      </c>
      <c r="U1684" s="1" t="s">
        <v>3312</v>
      </c>
      <c r="V1684" s="1" t="s">
        <v>5176</v>
      </c>
      <c r="Y1684" s="1" t="s">
        <v>3370</v>
      </c>
      <c r="Z1684" s="1" t="s">
        <v>5865</v>
      </c>
      <c r="AC1684" s="1">
        <v>32</v>
      </c>
      <c r="AD1684" s="1" t="s">
        <v>134</v>
      </c>
      <c r="AE1684" s="1" t="s">
        <v>6632</v>
      </c>
      <c r="AJ1684" s="1" t="s">
        <v>16</v>
      </c>
      <c r="AK1684" s="1" t="s">
        <v>6856</v>
      </c>
      <c r="AL1684" s="1" t="s">
        <v>88</v>
      </c>
      <c r="AM1684" s="1" t="s">
        <v>6806</v>
      </c>
      <c r="AN1684" s="1" t="s">
        <v>539</v>
      </c>
      <c r="AO1684" s="1" t="s">
        <v>6924</v>
      </c>
      <c r="AR1684" s="1" t="s">
        <v>3358</v>
      </c>
      <c r="AS1684" s="1" t="s">
        <v>11686</v>
      </c>
      <c r="AT1684" s="1" t="s">
        <v>1114</v>
      </c>
      <c r="AU1684" s="1" t="s">
        <v>5097</v>
      </c>
      <c r="AV1684" s="1" t="s">
        <v>777</v>
      </c>
      <c r="AW1684" s="1" t="s">
        <v>7204</v>
      </c>
      <c r="BB1684" s="1" t="s">
        <v>38</v>
      </c>
      <c r="BC1684" s="1" t="s">
        <v>5065</v>
      </c>
      <c r="BD1684" s="1" t="s">
        <v>3359</v>
      </c>
      <c r="BE1684" s="1" t="s">
        <v>5860</v>
      </c>
      <c r="BG1684" s="1" t="s">
        <v>1114</v>
      </c>
      <c r="BH1684" s="1" t="s">
        <v>5097</v>
      </c>
      <c r="BI1684" s="1" t="s">
        <v>1598</v>
      </c>
      <c r="BJ1684" s="1" t="s">
        <v>7413</v>
      </c>
      <c r="BK1684" s="1" t="s">
        <v>63</v>
      </c>
      <c r="BL1684" s="1" t="s">
        <v>5113</v>
      </c>
      <c r="BM1684" s="1" t="s">
        <v>11698</v>
      </c>
      <c r="BN1684" s="1" t="s">
        <v>11688</v>
      </c>
      <c r="BO1684" s="1" t="s">
        <v>33</v>
      </c>
      <c r="BP1684" s="1" t="s">
        <v>5076</v>
      </c>
      <c r="BQ1684" s="1" t="s">
        <v>2750</v>
      </c>
      <c r="BR1684" s="1" t="s">
        <v>6050</v>
      </c>
      <c r="BS1684" s="1" t="s">
        <v>3371</v>
      </c>
      <c r="BT1684" s="1" t="s">
        <v>8702</v>
      </c>
    </row>
    <row r="1685" spans="1:72" ht="13.5" customHeight="1">
      <c r="A1685" s="8" t="str">
        <f>HYPERLINK("http://kyu.snu.ac.kr/sdhj/index.jsp?type=hj/GK14810_00IM0001_021a.jpg","1681_수남면_021a")</f>
        <v>1681_수남면_021a</v>
      </c>
      <c r="B1685" s="2">
        <v>1681</v>
      </c>
      <c r="C1685" s="2" t="s">
        <v>11689</v>
      </c>
      <c r="D1685" s="2" t="s">
        <v>11690</v>
      </c>
      <c r="E1685" s="2">
        <v>1684</v>
      </c>
      <c r="F1685" s="1">
        <v>4</v>
      </c>
      <c r="G1685" s="1" t="s">
        <v>3138</v>
      </c>
      <c r="H1685" s="1" t="s">
        <v>4959</v>
      </c>
      <c r="I1685" s="1">
        <v>8</v>
      </c>
      <c r="L1685" s="1">
        <v>3</v>
      </c>
      <c r="M1685" s="1" t="s">
        <v>3370</v>
      </c>
      <c r="N1685" s="1" t="s">
        <v>5865</v>
      </c>
      <c r="S1685" s="1" t="s">
        <v>43</v>
      </c>
      <c r="T1685" s="1" t="s">
        <v>5000</v>
      </c>
      <c r="AF1685" s="1" t="s">
        <v>10612</v>
      </c>
      <c r="AG1685" s="1" t="s">
        <v>10613</v>
      </c>
    </row>
    <row r="1686" spans="1:72" ht="13.5" customHeight="1">
      <c r="A1686" s="8" t="str">
        <f>HYPERLINK("http://kyu.snu.ac.kr/sdhj/index.jsp?type=hj/GK14810_00IM0001_021a.jpg","1681_수남면_021a")</f>
        <v>1681_수남면_021a</v>
      </c>
      <c r="B1686" s="2">
        <v>1681</v>
      </c>
      <c r="C1686" s="2" t="s">
        <v>9954</v>
      </c>
      <c r="D1686" s="2" t="s">
        <v>9955</v>
      </c>
      <c r="E1686" s="2">
        <v>1685</v>
      </c>
      <c r="F1686" s="1">
        <v>4</v>
      </c>
      <c r="G1686" s="1" t="s">
        <v>3138</v>
      </c>
      <c r="H1686" s="1" t="s">
        <v>4959</v>
      </c>
      <c r="I1686" s="1">
        <v>8</v>
      </c>
      <c r="L1686" s="1">
        <v>4</v>
      </c>
      <c r="M1686" s="1" t="s">
        <v>1190</v>
      </c>
      <c r="N1686" s="1" t="s">
        <v>9273</v>
      </c>
      <c r="T1686" s="1" t="s">
        <v>10172</v>
      </c>
      <c r="U1686" s="1" t="s">
        <v>834</v>
      </c>
      <c r="V1686" s="1" t="s">
        <v>5082</v>
      </c>
      <c r="W1686" s="1" t="s">
        <v>89</v>
      </c>
      <c r="X1686" s="1" t="s">
        <v>10570</v>
      </c>
      <c r="Y1686" s="1" t="s">
        <v>2937</v>
      </c>
      <c r="Z1686" s="1" t="s">
        <v>5864</v>
      </c>
      <c r="AC1686" s="1">
        <v>37</v>
      </c>
      <c r="AD1686" s="1" t="s">
        <v>259</v>
      </c>
      <c r="AE1686" s="1" t="s">
        <v>6674</v>
      </c>
      <c r="AJ1686" s="1" t="s">
        <v>16</v>
      </c>
      <c r="AK1686" s="1" t="s">
        <v>6856</v>
      </c>
      <c r="AL1686" s="1" t="s">
        <v>92</v>
      </c>
      <c r="AM1686" s="1" t="s">
        <v>10529</v>
      </c>
      <c r="AT1686" s="1" t="s">
        <v>63</v>
      </c>
      <c r="AU1686" s="1" t="s">
        <v>5113</v>
      </c>
      <c r="AV1686" s="1" t="s">
        <v>3349</v>
      </c>
      <c r="AW1686" s="1" t="s">
        <v>5870</v>
      </c>
      <c r="BG1686" s="1" t="s">
        <v>63</v>
      </c>
      <c r="BH1686" s="1" t="s">
        <v>5113</v>
      </c>
      <c r="BI1686" s="1" t="s">
        <v>11682</v>
      </c>
      <c r="BJ1686" s="1" t="s">
        <v>11699</v>
      </c>
      <c r="BK1686" s="1" t="s">
        <v>63</v>
      </c>
      <c r="BL1686" s="1" t="s">
        <v>5113</v>
      </c>
      <c r="BM1686" s="1" t="s">
        <v>3350</v>
      </c>
      <c r="BN1686" s="1" t="s">
        <v>7792</v>
      </c>
      <c r="BO1686" s="1" t="s">
        <v>63</v>
      </c>
      <c r="BP1686" s="1" t="s">
        <v>5113</v>
      </c>
      <c r="BQ1686" s="1" t="s">
        <v>3365</v>
      </c>
      <c r="BR1686" s="1" t="s">
        <v>8396</v>
      </c>
      <c r="BS1686" s="1" t="s">
        <v>138</v>
      </c>
      <c r="BT1686" s="1" t="s">
        <v>6794</v>
      </c>
    </row>
    <row r="1687" spans="1:72" ht="13.5" customHeight="1">
      <c r="A1687" s="8" t="str">
        <f>HYPERLINK("http://kyu.snu.ac.kr/sdhj/index.jsp?type=hj/GK14810_00IM0001_021a.jpg","1681_수남면_021a")</f>
        <v>1681_수남면_021a</v>
      </c>
      <c r="B1687" s="2">
        <v>1681</v>
      </c>
      <c r="C1687" s="2" t="s">
        <v>9769</v>
      </c>
      <c r="D1687" s="2" t="s">
        <v>9770</v>
      </c>
      <c r="E1687" s="2">
        <v>1686</v>
      </c>
      <c r="F1687" s="1">
        <v>4</v>
      </c>
      <c r="G1687" s="1" t="s">
        <v>3138</v>
      </c>
      <c r="H1687" s="1" t="s">
        <v>4959</v>
      </c>
      <c r="I1687" s="1">
        <v>8</v>
      </c>
      <c r="L1687" s="1">
        <v>4</v>
      </c>
      <c r="M1687" s="1" t="s">
        <v>1190</v>
      </c>
      <c r="N1687" s="1" t="s">
        <v>9273</v>
      </c>
      <c r="S1687" s="1" t="s">
        <v>43</v>
      </c>
      <c r="T1687" s="1" t="s">
        <v>5000</v>
      </c>
      <c r="W1687" s="1" t="s">
        <v>89</v>
      </c>
      <c r="X1687" s="1" t="s">
        <v>10570</v>
      </c>
      <c r="Y1687" s="1" t="s">
        <v>90</v>
      </c>
      <c r="Z1687" s="1" t="s">
        <v>5302</v>
      </c>
      <c r="AC1687" s="1">
        <v>38</v>
      </c>
      <c r="AD1687" s="1" t="s">
        <v>182</v>
      </c>
      <c r="AE1687" s="1" t="s">
        <v>6634</v>
      </c>
      <c r="AJ1687" s="1" t="s">
        <v>16</v>
      </c>
      <c r="AK1687" s="1" t="s">
        <v>6856</v>
      </c>
      <c r="AL1687" s="1" t="s">
        <v>53</v>
      </c>
      <c r="AM1687" s="1" t="s">
        <v>6356</v>
      </c>
      <c r="AT1687" s="1" t="s">
        <v>63</v>
      </c>
      <c r="AU1687" s="1" t="s">
        <v>5113</v>
      </c>
      <c r="AV1687" s="1" t="s">
        <v>551</v>
      </c>
      <c r="AW1687" s="1" t="s">
        <v>5910</v>
      </c>
      <c r="BG1687" s="1" t="s">
        <v>63</v>
      </c>
      <c r="BH1687" s="1" t="s">
        <v>5113</v>
      </c>
      <c r="BI1687" s="1" t="s">
        <v>3153</v>
      </c>
      <c r="BJ1687" s="1" t="s">
        <v>5926</v>
      </c>
      <c r="BK1687" s="1" t="s">
        <v>1114</v>
      </c>
      <c r="BL1687" s="1" t="s">
        <v>5097</v>
      </c>
      <c r="BM1687" s="1" t="s">
        <v>893</v>
      </c>
      <c r="BN1687" s="1" t="s">
        <v>5888</v>
      </c>
      <c r="BO1687" s="1" t="s">
        <v>1114</v>
      </c>
      <c r="BP1687" s="1" t="s">
        <v>5097</v>
      </c>
      <c r="BQ1687" s="1" t="s">
        <v>2434</v>
      </c>
      <c r="BR1687" s="1" t="s">
        <v>11700</v>
      </c>
      <c r="BS1687" s="1" t="s">
        <v>237</v>
      </c>
      <c r="BT1687" s="1" t="s">
        <v>6815</v>
      </c>
    </row>
    <row r="1688" spans="1:72" ht="13.5" customHeight="1">
      <c r="A1688" s="8" t="str">
        <f>HYPERLINK("http://kyu.snu.ac.kr/sdhj/index.jsp?type=hj/GK14810_00IM0001_021a.jpg","1681_수남면_021a")</f>
        <v>1681_수남면_021a</v>
      </c>
      <c r="B1688" s="2">
        <v>1681</v>
      </c>
      <c r="C1688" s="2" t="s">
        <v>9954</v>
      </c>
      <c r="D1688" s="2" t="s">
        <v>9955</v>
      </c>
      <c r="E1688" s="2">
        <v>1687</v>
      </c>
      <c r="F1688" s="1">
        <v>4</v>
      </c>
      <c r="G1688" s="1" t="s">
        <v>3138</v>
      </c>
      <c r="H1688" s="1" t="s">
        <v>4959</v>
      </c>
      <c r="I1688" s="1">
        <v>8</v>
      </c>
      <c r="L1688" s="1">
        <v>4</v>
      </c>
      <c r="M1688" s="1" t="s">
        <v>1190</v>
      </c>
      <c r="N1688" s="1" t="s">
        <v>9273</v>
      </c>
      <c r="S1688" s="1" t="s">
        <v>98</v>
      </c>
      <c r="T1688" s="1" t="s">
        <v>5001</v>
      </c>
      <c r="Y1688" s="1" t="s">
        <v>90</v>
      </c>
      <c r="Z1688" s="1" t="s">
        <v>5302</v>
      </c>
      <c r="AC1688" s="1">
        <v>6</v>
      </c>
      <c r="AD1688" s="1" t="s">
        <v>77</v>
      </c>
      <c r="AE1688" s="1" t="s">
        <v>6659</v>
      </c>
      <c r="AG1688" s="1" t="s">
        <v>10592</v>
      </c>
    </row>
    <row r="1689" spans="1:72" ht="13.5" customHeight="1">
      <c r="A1689" s="8" t="str">
        <f>HYPERLINK("http://kyu.snu.ac.kr/sdhj/index.jsp?type=hj/GK14810_00IM0001_021a.jpg","1681_수남면_021a")</f>
        <v>1681_수남면_021a</v>
      </c>
      <c r="B1689" s="2">
        <v>1681</v>
      </c>
      <c r="C1689" s="2" t="s">
        <v>9954</v>
      </c>
      <c r="D1689" s="2" t="s">
        <v>9955</v>
      </c>
      <c r="E1689" s="2">
        <v>1688</v>
      </c>
      <c r="F1689" s="1">
        <v>4</v>
      </c>
      <c r="G1689" s="1" t="s">
        <v>3138</v>
      </c>
      <c r="H1689" s="1" t="s">
        <v>4959</v>
      </c>
      <c r="I1689" s="1">
        <v>8</v>
      </c>
      <c r="L1689" s="1">
        <v>4</v>
      </c>
      <c r="M1689" s="1" t="s">
        <v>1190</v>
      </c>
      <c r="N1689" s="1" t="s">
        <v>9273</v>
      </c>
      <c r="S1689" s="1" t="s">
        <v>54</v>
      </c>
      <c r="T1689" s="1" t="s">
        <v>5003</v>
      </c>
      <c r="Y1689" s="1" t="s">
        <v>3372</v>
      </c>
      <c r="Z1689" s="1" t="s">
        <v>5863</v>
      </c>
      <c r="AC1689" s="1">
        <v>4</v>
      </c>
      <c r="AD1689" s="1" t="s">
        <v>267</v>
      </c>
      <c r="AE1689" s="1" t="s">
        <v>6631</v>
      </c>
      <c r="AG1689" s="1" t="s">
        <v>10592</v>
      </c>
    </row>
    <row r="1690" spans="1:72" ht="13.5" customHeight="1">
      <c r="A1690" s="8" t="str">
        <f>HYPERLINK("http://kyu.snu.ac.kr/sdhj/index.jsp?type=hj/GK14810_00IM0001_021a.jpg","1681_수남면_021a")</f>
        <v>1681_수남면_021a</v>
      </c>
      <c r="B1690" s="2">
        <v>1681</v>
      </c>
      <c r="C1690" s="2" t="s">
        <v>9954</v>
      </c>
      <c r="D1690" s="2" t="s">
        <v>9955</v>
      </c>
      <c r="E1690" s="2">
        <v>1689</v>
      </c>
      <c r="F1690" s="1">
        <v>4</v>
      </c>
      <c r="G1690" s="1" t="s">
        <v>3138</v>
      </c>
      <c r="H1690" s="1" t="s">
        <v>4959</v>
      </c>
      <c r="I1690" s="1">
        <v>8</v>
      </c>
      <c r="L1690" s="1">
        <v>4</v>
      </c>
      <c r="M1690" s="1" t="s">
        <v>1190</v>
      </c>
      <c r="N1690" s="1" t="s">
        <v>9273</v>
      </c>
      <c r="S1690" s="1" t="s">
        <v>191</v>
      </c>
      <c r="T1690" s="1" t="s">
        <v>5004</v>
      </c>
      <c r="Y1690" s="1" t="s">
        <v>3373</v>
      </c>
      <c r="Z1690" s="1" t="s">
        <v>5862</v>
      </c>
      <c r="AC1690" s="1">
        <v>3</v>
      </c>
      <c r="AD1690" s="1" t="s">
        <v>512</v>
      </c>
      <c r="AE1690" s="1" t="s">
        <v>6657</v>
      </c>
      <c r="AF1690" s="1" t="s">
        <v>11701</v>
      </c>
      <c r="AG1690" s="1" t="s">
        <v>11702</v>
      </c>
      <c r="BF1690" s="1" t="s">
        <v>78</v>
      </c>
    </row>
    <row r="1691" spans="1:72" ht="13.5" customHeight="1">
      <c r="A1691" s="8" t="str">
        <f>HYPERLINK("http://kyu.snu.ac.kr/sdhj/index.jsp?type=hj/GK14810_00IM0001_021a.jpg","1681_수남면_021a")</f>
        <v>1681_수남면_021a</v>
      </c>
      <c r="B1691" s="2">
        <v>1681</v>
      </c>
      <c r="C1691" s="2" t="s">
        <v>9954</v>
      </c>
      <c r="D1691" s="2" t="s">
        <v>9955</v>
      </c>
      <c r="E1691" s="2">
        <v>1690</v>
      </c>
      <c r="F1691" s="1">
        <v>4</v>
      </c>
      <c r="G1691" s="1" t="s">
        <v>3138</v>
      </c>
      <c r="H1691" s="1" t="s">
        <v>4959</v>
      </c>
      <c r="I1691" s="1">
        <v>8</v>
      </c>
      <c r="L1691" s="1">
        <v>5</v>
      </c>
      <c r="M1691" s="1" t="s">
        <v>9274</v>
      </c>
      <c r="N1691" s="1" t="s">
        <v>9275</v>
      </c>
      <c r="T1691" s="1" t="s">
        <v>10172</v>
      </c>
      <c r="U1691" s="1" t="s">
        <v>3374</v>
      </c>
      <c r="V1691" s="1" t="s">
        <v>11703</v>
      </c>
      <c r="W1691" s="1" t="s">
        <v>1079</v>
      </c>
      <c r="X1691" s="1" t="s">
        <v>5261</v>
      </c>
      <c r="Y1691" s="1" t="s">
        <v>1426</v>
      </c>
      <c r="Z1691" s="1" t="s">
        <v>5273</v>
      </c>
      <c r="AC1691" s="1">
        <v>62</v>
      </c>
      <c r="AD1691" s="1" t="s">
        <v>137</v>
      </c>
      <c r="AE1691" s="1" t="s">
        <v>6669</v>
      </c>
      <c r="AJ1691" s="1" t="s">
        <v>16</v>
      </c>
      <c r="AK1691" s="1" t="s">
        <v>6856</v>
      </c>
      <c r="AL1691" s="1" t="s">
        <v>3375</v>
      </c>
      <c r="AM1691" s="1" t="s">
        <v>6878</v>
      </c>
      <c r="AT1691" s="1" t="s">
        <v>110</v>
      </c>
      <c r="AU1691" s="1" t="s">
        <v>5146</v>
      </c>
      <c r="AV1691" s="1" t="s">
        <v>3376</v>
      </c>
      <c r="AW1691" s="1" t="s">
        <v>7236</v>
      </c>
      <c r="BG1691" s="1" t="s">
        <v>63</v>
      </c>
      <c r="BH1691" s="1" t="s">
        <v>5113</v>
      </c>
      <c r="BI1691" s="1" t="s">
        <v>3377</v>
      </c>
      <c r="BJ1691" s="1" t="s">
        <v>7789</v>
      </c>
      <c r="BK1691" s="1" t="s">
        <v>63</v>
      </c>
      <c r="BL1691" s="1" t="s">
        <v>5113</v>
      </c>
      <c r="BM1691" s="1" t="s">
        <v>2120</v>
      </c>
      <c r="BN1691" s="1" t="s">
        <v>11632</v>
      </c>
      <c r="BO1691" s="1" t="s">
        <v>63</v>
      </c>
      <c r="BP1691" s="1" t="s">
        <v>5113</v>
      </c>
      <c r="BQ1691" s="1" t="s">
        <v>2239</v>
      </c>
      <c r="BR1691" s="1" t="s">
        <v>8744</v>
      </c>
      <c r="BS1691" s="1" t="s">
        <v>377</v>
      </c>
      <c r="BT1691" s="1" t="s">
        <v>6803</v>
      </c>
    </row>
    <row r="1692" spans="1:72" ht="13.5" customHeight="1">
      <c r="A1692" s="8" t="str">
        <f>HYPERLINK("http://kyu.snu.ac.kr/sdhj/index.jsp?type=hj/GK14810_00IM0001_021a.jpg","1681_수남면_021a")</f>
        <v>1681_수남면_021a</v>
      </c>
      <c r="B1692" s="2">
        <v>1681</v>
      </c>
      <c r="C1692" s="2" t="s">
        <v>9954</v>
      </c>
      <c r="D1692" s="2" t="s">
        <v>9955</v>
      </c>
      <c r="E1692" s="2">
        <v>1691</v>
      </c>
      <c r="F1692" s="1">
        <v>4</v>
      </c>
      <c r="G1692" s="1" t="s">
        <v>3138</v>
      </c>
      <c r="H1692" s="1" t="s">
        <v>4959</v>
      </c>
      <c r="I1692" s="1">
        <v>8</v>
      </c>
      <c r="L1692" s="1">
        <v>5</v>
      </c>
      <c r="M1692" s="1" t="s">
        <v>9274</v>
      </c>
      <c r="N1692" s="1" t="s">
        <v>9275</v>
      </c>
      <c r="S1692" s="1" t="s">
        <v>43</v>
      </c>
      <c r="T1692" s="1" t="s">
        <v>5000</v>
      </c>
      <c r="AF1692" s="1" t="s">
        <v>10612</v>
      </c>
      <c r="AG1692" s="1" t="s">
        <v>10613</v>
      </c>
    </row>
    <row r="1693" spans="1:72" ht="13.5" customHeight="1">
      <c r="A1693" s="8" t="str">
        <f>HYPERLINK("http://kyu.snu.ac.kr/sdhj/index.jsp?type=hj/GK14810_00IM0001_021a.jpg","1681_수남면_021a")</f>
        <v>1681_수남면_021a</v>
      </c>
      <c r="B1693" s="2">
        <v>1681</v>
      </c>
      <c r="C1693" s="2" t="s">
        <v>9954</v>
      </c>
      <c r="D1693" s="2" t="s">
        <v>9955</v>
      </c>
      <c r="E1693" s="2">
        <v>1692</v>
      </c>
      <c r="F1693" s="1">
        <v>4</v>
      </c>
      <c r="G1693" s="1" t="s">
        <v>3138</v>
      </c>
      <c r="H1693" s="1" t="s">
        <v>4959</v>
      </c>
      <c r="I1693" s="1">
        <v>8</v>
      </c>
      <c r="L1693" s="1">
        <v>5</v>
      </c>
      <c r="M1693" s="1" t="s">
        <v>9274</v>
      </c>
      <c r="N1693" s="1" t="s">
        <v>9275</v>
      </c>
      <c r="S1693" s="1" t="s">
        <v>98</v>
      </c>
      <c r="T1693" s="1" t="s">
        <v>5001</v>
      </c>
      <c r="Y1693" s="1" t="s">
        <v>744</v>
      </c>
      <c r="Z1693" s="1" t="s">
        <v>5548</v>
      </c>
      <c r="AC1693" s="1">
        <v>15</v>
      </c>
      <c r="AD1693" s="1" t="s">
        <v>179</v>
      </c>
      <c r="AE1693" s="1" t="s">
        <v>6664</v>
      </c>
    </row>
    <row r="1694" spans="1:72" ht="13.5" customHeight="1">
      <c r="A1694" s="8" t="str">
        <f>HYPERLINK("http://kyu.snu.ac.kr/sdhj/index.jsp?type=hj/GK14810_00IM0001_021a.jpg","1681_수남면_021a")</f>
        <v>1681_수남면_021a</v>
      </c>
      <c r="B1694" s="2">
        <v>1681</v>
      </c>
      <c r="C1694" s="2" t="s">
        <v>9954</v>
      </c>
      <c r="D1694" s="2" t="s">
        <v>9955</v>
      </c>
      <c r="E1694" s="2">
        <v>1693</v>
      </c>
      <c r="F1694" s="1">
        <v>4</v>
      </c>
      <c r="G1694" s="1" t="s">
        <v>3138</v>
      </c>
      <c r="H1694" s="1" t="s">
        <v>4959</v>
      </c>
      <c r="I1694" s="1">
        <v>8</v>
      </c>
      <c r="L1694" s="1">
        <v>6</v>
      </c>
      <c r="M1694" s="1" t="s">
        <v>3379</v>
      </c>
      <c r="N1694" s="1" t="s">
        <v>5663</v>
      </c>
      <c r="T1694" s="1" t="s">
        <v>10172</v>
      </c>
      <c r="U1694" s="1" t="s">
        <v>3378</v>
      </c>
      <c r="V1694" s="1" t="s">
        <v>5175</v>
      </c>
      <c r="Y1694" s="1" t="s">
        <v>3379</v>
      </c>
      <c r="Z1694" s="1" t="s">
        <v>5663</v>
      </c>
      <c r="AC1694" s="1">
        <v>37</v>
      </c>
      <c r="AD1694" s="1" t="s">
        <v>259</v>
      </c>
      <c r="AE1694" s="1" t="s">
        <v>6674</v>
      </c>
      <c r="AJ1694" s="1" t="s">
        <v>16</v>
      </c>
      <c r="AK1694" s="1" t="s">
        <v>6856</v>
      </c>
      <c r="AL1694" s="1" t="s">
        <v>88</v>
      </c>
      <c r="AM1694" s="1" t="s">
        <v>6806</v>
      </c>
      <c r="AN1694" s="1" t="s">
        <v>539</v>
      </c>
      <c r="AO1694" s="1" t="s">
        <v>6924</v>
      </c>
      <c r="AR1694" s="1" t="s">
        <v>3358</v>
      </c>
      <c r="AS1694" s="1" t="s">
        <v>11686</v>
      </c>
      <c r="AT1694" s="1" t="s">
        <v>1114</v>
      </c>
      <c r="AU1694" s="1" t="s">
        <v>5097</v>
      </c>
      <c r="AV1694" s="1" t="s">
        <v>777</v>
      </c>
      <c r="AW1694" s="1" t="s">
        <v>7204</v>
      </c>
      <c r="BB1694" s="1" t="s">
        <v>38</v>
      </c>
      <c r="BC1694" s="1" t="s">
        <v>5065</v>
      </c>
      <c r="BD1694" s="1" t="s">
        <v>3359</v>
      </c>
      <c r="BE1694" s="1" t="s">
        <v>5860</v>
      </c>
      <c r="BG1694" s="1" t="s">
        <v>1114</v>
      </c>
      <c r="BH1694" s="1" t="s">
        <v>5097</v>
      </c>
      <c r="BI1694" s="1" t="s">
        <v>1598</v>
      </c>
      <c r="BJ1694" s="1" t="s">
        <v>7413</v>
      </c>
      <c r="BM1694" s="1" t="s">
        <v>11687</v>
      </c>
      <c r="BN1694" s="1" t="s">
        <v>11688</v>
      </c>
      <c r="BO1694" s="1" t="s">
        <v>33</v>
      </c>
      <c r="BP1694" s="1" t="s">
        <v>5076</v>
      </c>
      <c r="BQ1694" s="1" t="s">
        <v>2114</v>
      </c>
      <c r="BR1694" s="1" t="s">
        <v>5924</v>
      </c>
      <c r="BS1694" s="1" t="s">
        <v>3371</v>
      </c>
      <c r="BT1694" s="1" t="s">
        <v>8702</v>
      </c>
    </row>
    <row r="1695" spans="1:72" ht="13.5" customHeight="1">
      <c r="A1695" s="8" t="str">
        <f>HYPERLINK("http://kyu.snu.ac.kr/sdhj/index.jsp?type=hj/GK14810_00IM0001_021a.jpg","1681_수남면_021a")</f>
        <v>1681_수남면_021a</v>
      </c>
      <c r="B1695" s="2">
        <v>1681</v>
      </c>
      <c r="C1695" s="2" t="s">
        <v>11689</v>
      </c>
      <c r="D1695" s="2" t="s">
        <v>11690</v>
      </c>
      <c r="E1695" s="2">
        <v>1694</v>
      </c>
      <c r="F1695" s="1">
        <v>4</v>
      </c>
      <c r="G1695" s="1" t="s">
        <v>3138</v>
      </c>
      <c r="H1695" s="1" t="s">
        <v>4959</v>
      </c>
      <c r="I1695" s="1">
        <v>8</v>
      </c>
      <c r="L1695" s="1">
        <v>6</v>
      </c>
      <c r="M1695" s="1" t="s">
        <v>3379</v>
      </c>
      <c r="N1695" s="1" t="s">
        <v>5663</v>
      </c>
      <c r="S1695" s="1" t="s">
        <v>43</v>
      </c>
      <c r="T1695" s="1" t="s">
        <v>5000</v>
      </c>
      <c r="U1695" s="1" t="s">
        <v>3380</v>
      </c>
      <c r="V1695" s="1" t="s">
        <v>11704</v>
      </c>
      <c r="Y1695" s="1" t="s">
        <v>2758</v>
      </c>
      <c r="Z1695" s="1" t="s">
        <v>5861</v>
      </c>
      <c r="AC1695" s="1">
        <v>42</v>
      </c>
      <c r="AD1695" s="1" t="s">
        <v>159</v>
      </c>
      <c r="AE1695" s="1" t="s">
        <v>5400</v>
      </c>
      <c r="AJ1695" s="1" t="s">
        <v>16</v>
      </c>
      <c r="AK1695" s="1" t="s">
        <v>6856</v>
      </c>
      <c r="AL1695" s="1" t="s">
        <v>69</v>
      </c>
      <c r="AM1695" s="1" t="s">
        <v>6798</v>
      </c>
      <c r="AT1695" s="1" t="s">
        <v>33</v>
      </c>
      <c r="AU1695" s="1" t="s">
        <v>5076</v>
      </c>
      <c r="AV1695" s="1" t="s">
        <v>3381</v>
      </c>
      <c r="AW1695" s="1" t="s">
        <v>11705</v>
      </c>
      <c r="BG1695" s="1" t="s">
        <v>33</v>
      </c>
      <c r="BH1695" s="1" t="s">
        <v>5076</v>
      </c>
      <c r="BI1695" s="1" t="s">
        <v>3382</v>
      </c>
      <c r="BJ1695" s="1" t="s">
        <v>7788</v>
      </c>
      <c r="BK1695" s="1" t="s">
        <v>33</v>
      </c>
      <c r="BL1695" s="1" t="s">
        <v>5076</v>
      </c>
      <c r="BM1695" s="1" t="s">
        <v>3383</v>
      </c>
      <c r="BN1695" s="1" t="s">
        <v>8137</v>
      </c>
      <c r="BO1695" s="1" t="s">
        <v>3154</v>
      </c>
      <c r="BP1695" s="1" t="s">
        <v>5090</v>
      </c>
      <c r="BQ1695" s="1" t="s">
        <v>3384</v>
      </c>
      <c r="BR1695" s="1" t="s">
        <v>8482</v>
      </c>
      <c r="BS1695" s="1" t="s">
        <v>69</v>
      </c>
      <c r="BT1695" s="1" t="s">
        <v>6798</v>
      </c>
    </row>
    <row r="1696" spans="1:72" ht="13.5" customHeight="1">
      <c r="A1696" s="8" t="str">
        <f>HYPERLINK("http://kyu.snu.ac.kr/sdhj/index.jsp?type=hj/GK14810_00IM0001_021b.jpg","1681_수남면_021b")</f>
        <v>1681_수남면_021b</v>
      </c>
      <c r="B1696" s="2">
        <v>1681</v>
      </c>
      <c r="C1696" s="2" t="s">
        <v>9795</v>
      </c>
      <c r="D1696" s="2" t="s">
        <v>9796</v>
      </c>
      <c r="E1696" s="2">
        <v>1695</v>
      </c>
      <c r="F1696" s="1">
        <v>4</v>
      </c>
      <c r="G1696" s="1" t="s">
        <v>3138</v>
      </c>
      <c r="H1696" s="1" t="s">
        <v>4959</v>
      </c>
      <c r="I1696" s="1">
        <v>8</v>
      </c>
      <c r="L1696" s="1">
        <v>6</v>
      </c>
      <c r="M1696" s="1" t="s">
        <v>3379</v>
      </c>
      <c r="N1696" s="1" t="s">
        <v>5663</v>
      </c>
      <c r="S1696" s="1" t="s">
        <v>206</v>
      </c>
      <c r="T1696" s="1" t="s">
        <v>5008</v>
      </c>
      <c r="U1696" s="1" t="s">
        <v>38</v>
      </c>
      <c r="V1696" s="1" t="s">
        <v>5065</v>
      </c>
      <c r="Y1696" s="1" t="s">
        <v>3359</v>
      </c>
      <c r="Z1696" s="1" t="s">
        <v>5860</v>
      </c>
      <c r="AC1696" s="1">
        <v>55</v>
      </c>
      <c r="AD1696" s="1" t="s">
        <v>179</v>
      </c>
      <c r="AE1696" s="1" t="s">
        <v>6664</v>
      </c>
    </row>
    <row r="1697" spans="1:73" ht="13.5" customHeight="1">
      <c r="A1697" s="8" t="str">
        <f>HYPERLINK("http://kyu.snu.ac.kr/sdhj/index.jsp?type=hj/GK14810_00IM0001_021b.jpg","1681_수남면_021b")</f>
        <v>1681_수남면_021b</v>
      </c>
      <c r="B1697" s="2">
        <v>1681</v>
      </c>
      <c r="C1697" s="2" t="s">
        <v>9954</v>
      </c>
      <c r="D1697" s="2" t="s">
        <v>9955</v>
      </c>
      <c r="E1697" s="2">
        <v>1696</v>
      </c>
      <c r="F1697" s="1">
        <v>5</v>
      </c>
      <c r="G1697" s="1" t="s">
        <v>3385</v>
      </c>
      <c r="H1697" s="1" t="s">
        <v>4958</v>
      </c>
      <c r="I1697" s="1">
        <v>1</v>
      </c>
      <c r="J1697" s="1" t="s">
        <v>3386</v>
      </c>
      <c r="K1697" s="1" t="s">
        <v>4974</v>
      </c>
      <c r="L1697" s="1">
        <v>1</v>
      </c>
      <c r="M1697" s="1" t="s">
        <v>3387</v>
      </c>
      <c r="N1697" s="1" t="s">
        <v>5859</v>
      </c>
      <c r="T1697" s="1" t="s">
        <v>10172</v>
      </c>
      <c r="U1697" s="1" t="s">
        <v>33</v>
      </c>
      <c r="V1697" s="1" t="s">
        <v>5076</v>
      </c>
      <c r="Y1697" s="1" t="s">
        <v>3387</v>
      </c>
      <c r="Z1697" s="1" t="s">
        <v>5859</v>
      </c>
      <c r="AC1697" s="1">
        <v>41</v>
      </c>
      <c r="AD1697" s="1" t="s">
        <v>214</v>
      </c>
      <c r="AE1697" s="1" t="s">
        <v>6633</v>
      </c>
      <c r="AJ1697" s="1" t="s">
        <v>16</v>
      </c>
      <c r="AK1697" s="1" t="s">
        <v>6856</v>
      </c>
      <c r="AL1697" s="1" t="s">
        <v>138</v>
      </c>
      <c r="AM1697" s="1" t="s">
        <v>6794</v>
      </c>
      <c r="AN1697" s="1" t="s">
        <v>61</v>
      </c>
      <c r="AO1697" s="1" t="s">
        <v>5034</v>
      </c>
      <c r="AR1697" s="1" t="s">
        <v>3388</v>
      </c>
      <c r="AS1697" s="1" t="s">
        <v>8741</v>
      </c>
      <c r="AT1697" s="1" t="s">
        <v>33</v>
      </c>
      <c r="AU1697" s="1" t="s">
        <v>5076</v>
      </c>
      <c r="AV1697" s="1" t="s">
        <v>11537</v>
      </c>
      <c r="AW1697" s="1" t="s">
        <v>11706</v>
      </c>
      <c r="BB1697" s="1" t="s">
        <v>38</v>
      </c>
      <c r="BC1697" s="1" t="s">
        <v>5065</v>
      </c>
      <c r="BD1697" s="1" t="s">
        <v>3389</v>
      </c>
      <c r="BE1697" s="1" t="s">
        <v>11707</v>
      </c>
      <c r="BI1697" s="1" t="s">
        <v>2991</v>
      </c>
      <c r="BJ1697" s="1" t="s">
        <v>5975</v>
      </c>
      <c r="BM1697" s="1" t="s">
        <v>855</v>
      </c>
      <c r="BN1697" s="1" t="s">
        <v>5396</v>
      </c>
      <c r="BQ1697" s="1" t="s">
        <v>3390</v>
      </c>
      <c r="BR1697" s="1" t="s">
        <v>8441</v>
      </c>
      <c r="BS1697" s="1" t="s">
        <v>3391</v>
      </c>
      <c r="BT1697" s="1" t="s">
        <v>8701</v>
      </c>
      <c r="BU1697" s="1" t="s">
        <v>11708</v>
      </c>
    </row>
    <row r="1698" spans="1:73" ht="13.5" customHeight="1">
      <c r="A1698" s="8" t="str">
        <f>HYPERLINK("http://kyu.snu.ac.kr/sdhj/index.jsp?type=hj/GK14810_00IM0001_021b.jpg","1681_수남면_021b")</f>
        <v>1681_수남면_021b</v>
      </c>
      <c r="B1698" s="2">
        <v>1681</v>
      </c>
      <c r="C1698" s="2" t="s">
        <v>10070</v>
      </c>
      <c r="D1698" s="2" t="s">
        <v>10071</v>
      </c>
      <c r="E1698" s="2">
        <v>1697</v>
      </c>
      <c r="F1698" s="1">
        <v>5</v>
      </c>
      <c r="G1698" s="1" t="s">
        <v>3385</v>
      </c>
      <c r="H1698" s="1" t="s">
        <v>4958</v>
      </c>
      <c r="I1698" s="1">
        <v>1</v>
      </c>
      <c r="L1698" s="1">
        <v>1</v>
      </c>
      <c r="M1698" s="1" t="s">
        <v>3387</v>
      </c>
      <c r="N1698" s="1" t="s">
        <v>5859</v>
      </c>
      <c r="S1698" s="1" t="s">
        <v>43</v>
      </c>
      <c r="T1698" s="1" t="s">
        <v>5000</v>
      </c>
      <c r="U1698" s="1" t="s">
        <v>38</v>
      </c>
      <c r="V1698" s="1" t="s">
        <v>5065</v>
      </c>
      <c r="Y1698" s="1" t="s">
        <v>3392</v>
      </c>
      <c r="Z1698" s="1" t="s">
        <v>8738</v>
      </c>
      <c r="AC1698" s="1">
        <v>37</v>
      </c>
      <c r="AD1698" s="1" t="s">
        <v>259</v>
      </c>
      <c r="AE1698" s="1" t="s">
        <v>6674</v>
      </c>
      <c r="AJ1698" s="1" t="s">
        <v>16</v>
      </c>
      <c r="AK1698" s="1" t="s">
        <v>6856</v>
      </c>
      <c r="AL1698" s="1" t="s">
        <v>138</v>
      </c>
      <c r="AM1698" s="1" t="s">
        <v>6794</v>
      </c>
      <c r="AN1698" s="1" t="s">
        <v>69</v>
      </c>
      <c r="AO1698" s="1" t="s">
        <v>6798</v>
      </c>
      <c r="AR1698" s="1" t="s">
        <v>3393</v>
      </c>
      <c r="AS1698" s="1" t="s">
        <v>6960</v>
      </c>
      <c r="AT1698" s="1" t="s">
        <v>63</v>
      </c>
      <c r="AU1698" s="1" t="s">
        <v>5113</v>
      </c>
      <c r="AV1698" s="1" t="s">
        <v>3394</v>
      </c>
      <c r="AW1698" s="1" t="s">
        <v>11709</v>
      </c>
      <c r="BB1698" s="1" t="s">
        <v>38</v>
      </c>
      <c r="BC1698" s="1" t="s">
        <v>5065</v>
      </c>
      <c r="BD1698" s="1" t="s">
        <v>371</v>
      </c>
      <c r="BE1698" s="1" t="s">
        <v>6365</v>
      </c>
      <c r="BG1698" s="1" t="s">
        <v>63</v>
      </c>
      <c r="BH1698" s="1" t="s">
        <v>5113</v>
      </c>
      <c r="BI1698" s="1" t="s">
        <v>1008</v>
      </c>
      <c r="BJ1698" s="1" t="s">
        <v>5392</v>
      </c>
      <c r="BK1698" s="1" t="s">
        <v>63</v>
      </c>
      <c r="BL1698" s="1" t="s">
        <v>5113</v>
      </c>
      <c r="BM1698" s="1" t="s">
        <v>3395</v>
      </c>
      <c r="BN1698" s="1" t="s">
        <v>11710</v>
      </c>
      <c r="BO1698" s="1" t="s">
        <v>33</v>
      </c>
      <c r="BP1698" s="1" t="s">
        <v>5076</v>
      </c>
      <c r="BQ1698" s="1" t="s">
        <v>552</v>
      </c>
      <c r="BR1698" s="1" t="s">
        <v>5620</v>
      </c>
      <c r="BS1698" s="1" t="s">
        <v>138</v>
      </c>
      <c r="BT1698" s="1" t="s">
        <v>6794</v>
      </c>
      <c r="BU1698" s="1" t="s">
        <v>11711</v>
      </c>
    </row>
    <row r="1699" spans="1:73" ht="13.5" customHeight="1">
      <c r="A1699" s="8" t="str">
        <f>HYPERLINK("http://kyu.snu.ac.kr/sdhj/index.jsp?type=hj/GK14810_00IM0001_021b.jpg","1681_수남면_021b")</f>
        <v>1681_수남면_021b</v>
      </c>
      <c r="B1699" s="2">
        <v>1681</v>
      </c>
      <c r="C1699" s="2" t="s">
        <v>9673</v>
      </c>
      <c r="D1699" s="2" t="s">
        <v>9674</v>
      </c>
      <c r="E1699" s="2">
        <v>1698</v>
      </c>
      <c r="F1699" s="1">
        <v>5</v>
      </c>
      <c r="G1699" s="1" t="s">
        <v>3385</v>
      </c>
      <c r="H1699" s="1" t="s">
        <v>4958</v>
      </c>
      <c r="I1699" s="1">
        <v>1</v>
      </c>
      <c r="L1699" s="1">
        <v>1</v>
      </c>
      <c r="M1699" s="1" t="s">
        <v>3387</v>
      </c>
      <c r="N1699" s="1" t="s">
        <v>5859</v>
      </c>
      <c r="S1699" s="1" t="s">
        <v>98</v>
      </c>
      <c r="T1699" s="1" t="s">
        <v>5001</v>
      </c>
      <c r="Y1699" s="1" t="s">
        <v>954</v>
      </c>
      <c r="Z1699" s="1" t="s">
        <v>5726</v>
      </c>
      <c r="AC1699" s="1">
        <v>15</v>
      </c>
      <c r="AD1699" s="1" t="s">
        <v>179</v>
      </c>
      <c r="AE1699" s="1" t="s">
        <v>6664</v>
      </c>
    </row>
    <row r="1700" spans="1:73" ht="13.5" customHeight="1">
      <c r="A1700" s="8" t="str">
        <f>HYPERLINK("http://kyu.snu.ac.kr/sdhj/index.jsp?type=hj/GK14810_00IM0001_021b.jpg","1681_수남면_021b")</f>
        <v>1681_수남면_021b</v>
      </c>
      <c r="B1700" s="2">
        <v>1681</v>
      </c>
      <c r="C1700" s="2" t="s">
        <v>9954</v>
      </c>
      <c r="D1700" s="2" t="s">
        <v>9955</v>
      </c>
      <c r="E1700" s="2">
        <v>1699</v>
      </c>
      <c r="F1700" s="1">
        <v>5</v>
      </c>
      <c r="G1700" s="1" t="s">
        <v>3385</v>
      </c>
      <c r="H1700" s="1" t="s">
        <v>4958</v>
      </c>
      <c r="I1700" s="1">
        <v>1</v>
      </c>
      <c r="L1700" s="1">
        <v>1</v>
      </c>
      <c r="M1700" s="1" t="s">
        <v>3387</v>
      </c>
      <c r="N1700" s="1" t="s">
        <v>5859</v>
      </c>
      <c r="S1700" s="1" t="s">
        <v>99</v>
      </c>
      <c r="T1700" s="1" t="s">
        <v>252</v>
      </c>
      <c r="Y1700" s="1" t="s">
        <v>1085</v>
      </c>
      <c r="Z1700" s="1" t="s">
        <v>5858</v>
      </c>
      <c r="AC1700" s="1">
        <v>13</v>
      </c>
      <c r="AD1700" s="1" t="s">
        <v>174</v>
      </c>
      <c r="AE1700" s="1" t="s">
        <v>6676</v>
      </c>
      <c r="BF1700" s="1" t="s">
        <v>78</v>
      </c>
    </row>
    <row r="1701" spans="1:73" ht="13.5" customHeight="1">
      <c r="A1701" s="8" t="str">
        <f>HYPERLINK("http://kyu.snu.ac.kr/sdhj/index.jsp?type=hj/GK14810_00IM0001_021b.jpg","1681_수남면_021b")</f>
        <v>1681_수남면_021b</v>
      </c>
      <c r="B1701" s="2">
        <v>1681</v>
      </c>
      <c r="C1701" s="2" t="s">
        <v>9954</v>
      </c>
      <c r="D1701" s="2" t="s">
        <v>9955</v>
      </c>
      <c r="E1701" s="2">
        <v>1700</v>
      </c>
      <c r="F1701" s="1">
        <v>5</v>
      </c>
      <c r="G1701" s="1" t="s">
        <v>3385</v>
      </c>
      <c r="H1701" s="1" t="s">
        <v>4958</v>
      </c>
      <c r="I1701" s="1">
        <v>1</v>
      </c>
      <c r="L1701" s="1">
        <v>1</v>
      </c>
      <c r="M1701" s="1" t="s">
        <v>3387</v>
      </c>
      <c r="N1701" s="1" t="s">
        <v>5859</v>
      </c>
      <c r="S1701" s="1" t="s">
        <v>191</v>
      </c>
      <c r="T1701" s="1" t="s">
        <v>5004</v>
      </c>
      <c r="Y1701" s="1" t="s">
        <v>3396</v>
      </c>
      <c r="Z1701" s="1" t="s">
        <v>5857</v>
      </c>
      <c r="AC1701" s="1">
        <v>1</v>
      </c>
      <c r="AD1701" s="1" t="s">
        <v>408</v>
      </c>
      <c r="AE1701" s="1" t="s">
        <v>6654</v>
      </c>
      <c r="AF1701" s="1" t="s">
        <v>175</v>
      </c>
      <c r="AG1701" s="1" t="s">
        <v>6685</v>
      </c>
      <c r="BF1701" s="1" t="s">
        <v>78</v>
      </c>
    </row>
    <row r="1702" spans="1:73" ht="13.5" customHeight="1">
      <c r="A1702" s="8" t="str">
        <f>HYPERLINK("http://kyu.snu.ac.kr/sdhj/index.jsp?type=hj/GK14810_00IM0001_021b.jpg","1681_수남면_021b")</f>
        <v>1681_수남면_021b</v>
      </c>
      <c r="B1702" s="2">
        <v>1681</v>
      </c>
      <c r="C1702" s="2" t="s">
        <v>9682</v>
      </c>
      <c r="D1702" s="2" t="s">
        <v>9683</v>
      </c>
      <c r="E1702" s="2">
        <v>1701</v>
      </c>
      <c r="F1702" s="1">
        <v>5</v>
      </c>
      <c r="G1702" s="1" t="s">
        <v>3385</v>
      </c>
      <c r="H1702" s="1" t="s">
        <v>4958</v>
      </c>
      <c r="I1702" s="1">
        <v>1</v>
      </c>
      <c r="L1702" s="1">
        <v>2</v>
      </c>
      <c r="M1702" s="1" t="s">
        <v>11712</v>
      </c>
      <c r="N1702" s="1" t="s">
        <v>9276</v>
      </c>
      <c r="T1702" s="1" t="s">
        <v>11713</v>
      </c>
      <c r="U1702" s="1" t="s">
        <v>1461</v>
      </c>
      <c r="V1702" s="1" t="s">
        <v>5092</v>
      </c>
      <c r="W1702" s="1" t="s">
        <v>89</v>
      </c>
      <c r="X1702" s="1" t="s">
        <v>11234</v>
      </c>
      <c r="Y1702" s="1" t="s">
        <v>11714</v>
      </c>
      <c r="Z1702" s="1" t="s">
        <v>11715</v>
      </c>
      <c r="AC1702" s="1">
        <v>40</v>
      </c>
      <c r="AD1702" s="1" t="s">
        <v>162</v>
      </c>
      <c r="AE1702" s="1" t="s">
        <v>6670</v>
      </c>
      <c r="AJ1702" s="1" t="s">
        <v>16</v>
      </c>
      <c r="AK1702" s="1" t="s">
        <v>6856</v>
      </c>
      <c r="AL1702" s="1" t="s">
        <v>92</v>
      </c>
      <c r="AM1702" s="1" t="s">
        <v>11235</v>
      </c>
      <c r="AT1702" s="1" t="s">
        <v>63</v>
      </c>
      <c r="AU1702" s="1" t="s">
        <v>5113</v>
      </c>
      <c r="AV1702" s="1" t="s">
        <v>3277</v>
      </c>
      <c r="AW1702" s="1" t="s">
        <v>5855</v>
      </c>
      <c r="BI1702" s="1" t="s">
        <v>360</v>
      </c>
      <c r="BJ1702" s="1" t="s">
        <v>7480</v>
      </c>
      <c r="BM1702" s="1" t="s">
        <v>3397</v>
      </c>
      <c r="BN1702" s="1" t="s">
        <v>8136</v>
      </c>
      <c r="BQ1702" s="1" t="s">
        <v>3398</v>
      </c>
      <c r="BR1702" s="1" t="s">
        <v>8808</v>
      </c>
      <c r="BS1702" s="1" t="s">
        <v>53</v>
      </c>
      <c r="BT1702" s="1" t="s">
        <v>6356</v>
      </c>
    </row>
    <row r="1703" spans="1:73" ht="13.5" customHeight="1">
      <c r="A1703" s="8" t="str">
        <f>HYPERLINK("http://kyu.snu.ac.kr/sdhj/index.jsp?type=hj/GK14810_00IM0001_021b.jpg","1681_수남면_021b")</f>
        <v>1681_수남면_021b</v>
      </c>
      <c r="B1703" s="2">
        <v>1681</v>
      </c>
      <c r="C1703" s="2" t="s">
        <v>9627</v>
      </c>
      <c r="D1703" s="2" t="s">
        <v>9628</v>
      </c>
      <c r="E1703" s="2">
        <v>1702</v>
      </c>
      <c r="F1703" s="1">
        <v>5</v>
      </c>
      <c r="G1703" s="1" t="s">
        <v>3385</v>
      </c>
      <c r="H1703" s="1" t="s">
        <v>4958</v>
      </c>
      <c r="I1703" s="1">
        <v>1</v>
      </c>
      <c r="L1703" s="1">
        <v>2</v>
      </c>
      <c r="M1703" s="1" t="s">
        <v>11712</v>
      </c>
      <c r="N1703" s="1" t="s">
        <v>9276</v>
      </c>
      <c r="S1703" s="1" t="s">
        <v>43</v>
      </c>
      <c r="T1703" s="1" t="s">
        <v>5000</v>
      </c>
      <c r="U1703" s="1" t="s">
        <v>38</v>
      </c>
      <c r="V1703" s="1" t="s">
        <v>5065</v>
      </c>
      <c r="Y1703" s="1" t="s">
        <v>3399</v>
      </c>
      <c r="Z1703" s="1" t="s">
        <v>5856</v>
      </c>
      <c r="AC1703" s="1">
        <v>41</v>
      </c>
      <c r="AD1703" s="1" t="s">
        <v>214</v>
      </c>
      <c r="AE1703" s="1" t="s">
        <v>6633</v>
      </c>
      <c r="AJ1703" s="1" t="s">
        <v>16</v>
      </c>
      <c r="AK1703" s="1" t="s">
        <v>6856</v>
      </c>
      <c r="AL1703" s="1" t="s">
        <v>1339</v>
      </c>
      <c r="AM1703" s="1" t="s">
        <v>6886</v>
      </c>
      <c r="AN1703" s="1" t="s">
        <v>539</v>
      </c>
      <c r="AO1703" s="1" t="s">
        <v>6924</v>
      </c>
      <c r="AR1703" s="1" t="s">
        <v>3400</v>
      </c>
      <c r="AS1703" s="1" t="s">
        <v>11716</v>
      </c>
      <c r="AV1703" s="1" t="s">
        <v>11717</v>
      </c>
      <c r="AW1703" s="1" t="s">
        <v>11718</v>
      </c>
      <c r="BB1703" s="1" t="s">
        <v>38</v>
      </c>
      <c r="BC1703" s="1" t="s">
        <v>5065</v>
      </c>
      <c r="BD1703" s="1" t="s">
        <v>1857</v>
      </c>
      <c r="BE1703" s="1" t="s">
        <v>5367</v>
      </c>
      <c r="BI1703" s="1" t="s">
        <v>3401</v>
      </c>
      <c r="BJ1703" s="1" t="s">
        <v>7787</v>
      </c>
      <c r="BM1703" s="1" t="s">
        <v>3402</v>
      </c>
      <c r="BN1703" s="1" t="s">
        <v>8101</v>
      </c>
      <c r="BQ1703" s="1" t="s">
        <v>3403</v>
      </c>
      <c r="BR1703" s="1" t="s">
        <v>8777</v>
      </c>
      <c r="BS1703" s="1" t="s">
        <v>53</v>
      </c>
      <c r="BT1703" s="1" t="s">
        <v>6356</v>
      </c>
      <c r="BU1703" s="1" t="s">
        <v>11719</v>
      </c>
    </row>
    <row r="1704" spans="1:73" ht="13.5" customHeight="1">
      <c r="A1704" s="8" t="str">
        <f>HYPERLINK("http://kyu.snu.ac.kr/sdhj/index.jsp?type=hj/GK14810_00IM0001_021b.jpg","1681_수남면_021b")</f>
        <v>1681_수남면_021b</v>
      </c>
      <c r="B1704" s="2">
        <v>1681</v>
      </c>
      <c r="C1704" s="2" t="s">
        <v>11720</v>
      </c>
      <c r="D1704" s="2" t="s">
        <v>11721</v>
      </c>
      <c r="E1704" s="2">
        <v>1703</v>
      </c>
      <c r="F1704" s="1">
        <v>5</v>
      </c>
      <c r="G1704" s="1" t="s">
        <v>3385</v>
      </c>
      <c r="H1704" s="1" t="s">
        <v>4958</v>
      </c>
      <c r="I1704" s="1">
        <v>1</v>
      </c>
      <c r="L1704" s="1">
        <v>2</v>
      </c>
      <c r="M1704" s="1" t="s">
        <v>11712</v>
      </c>
      <c r="N1704" s="1" t="s">
        <v>9276</v>
      </c>
      <c r="S1704" s="1" t="s">
        <v>752</v>
      </c>
      <c r="T1704" s="1" t="s">
        <v>11722</v>
      </c>
      <c r="Y1704" s="1" t="s">
        <v>3277</v>
      </c>
      <c r="Z1704" s="1" t="s">
        <v>5855</v>
      </c>
      <c r="AC1704" s="1">
        <v>78</v>
      </c>
      <c r="AD1704" s="1" t="s">
        <v>73</v>
      </c>
      <c r="AE1704" s="1" t="s">
        <v>6630</v>
      </c>
    </row>
    <row r="1705" spans="1:73" ht="13.5" customHeight="1">
      <c r="A1705" s="8" t="str">
        <f>HYPERLINK("http://kyu.snu.ac.kr/sdhj/index.jsp?type=hj/GK14810_00IM0001_021b.jpg","1681_수남면_021b")</f>
        <v>1681_수남면_021b</v>
      </c>
      <c r="B1705" s="2">
        <v>1681</v>
      </c>
      <c r="C1705" s="2" t="s">
        <v>10373</v>
      </c>
      <c r="D1705" s="2" t="s">
        <v>10374</v>
      </c>
      <c r="E1705" s="2">
        <v>1704</v>
      </c>
      <c r="F1705" s="1">
        <v>5</v>
      </c>
      <c r="G1705" s="1" t="s">
        <v>3385</v>
      </c>
      <c r="H1705" s="1" t="s">
        <v>4958</v>
      </c>
      <c r="I1705" s="1">
        <v>1</v>
      </c>
      <c r="L1705" s="1">
        <v>2</v>
      </c>
      <c r="M1705" s="1" t="s">
        <v>11712</v>
      </c>
      <c r="N1705" s="1" t="s">
        <v>9276</v>
      </c>
      <c r="S1705" s="1" t="s">
        <v>54</v>
      </c>
      <c r="T1705" s="1" t="s">
        <v>5003</v>
      </c>
      <c r="Y1705" s="1" t="s">
        <v>3404</v>
      </c>
      <c r="Z1705" s="1" t="s">
        <v>5854</v>
      </c>
      <c r="AC1705" s="1">
        <v>1</v>
      </c>
      <c r="AD1705" s="1" t="s">
        <v>408</v>
      </c>
      <c r="AE1705" s="1" t="s">
        <v>6654</v>
      </c>
      <c r="AF1705" s="1" t="s">
        <v>175</v>
      </c>
      <c r="AG1705" s="1" t="s">
        <v>6685</v>
      </c>
    </row>
    <row r="1706" spans="1:73" ht="13.5" customHeight="1">
      <c r="A1706" s="8" t="str">
        <f>HYPERLINK("http://kyu.snu.ac.kr/sdhj/index.jsp?type=hj/GK14810_00IM0001_021b.jpg","1681_수남면_021b")</f>
        <v>1681_수남면_021b</v>
      </c>
      <c r="B1706" s="2">
        <v>1681</v>
      </c>
      <c r="C1706" s="2" t="s">
        <v>9682</v>
      </c>
      <c r="D1706" s="2" t="s">
        <v>9683</v>
      </c>
      <c r="E1706" s="2">
        <v>1705</v>
      </c>
      <c r="F1706" s="1">
        <v>5</v>
      </c>
      <c r="G1706" s="1" t="s">
        <v>3385</v>
      </c>
      <c r="H1706" s="1" t="s">
        <v>4958</v>
      </c>
      <c r="I1706" s="1">
        <v>1</v>
      </c>
      <c r="L1706" s="1">
        <v>3</v>
      </c>
      <c r="M1706" s="1" t="s">
        <v>11723</v>
      </c>
      <c r="N1706" s="1" t="s">
        <v>9277</v>
      </c>
      <c r="T1706" s="1" t="s">
        <v>10506</v>
      </c>
      <c r="U1706" s="1" t="s">
        <v>1461</v>
      </c>
      <c r="V1706" s="1" t="s">
        <v>5092</v>
      </c>
      <c r="W1706" s="1" t="s">
        <v>89</v>
      </c>
      <c r="X1706" s="1" t="s">
        <v>11234</v>
      </c>
      <c r="Y1706" s="1" t="s">
        <v>10036</v>
      </c>
      <c r="Z1706" s="1" t="s">
        <v>11724</v>
      </c>
      <c r="AC1706" s="1">
        <v>42</v>
      </c>
      <c r="AD1706" s="1" t="s">
        <v>159</v>
      </c>
      <c r="AE1706" s="1" t="s">
        <v>5400</v>
      </c>
      <c r="AJ1706" s="1" t="s">
        <v>16</v>
      </c>
      <c r="AK1706" s="1" t="s">
        <v>6856</v>
      </c>
      <c r="AL1706" s="1" t="s">
        <v>92</v>
      </c>
      <c r="AM1706" s="1" t="s">
        <v>11235</v>
      </c>
      <c r="AV1706" s="1" t="s">
        <v>3277</v>
      </c>
      <c r="AW1706" s="1" t="s">
        <v>5855</v>
      </c>
      <c r="BI1706" s="1" t="s">
        <v>360</v>
      </c>
      <c r="BJ1706" s="1" t="s">
        <v>7480</v>
      </c>
      <c r="BK1706" s="1" t="s">
        <v>63</v>
      </c>
      <c r="BL1706" s="1" t="s">
        <v>5113</v>
      </c>
      <c r="BM1706" s="1" t="s">
        <v>3405</v>
      </c>
      <c r="BN1706" s="1" t="s">
        <v>8135</v>
      </c>
      <c r="BO1706" s="1" t="s">
        <v>63</v>
      </c>
      <c r="BP1706" s="1" t="s">
        <v>5113</v>
      </c>
      <c r="BQ1706" s="1" t="s">
        <v>3398</v>
      </c>
      <c r="BR1706" s="1" t="s">
        <v>8808</v>
      </c>
      <c r="BS1706" s="1" t="s">
        <v>53</v>
      </c>
      <c r="BT1706" s="1" t="s">
        <v>6356</v>
      </c>
    </row>
    <row r="1707" spans="1:73" ht="13.5" customHeight="1">
      <c r="A1707" s="8" t="str">
        <f>HYPERLINK("http://kyu.snu.ac.kr/sdhj/index.jsp?type=hj/GK14810_00IM0001_021b.jpg","1681_수남면_021b")</f>
        <v>1681_수남면_021b</v>
      </c>
      <c r="B1707" s="2">
        <v>1681</v>
      </c>
      <c r="C1707" s="2" t="s">
        <v>9627</v>
      </c>
      <c r="D1707" s="2" t="s">
        <v>9628</v>
      </c>
      <c r="E1707" s="2">
        <v>1706</v>
      </c>
      <c r="F1707" s="1">
        <v>5</v>
      </c>
      <c r="G1707" s="1" t="s">
        <v>3385</v>
      </c>
      <c r="H1707" s="1" t="s">
        <v>4958</v>
      </c>
      <c r="I1707" s="1">
        <v>1</v>
      </c>
      <c r="L1707" s="1">
        <v>3</v>
      </c>
      <c r="M1707" s="1" t="s">
        <v>11723</v>
      </c>
      <c r="N1707" s="1" t="s">
        <v>9277</v>
      </c>
      <c r="S1707" s="1" t="s">
        <v>43</v>
      </c>
      <c r="T1707" s="1" t="s">
        <v>5000</v>
      </c>
      <c r="U1707" s="1" t="s">
        <v>285</v>
      </c>
      <c r="V1707" s="1" t="s">
        <v>10512</v>
      </c>
      <c r="W1707" s="1" t="s">
        <v>666</v>
      </c>
      <c r="X1707" s="1" t="s">
        <v>5275</v>
      </c>
      <c r="Y1707" s="1" t="s">
        <v>90</v>
      </c>
      <c r="Z1707" s="1" t="s">
        <v>5302</v>
      </c>
      <c r="AC1707" s="1">
        <v>43</v>
      </c>
      <c r="AD1707" s="1" t="s">
        <v>290</v>
      </c>
      <c r="AE1707" s="1" t="s">
        <v>6679</v>
      </c>
      <c r="AJ1707" s="1" t="s">
        <v>16</v>
      </c>
      <c r="AK1707" s="1" t="s">
        <v>6856</v>
      </c>
      <c r="AL1707" s="1" t="s">
        <v>60</v>
      </c>
      <c r="AM1707" s="1" t="s">
        <v>6863</v>
      </c>
      <c r="AV1707" s="1" t="s">
        <v>1618</v>
      </c>
      <c r="AW1707" s="1" t="s">
        <v>6340</v>
      </c>
      <c r="BI1707" s="1" t="s">
        <v>37</v>
      </c>
      <c r="BJ1707" s="1" t="s">
        <v>6870</v>
      </c>
      <c r="BM1707" s="1" t="s">
        <v>3406</v>
      </c>
      <c r="BN1707" s="1" t="s">
        <v>8134</v>
      </c>
      <c r="BO1707" s="1" t="s">
        <v>63</v>
      </c>
      <c r="BP1707" s="1" t="s">
        <v>5113</v>
      </c>
      <c r="BQ1707" s="1" t="s">
        <v>3407</v>
      </c>
      <c r="BR1707" s="1" t="s">
        <v>11725</v>
      </c>
      <c r="BS1707" s="1" t="s">
        <v>60</v>
      </c>
      <c r="BT1707" s="1" t="s">
        <v>6863</v>
      </c>
    </row>
    <row r="1708" spans="1:73" ht="13.5" customHeight="1">
      <c r="A1708" s="8" t="str">
        <f>HYPERLINK("http://kyu.snu.ac.kr/sdhj/index.jsp?type=hj/GK14810_00IM0001_021b.jpg","1681_수남면_021b")</f>
        <v>1681_수남면_021b</v>
      </c>
      <c r="B1708" s="2">
        <v>1681</v>
      </c>
      <c r="C1708" s="2" t="s">
        <v>9914</v>
      </c>
      <c r="D1708" s="2" t="s">
        <v>9915</v>
      </c>
      <c r="E1708" s="2">
        <v>1707</v>
      </c>
      <c r="F1708" s="1">
        <v>5</v>
      </c>
      <c r="G1708" s="1" t="s">
        <v>3385</v>
      </c>
      <c r="H1708" s="1" t="s">
        <v>4958</v>
      </c>
      <c r="I1708" s="1">
        <v>1</v>
      </c>
      <c r="L1708" s="1">
        <v>3</v>
      </c>
      <c r="M1708" s="1" t="s">
        <v>11723</v>
      </c>
      <c r="N1708" s="1" t="s">
        <v>9277</v>
      </c>
      <c r="S1708" s="1" t="s">
        <v>54</v>
      </c>
      <c r="T1708" s="1" t="s">
        <v>5003</v>
      </c>
      <c r="U1708" s="1" t="s">
        <v>834</v>
      </c>
      <c r="V1708" s="1" t="s">
        <v>5082</v>
      </c>
      <c r="Y1708" s="1" t="s">
        <v>196</v>
      </c>
      <c r="Z1708" s="1" t="s">
        <v>5853</v>
      </c>
      <c r="AC1708" s="1">
        <v>18</v>
      </c>
      <c r="AD1708" s="1" t="s">
        <v>73</v>
      </c>
      <c r="AE1708" s="1" t="s">
        <v>6630</v>
      </c>
    </row>
    <row r="1709" spans="1:73" ht="13.5" customHeight="1">
      <c r="A1709" s="8" t="str">
        <f>HYPERLINK("http://kyu.snu.ac.kr/sdhj/index.jsp?type=hj/GK14810_00IM0001_021b.jpg","1681_수남면_021b")</f>
        <v>1681_수남면_021b</v>
      </c>
      <c r="B1709" s="2">
        <v>1681</v>
      </c>
      <c r="C1709" s="2" t="s">
        <v>9625</v>
      </c>
      <c r="D1709" s="2" t="s">
        <v>9626</v>
      </c>
      <c r="E1709" s="2">
        <v>1708</v>
      </c>
      <c r="F1709" s="1">
        <v>5</v>
      </c>
      <c r="G1709" s="1" t="s">
        <v>3385</v>
      </c>
      <c r="H1709" s="1" t="s">
        <v>4958</v>
      </c>
      <c r="I1709" s="1">
        <v>1</v>
      </c>
      <c r="L1709" s="1">
        <v>3</v>
      </c>
      <c r="M1709" s="1" t="s">
        <v>11723</v>
      </c>
      <c r="N1709" s="1" t="s">
        <v>9277</v>
      </c>
      <c r="S1709" s="1" t="s">
        <v>191</v>
      </c>
      <c r="T1709" s="1" t="s">
        <v>5004</v>
      </c>
      <c r="Y1709" s="1" t="s">
        <v>90</v>
      </c>
      <c r="Z1709" s="1" t="s">
        <v>5302</v>
      </c>
      <c r="AC1709" s="1">
        <v>9</v>
      </c>
      <c r="AD1709" s="1" t="s">
        <v>556</v>
      </c>
      <c r="AE1709" s="1" t="s">
        <v>6652</v>
      </c>
      <c r="BF1709" s="1" t="s">
        <v>78</v>
      </c>
    </row>
    <row r="1710" spans="1:73" ht="13.5" customHeight="1">
      <c r="A1710" s="8" t="str">
        <f>HYPERLINK("http://kyu.snu.ac.kr/sdhj/index.jsp?type=hj/GK14810_00IM0001_021b.jpg","1681_수남면_021b")</f>
        <v>1681_수남면_021b</v>
      </c>
      <c r="B1710" s="2">
        <v>1681</v>
      </c>
      <c r="C1710" s="2" t="s">
        <v>9625</v>
      </c>
      <c r="D1710" s="2" t="s">
        <v>9626</v>
      </c>
      <c r="E1710" s="2">
        <v>1709</v>
      </c>
      <c r="F1710" s="1">
        <v>5</v>
      </c>
      <c r="G1710" s="1" t="s">
        <v>3385</v>
      </c>
      <c r="H1710" s="1" t="s">
        <v>4958</v>
      </c>
      <c r="I1710" s="1">
        <v>1</v>
      </c>
      <c r="L1710" s="1">
        <v>3</v>
      </c>
      <c r="M1710" s="1" t="s">
        <v>11723</v>
      </c>
      <c r="N1710" s="1" t="s">
        <v>9277</v>
      </c>
      <c r="S1710" s="1" t="s">
        <v>99</v>
      </c>
      <c r="T1710" s="1" t="s">
        <v>252</v>
      </c>
      <c r="Y1710" s="1" t="s">
        <v>3408</v>
      </c>
      <c r="Z1710" s="1" t="s">
        <v>5852</v>
      </c>
      <c r="AC1710" s="1">
        <v>1</v>
      </c>
      <c r="AD1710" s="1" t="s">
        <v>408</v>
      </c>
      <c r="AE1710" s="1" t="s">
        <v>6654</v>
      </c>
      <c r="AF1710" s="1" t="s">
        <v>175</v>
      </c>
      <c r="AG1710" s="1" t="s">
        <v>6685</v>
      </c>
    </row>
    <row r="1711" spans="1:73" ht="13.5" customHeight="1">
      <c r="A1711" s="8" t="str">
        <f>HYPERLINK("http://kyu.snu.ac.kr/sdhj/index.jsp?type=hj/GK14810_00IM0001_021b.jpg","1681_수남면_021b")</f>
        <v>1681_수남면_021b</v>
      </c>
      <c r="B1711" s="2">
        <v>1681</v>
      </c>
      <c r="C1711" s="2" t="s">
        <v>9682</v>
      </c>
      <c r="D1711" s="2" t="s">
        <v>9683</v>
      </c>
      <c r="E1711" s="2">
        <v>1710</v>
      </c>
      <c r="F1711" s="1">
        <v>5</v>
      </c>
      <c r="G1711" s="1" t="s">
        <v>3385</v>
      </c>
      <c r="H1711" s="1" t="s">
        <v>4958</v>
      </c>
      <c r="I1711" s="1">
        <v>1</v>
      </c>
      <c r="L1711" s="1">
        <v>4</v>
      </c>
      <c r="M1711" s="1" t="s">
        <v>3410</v>
      </c>
      <c r="N1711" s="1" t="s">
        <v>5851</v>
      </c>
      <c r="T1711" s="1" t="s">
        <v>10172</v>
      </c>
      <c r="U1711" s="1" t="s">
        <v>3409</v>
      </c>
      <c r="V1711" s="1" t="s">
        <v>5161</v>
      </c>
      <c r="Y1711" s="1" t="s">
        <v>3410</v>
      </c>
      <c r="Z1711" s="1" t="s">
        <v>5851</v>
      </c>
      <c r="AC1711" s="1">
        <v>33</v>
      </c>
      <c r="AD1711" s="1" t="s">
        <v>91</v>
      </c>
      <c r="AE1711" s="1" t="s">
        <v>6675</v>
      </c>
      <c r="AJ1711" s="1" t="s">
        <v>16</v>
      </c>
      <c r="AK1711" s="1" t="s">
        <v>6856</v>
      </c>
      <c r="AL1711" s="1" t="s">
        <v>377</v>
      </c>
      <c r="AM1711" s="1" t="s">
        <v>6803</v>
      </c>
      <c r="AN1711" s="1" t="s">
        <v>249</v>
      </c>
      <c r="AO1711" s="1" t="s">
        <v>6852</v>
      </c>
      <c r="AR1711" s="1" t="s">
        <v>3411</v>
      </c>
      <c r="AS1711" s="1" t="s">
        <v>11560</v>
      </c>
      <c r="AV1711" s="1" t="s">
        <v>655</v>
      </c>
      <c r="AW1711" s="1" t="s">
        <v>6236</v>
      </c>
      <c r="BB1711" s="1" t="s">
        <v>38</v>
      </c>
      <c r="BC1711" s="1" t="s">
        <v>5065</v>
      </c>
      <c r="BD1711" s="1" t="s">
        <v>3320</v>
      </c>
      <c r="BE1711" s="1" t="s">
        <v>7242</v>
      </c>
      <c r="BI1711" s="1" t="s">
        <v>3412</v>
      </c>
      <c r="BJ1711" s="1" t="s">
        <v>7786</v>
      </c>
      <c r="BM1711" s="1" t="s">
        <v>1056</v>
      </c>
      <c r="BN1711" s="1" t="s">
        <v>7231</v>
      </c>
      <c r="BQ1711" s="1" t="s">
        <v>3413</v>
      </c>
      <c r="BR1711" s="1" t="s">
        <v>8481</v>
      </c>
      <c r="BS1711" s="1" t="s">
        <v>138</v>
      </c>
      <c r="BT1711" s="1" t="s">
        <v>6794</v>
      </c>
    </row>
    <row r="1712" spans="1:73" ht="13.5" customHeight="1">
      <c r="A1712" s="8" t="str">
        <f>HYPERLINK("http://kyu.snu.ac.kr/sdhj/index.jsp?type=hj/GK14810_00IM0001_021b.jpg","1681_수남면_021b")</f>
        <v>1681_수남면_021b</v>
      </c>
      <c r="B1712" s="2">
        <v>1681</v>
      </c>
      <c r="C1712" s="2" t="s">
        <v>10144</v>
      </c>
      <c r="D1712" s="2" t="s">
        <v>10145</v>
      </c>
      <c r="E1712" s="2">
        <v>1711</v>
      </c>
      <c r="F1712" s="1">
        <v>5</v>
      </c>
      <c r="G1712" s="1" t="s">
        <v>3385</v>
      </c>
      <c r="H1712" s="1" t="s">
        <v>4958</v>
      </c>
      <c r="I1712" s="1">
        <v>1</v>
      </c>
      <c r="L1712" s="1">
        <v>4</v>
      </c>
      <c r="M1712" s="1" t="s">
        <v>3410</v>
      </c>
      <c r="N1712" s="1" t="s">
        <v>5851</v>
      </c>
      <c r="S1712" s="1" t="s">
        <v>43</v>
      </c>
      <c r="T1712" s="1" t="s">
        <v>5000</v>
      </c>
      <c r="U1712" s="1" t="s">
        <v>285</v>
      </c>
      <c r="V1712" s="1" t="s">
        <v>9953</v>
      </c>
      <c r="W1712" s="1" t="s">
        <v>1103</v>
      </c>
      <c r="X1712" s="1" t="s">
        <v>5258</v>
      </c>
      <c r="Y1712" s="1" t="s">
        <v>90</v>
      </c>
      <c r="Z1712" s="1" t="s">
        <v>5302</v>
      </c>
      <c r="AC1712" s="1">
        <v>30</v>
      </c>
      <c r="AD1712" s="1" t="s">
        <v>106</v>
      </c>
      <c r="AE1712" s="1" t="s">
        <v>5531</v>
      </c>
      <c r="AJ1712" s="1" t="s">
        <v>16</v>
      </c>
      <c r="AK1712" s="1" t="s">
        <v>6856</v>
      </c>
      <c r="AL1712" s="1" t="s">
        <v>638</v>
      </c>
      <c r="AM1712" s="1" t="s">
        <v>6858</v>
      </c>
      <c r="AV1712" s="1" t="s">
        <v>352</v>
      </c>
      <c r="AW1712" s="1" t="s">
        <v>5754</v>
      </c>
      <c r="BI1712" s="1" t="s">
        <v>3414</v>
      </c>
      <c r="BJ1712" s="1" t="s">
        <v>7200</v>
      </c>
      <c r="BM1712" s="1" t="s">
        <v>3401</v>
      </c>
      <c r="BN1712" s="1" t="s">
        <v>7787</v>
      </c>
      <c r="BO1712" s="1" t="s">
        <v>1006</v>
      </c>
      <c r="BP1712" s="1" t="s">
        <v>5148</v>
      </c>
      <c r="BQ1712" s="1" t="s">
        <v>3415</v>
      </c>
      <c r="BR1712" s="1" t="s">
        <v>8480</v>
      </c>
      <c r="BS1712" s="1" t="s">
        <v>138</v>
      </c>
      <c r="BT1712" s="1" t="s">
        <v>6794</v>
      </c>
    </row>
    <row r="1713" spans="1:72" ht="13.5" customHeight="1">
      <c r="A1713" s="8" t="str">
        <f>HYPERLINK("http://kyu.snu.ac.kr/sdhj/index.jsp?type=hj/GK14810_00IM0001_021b.jpg","1681_수남면_021b")</f>
        <v>1681_수남면_021b</v>
      </c>
      <c r="B1713" s="2">
        <v>1681</v>
      </c>
      <c r="C1713" s="2" t="s">
        <v>10452</v>
      </c>
      <c r="D1713" s="2" t="s">
        <v>10453</v>
      </c>
      <c r="E1713" s="2">
        <v>1712</v>
      </c>
      <c r="F1713" s="1">
        <v>5</v>
      </c>
      <c r="G1713" s="1" t="s">
        <v>3385</v>
      </c>
      <c r="H1713" s="1" t="s">
        <v>4958</v>
      </c>
      <c r="I1713" s="1">
        <v>1</v>
      </c>
      <c r="L1713" s="1">
        <v>4</v>
      </c>
      <c r="M1713" s="1" t="s">
        <v>3410</v>
      </c>
      <c r="N1713" s="1" t="s">
        <v>5851</v>
      </c>
      <c r="S1713" s="1" t="s">
        <v>98</v>
      </c>
      <c r="T1713" s="1" t="s">
        <v>5001</v>
      </c>
      <c r="Y1713" s="1" t="s">
        <v>2241</v>
      </c>
      <c r="Z1713" s="1" t="s">
        <v>5482</v>
      </c>
      <c r="AC1713" s="1">
        <v>11</v>
      </c>
      <c r="AD1713" s="1" t="s">
        <v>502</v>
      </c>
      <c r="AE1713" s="1" t="s">
        <v>6662</v>
      </c>
    </row>
    <row r="1714" spans="1:72" ht="13.5" customHeight="1">
      <c r="A1714" s="8" t="str">
        <f>HYPERLINK("http://kyu.snu.ac.kr/sdhj/index.jsp?type=hj/GK14810_00IM0001_021b.jpg","1681_수남면_021b")</f>
        <v>1681_수남면_021b</v>
      </c>
      <c r="B1714" s="2">
        <v>1681</v>
      </c>
      <c r="C1714" s="2" t="s">
        <v>9954</v>
      </c>
      <c r="D1714" s="2" t="s">
        <v>9955</v>
      </c>
      <c r="E1714" s="2">
        <v>1713</v>
      </c>
      <c r="F1714" s="1">
        <v>5</v>
      </c>
      <c r="G1714" s="1" t="s">
        <v>3385</v>
      </c>
      <c r="H1714" s="1" t="s">
        <v>4958</v>
      </c>
      <c r="I1714" s="1">
        <v>1</v>
      </c>
      <c r="L1714" s="1">
        <v>5</v>
      </c>
      <c r="M1714" s="1" t="s">
        <v>9278</v>
      </c>
      <c r="N1714" s="1" t="s">
        <v>9279</v>
      </c>
      <c r="T1714" s="1" t="s">
        <v>10012</v>
      </c>
      <c r="U1714" s="1" t="s">
        <v>1461</v>
      </c>
      <c r="V1714" s="1" t="s">
        <v>5092</v>
      </c>
      <c r="W1714" s="1" t="s">
        <v>447</v>
      </c>
      <c r="X1714" s="1" t="s">
        <v>5262</v>
      </c>
      <c r="Y1714" s="1" t="s">
        <v>3416</v>
      </c>
      <c r="Z1714" s="1" t="s">
        <v>5850</v>
      </c>
      <c r="AC1714" s="1">
        <v>48</v>
      </c>
      <c r="AD1714" s="1" t="s">
        <v>156</v>
      </c>
      <c r="AE1714" s="1" t="s">
        <v>6642</v>
      </c>
      <c r="AJ1714" s="1" t="s">
        <v>16</v>
      </c>
      <c r="AK1714" s="1" t="s">
        <v>6856</v>
      </c>
      <c r="AL1714" s="1" t="s">
        <v>2499</v>
      </c>
      <c r="AM1714" s="1" t="s">
        <v>11726</v>
      </c>
      <c r="AT1714" s="1" t="s">
        <v>118</v>
      </c>
      <c r="AU1714" s="1" t="s">
        <v>5094</v>
      </c>
      <c r="AV1714" s="1" t="s">
        <v>3417</v>
      </c>
      <c r="AW1714" s="1" t="s">
        <v>5761</v>
      </c>
      <c r="BG1714" s="1" t="s">
        <v>3418</v>
      </c>
      <c r="BH1714" s="1" t="s">
        <v>7018</v>
      </c>
      <c r="BI1714" s="1" t="s">
        <v>3419</v>
      </c>
      <c r="BJ1714" s="1" t="s">
        <v>7207</v>
      </c>
      <c r="BK1714" s="1" t="s">
        <v>3420</v>
      </c>
      <c r="BL1714" s="1" t="s">
        <v>7017</v>
      </c>
      <c r="BM1714" s="1" t="s">
        <v>3421</v>
      </c>
      <c r="BN1714" s="1" t="s">
        <v>7766</v>
      </c>
      <c r="BO1714" s="1" t="s">
        <v>3422</v>
      </c>
      <c r="BP1714" s="1" t="s">
        <v>7019</v>
      </c>
      <c r="BQ1714" s="1" t="s">
        <v>3423</v>
      </c>
      <c r="BR1714" s="1" t="s">
        <v>11727</v>
      </c>
      <c r="BS1714" s="1" t="s">
        <v>92</v>
      </c>
      <c r="BT1714" s="1" t="s">
        <v>11728</v>
      </c>
    </row>
    <row r="1715" spans="1:72" ht="13.5" customHeight="1">
      <c r="A1715" s="8" t="str">
        <f>HYPERLINK("http://kyu.snu.ac.kr/sdhj/index.jsp?type=hj/GK14810_00IM0001_021b.jpg","1681_수남면_021b")</f>
        <v>1681_수남면_021b</v>
      </c>
      <c r="B1715" s="2">
        <v>1681</v>
      </c>
      <c r="C1715" s="2" t="s">
        <v>11729</v>
      </c>
      <c r="D1715" s="2" t="s">
        <v>11730</v>
      </c>
      <c r="E1715" s="2">
        <v>1714</v>
      </c>
      <c r="F1715" s="1">
        <v>5</v>
      </c>
      <c r="G1715" s="1" t="s">
        <v>3385</v>
      </c>
      <c r="H1715" s="1" t="s">
        <v>4958</v>
      </c>
      <c r="I1715" s="1">
        <v>1</v>
      </c>
      <c r="L1715" s="1">
        <v>5</v>
      </c>
      <c r="M1715" s="1" t="s">
        <v>9278</v>
      </c>
      <c r="N1715" s="1" t="s">
        <v>9279</v>
      </c>
      <c r="S1715" s="1" t="s">
        <v>43</v>
      </c>
      <c r="T1715" s="1" t="s">
        <v>5000</v>
      </c>
      <c r="W1715" s="1" t="s">
        <v>3265</v>
      </c>
      <c r="X1715" s="1" t="s">
        <v>5256</v>
      </c>
      <c r="Y1715" s="1" t="s">
        <v>90</v>
      </c>
      <c r="Z1715" s="1" t="s">
        <v>5302</v>
      </c>
      <c r="AC1715" s="1">
        <v>34</v>
      </c>
      <c r="AD1715" s="1" t="s">
        <v>81</v>
      </c>
      <c r="AE1715" s="1" t="s">
        <v>6641</v>
      </c>
      <c r="AJ1715" s="1" t="s">
        <v>16</v>
      </c>
      <c r="AK1715" s="1" t="s">
        <v>6856</v>
      </c>
      <c r="AL1715" s="1" t="s">
        <v>249</v>
      </c>
      <c r="AM1715" s="1" t="s">
        <v>6852</v>
      </c>
      <c r="AT1715" s="1" t="s">
        <v>63</v>
      </c>
      <c r="AU1715" s="1" t="s">
        <v>5113</v>
      </c>
      <c r="AV1715" s="1" t="s">
        <v>1801</v>
      </c>
      <c r="AW1715" s="1" t="s">
        <v>5493</v>
      </c>
      <c r="BG1715" s="1" t="s">
        <v>63</v>
      </c>
      <c r="BH1715" s="1" t="s">
        <v>5113</v>
      </c>
      <c r="BI1715" s="1" t="s">
        <v>3424</v>
      </c>
      <c r="BJ1715" s="1" t="s">
        <v>7713</v>
      </c>
      <c r="BK1715" s="1" t="s">
        <v>63</v>
      </c>
      <c r="BL1715" s="1" t="s">
        <v>5113</v>
      </c>
      <c r="BM1715" s="1" t="s">
        <v>1554</v>
      </c>
      <c r="BN1715" s="1" t="s">
        <v>5508</v>
      </c>
      <c r="BQ1715" s="1" t="s">
        <v>3120</v>
      </c>
      <c r="BR1715" s="1" t="s">
        <v>8409</v>
      </c>
      <c r="BS1715" s="1" t="s">
        <v>53</v>
      </c>
      <c r="BT1715" s="1" t="s">
        <v>6356</v>
      </c>
    </row>
    <row r="1716" spans="1:72" ht="13.5" customHeight="1">
      <c r="A1716" s="8" t="str">
        <f>HYPERLINK("http://kyu.snu.ac.kr/sdhj/index.jsp?type=hj/GK14810_00IM0001_021b.jpg","1681_수남면_021b")</f>
        <v>1681_수남면_021b</v>
      </c>
      <c r="B1716" s="2">
        <v>1681</v>
      </c>
      <c r="C1716" s="2" t="s">
        <v>10016</v>
      </c>
      <c r="D1716" s="2" t="s">
        <v>10017</v>
      </c>
      <c r="E1716" s="2">
        <v>1715</v>
      </c>
      <c r="F1716" s="1">
        <v>5</v>
      </c>
      <c r="G1716" s="1" t="s">
        <v>3385</v>
      </c>
      <c r="H1716" s="1" t="s">
        <v>4958</v>
      </c>
      <c r="I1716" s="1">
        <v>1</v>
      </c>
      <c r="L1716" s="1">
        <v>5</v>
      </c>
      <c r="M1716" s="1" t="s">
        <v>9278</v>
      </c>
      <c r="N1716" s="1" t="s">
        <v>9279</v>
      </c>
      <c r="S1716" s="1" t="s">
        <v>98</v>
      </c>
      <c r="T1716" s="1" t="s">
        <v>5001</v>
      </c>
      <c r="Y1716" s="1" t="s">
        <v>3425</v>
      </c>
      <c r="Z1716" s="1" t="s">
        <v>5732</v>
      </c>
      <c r="AC1716" s="1">
        <v>16</v>
      </c>
      <c r="AD1716" s="1" t="s">
        <v>254</v>
      </c>
      <c r="AE1716" s="1" t="s">
        <v>6677</v>
      </c>
    </row>
    <row r="1717" spans="1:72" ht="13.5" customHeight="1">
      <c r="A1717" s="8" t="str">
        <f>HYPERLINK("http://kyu.snu.ac.kr/sdhj/index.jsp?type=hj/GK14810_00IM0001_021b.jpg","1681_수남면_021b")</f>
        <v>1681_수남면_021b</v>
      </c>
      <c r="B1717" s="2">
        <v>1681</v>
      </c>
      <c r="C1717" s="2" t="s">
        <v>10016</v>
      </c>
      <c r="D1717" s="2" t="s">
        <v>10017</v>
      </c>
      <c r="E1717" s="2">
        <v>1716</v>
      </c>
      <c r="F1717" s="1">
        <v>5</v>
      </c>
      <c r="G1717" s="1" t="s">
        <v>3385</v>
      </c>
      <c r="H1717" s="1" t="s">
        <v>4958</v>
      </c>
      <c r="I1717" s="1">
        <v>1</v>
      </c>
      <c r="L1717" s="1">
        <v>5</v>
      </c>
      <c r="M1717" s="1" t="s">
        <v>9278</v>
      </c>
      <c r="N1717" s="1" t="s">
        <v>9279</v>
      </c>
      <c r="S1717" s="1" t="s">
        <v>99</v>
      </c>
      <c r="T1717" s="1" t="s">
        <v>252</v>
      </c>
      <c r="Y1717" s="1" t="s">
        <v>3426</v>
      </c>
      <c r="Z1717" s="1" t="s">
        <v>5849</v>
      </c>
      <c r="AC1717" s="1">
        <v>1</v>
      </c>
      <c r="AD1717" s="1" t="s">
        <v>408</v>
      </c>
      <c r="AE1717" s="1" t="s">
        <v>6654</v>
      </c>
      <c r="AF1717" s="1" t="s">
        <v>175</v>
      </c>
      <c r="AG1717" s="1" t="s">
        <v>6685</v>
      </c>
    </row>
    <row r="1718" spans="1:72" ht="13.5" customHeight="1">
      <c r="A1718" s="8" t="str">
        <f>HYPERLINK("http://kyu.snu.ac.kr/sdhj/index.jsp?type=hj/GK14810_00IM0001_021b.jpg","1681_수남면_021b")</f>
        <v>1681_수남면_021b</v>
      </c>
      <c r="B1718" s="2">
        <v>1681</v>
      </c>
      <c r="C1718" s="2" t="s">
        <v>9682</v>
      </c>
      <c r="D1718" s="2" t="s">
        <v>9683</v>
      </c>
      <c r="E1718" s="2">
        <v>1717</v>
      </c>
      <c r="F1718" s="1">
        <v>5</v>
      </c>
      <c r="G1718" s="1" t="s">
        <v>3385</v>
      </c>
      <c r="H1718" s="1" t="s">
        <v>4958</v>
      </c>
      <c r="I1718" s="1">
        <v>2</v>
      </c>
      <c r="J1718" s="1" t="s">
        <v>3427</v>
      </c>
      <c r="K1718" s="1" t="s">
        <v>4973</v>
      </c>
      <c r="L1718" s="1">
        <v>1</v>
      </c>
      <c r="M1718" s="1" t="s">
        <v>3427</v>
      </c>
      <c r="N1718" s="1" t="s">
        <v>4973</v>
      </c>
      <c r="T1718" s="1" t="s">
        <v>9641</v>
      </c>
      <c r="U1718" s="1" t="s">
        <v>1461</v>
      </c>
      <c r="V1718" s="1" t="s">
        <v>5092</v>
      </c>
      <c r="W1718" s="1" t="s">
        <v>183</v>
      </c>
      <c r="X1718" s="1" t="s">
        <v>5278</v>
      </c>
      <c r="Y1718" s="1" t="s">
        <v>418</v>
      </c>
      <c r="Z1718" s="1" t="s">
        <v>5848</v>
      </c>
      <c r="AC1718" s="1">
        <v>26</v>
      </c>
      <c r="AD1718" s="1" t="s">
        <v>137</v>
      </c>
      <c r="AE1718" s="1" t="s">
        <v>6669</v>
      </c>
      <c r="AJ1718" s="1" t="s">
        <v>16</v>
      </c>
      <c r="AK1718" s="1" t="s">
        <v>6856</v>
      </c>
      <c r="AL1718" s="1" t="s">
        <v>60</v>
      </c>
      <c r="AM1718" s="1" t="s">
        <v>6863</v>
      </c>
      <c r="AT1718" s="1" t="s">
        <v>63</v>
      </c>
      <c r="AU1718" s="1" t="s">
        <v>5113</v>
      </c>
      <c r="AV1718" s="1" t="s">
        <v>1311</v>
      </c>
      <c r="AW1718" s="1" t="s">
        <v>6395</v>
      </c>
      <c r="BG1718" s="1" t="s">
        <v>63</v>
      </c>
      <c r="BH1718" s="1" t="s">
        <v>5113</v>
      </c>
      <c r="BI1718" s="1" t="s">
        <v>1056</v>
      </c>
      <c r="BJ1718" s="1" t="s">
        <v>7231</v>
      </c>
      <c r="BK1718" s="1" t="s">
        <v>63</v>
      </c>
      <c r="BL1718" s="1" t="s">
        <v>5113</v>
      </c>
      <c r="BM1718" s="1" t="s">
        <v>3428</v>
      </c>
      <c r="BN1718" s="1" t="s">
        <v>8133</v>
      </c>
      <c r="BO1718" s="1" t="s">
        <v>1070</v>
      </c>
      <c r="BP1718" s="1" t="s">
        <v>5153</v>
      </c>
      <c r="BQ1718" s="1" t="s">
        <v>3429</v>
      </c>
      <c r="BR1718" s="1" t="s">
        <v>8479</v>
      </c>
      <c r="BS1718" s="1" t="s">
        <v>53</v>
      </c>
      <c r="BT1718" s="1" t="s">
        <v>6356</v>
      </c>
    </row>
    <row r="1719" spans="1:72" ht="13.5" customHeight="1">
      <c r="A1719" s="8" t="str">
        <f>HYPERLINK("http://kyu.snu.ac.kr/sdhj/index.jsp?type=hj/GK14810_00IM0001_021b.jpg","1681_수남면_021b")</f>
        <v>1681_수남면_021b</v>
      </c>
      <c r="B1719" s="2">
        <v>1681</v>
      </c>
      <c r="C1719" s="2" t="s">
        <v>11731</v>
      </c>
      <c r="D1719" s="2" t="s">
        <v>11732</v>
      </c>
      <c r="E1719" s="2">
        <v>1718</v>
      </c>
      <c r="F1719" s="1">
        <v>5</v>
      </c>
      <c r="G1719" s="1" t="s">
        <v>3385</v>
      </c>
      <c r="H1719" s="1" t="s">
        <v>4958</v>
      </c>
      <c r="I1719" s="1">
        <v>2</v>
      </c>
      <c r="L1719" s="1">
        <v>1</v>
      </c>
      <c r="M1719" s="1" t="s">
        <v>3427</v>
      </c>
      <c r="N1719" s="1" t="s">
        <v>4973</v>
      </c>
      <c r="S1719" s="1" t="s">
        <v>43</v>
      </c>
      <c r="T1719" s="1" t="s">
        <v>5000</v>
      </c>
      <c r="W1719" s="1" t="s">
        <v>89</v>
      </c>
      <c r="X1719" s="1" t="s">
        <v>9646</v>
      </c>
      <c r="Y1719" s="1" t="s">
        <v>90</v>
      </c>
      <c r="Z1719" s="1" t="s">
        <v>5302</v>
      </c>
      <c r="AC1719" s="1">
        <v>30</v>
      </c>
      <c r="AD1719" s="1" t="s">
        <v>106</v>
      </c>
      <c r="AE1719" s="1" t="s">
        <v>5531</v>
      </c>
      <c r="AJ1719" s="1" t="s">
        <v>16</v>
      </c>
      <c r="AK1719" s="1" t="s">
        <v>6856</v>
      </c>
      <c r="AL1719" s="1" t="s">
        <v>92</v>
      </c>
      <c r="AM1719" s="1" t="s">
        <v>9642</v>
      </c>
      <c r="AT1719" s="1" t="s">
        <v>63</v>
      </c>
      <c r="AU1719" s="1" t="s">
        <v>5113</v>
      </c>
      <c r="AV1719" s="1" t="s">
        <v>2113</v>
      </c>
      <c r="AW1719" s="1" t="s">
        <v>6216</v>
      </c>
      <c r="BG1719" s="1" t="s">
        <v>63</v>
      </c>
      <c r="BH1719" s="1" t="s">
        <v>5113</v>
      </c>
      <c r="BI1719" s="1" t="s">
        <v>893</v>
      </c>
      <c r="BJ1719" s="1" t="s">
        <v>5888</v>
      </c>
      <c r="BM1719" s="1" t="s">
        <v>3308</v>
      </c>
      <c r="BN1719" s="1" t="s">
        <v>8132</v>
      </c>
      <c r="BO1719" s="1" t="s">
        <v>63</v>
      </c>
      <c r="BP1719" s="1" t="s">
        <v>5113</v>
      </c>
      <c r="BQ1719" s="1" t="s">
        <v>3430</v>
      </c>
      <c r="BR1719" s="1" t="s">
        <v>8472</v>
      </c>
      <c r="BS1719" s="1" t="s">
        <v>1339</v>
      </c>
      <c r="BT1719" s="1" t="s">
        <v>6886</v>
      </c>
    </row>
    <row r="1720" spans="1:72" ht="13.5" customHeight="1">
      <c r="A1720" s="8" t="str">
        <f>HYPERLINK("http://kyu.snu.ac.kr/sdhj/index.jsp?type=hj/GK14810_00IM0001_021b.jpg","1681_수남면_021b")</f>
        <v>1681_수남면_021b</v>
      </c>
      <c r="B1720" s="2">
        <v>1681</v>
      </c>
      <c r="C1720" s="2" t="s">
        <v>10070</v>
      </c>
      <c r="D1720" s="2" t="s">
        <v>10071</v>
      </c>
      <c r="E1720" s="2">
        <v>1719</v>
      </c>
      <c r="F1720" s="1">
        <v>5</v>
      </c>
      <c r="G1720" s="1" t="s">
        <v>3385</v>
      </c>
      <c r="H1720" s="1" t="s">
        <v>4958</v>
      </c>
      <c r="I1720" s="1">
        <v>2</v>
      </c>
      <c r="L1720" s="1">
        <v>1</v>
      </c>
      <c r="M1720" s="1" t="s">
        <v>3427</v>
      </c>
      <c r="N1720" s="1" t="s">
        <v>4973</v>
      </c>
      <c r="S1720" s="1" t="s">
        <v>98</v>
      </c>
      <c r="T1720" s="1" t="s">
        <v>5001</v>
      </c>
      <c r="Y1720" s="1" t="s">
        <v>3431</v>
      </c>
      <c r="Z1720" s="1" t="s">
        <v>5847</v>
      </c>
      <c r="AC1720" s="1">
        <v>3</v>
      </c>
      <c r="AD1720" s="1" t="s">
        <v>512</v>
      </c>
      <c r="AE1720" s="1" t="s">
        <v>6657</v>
      </c>
      <c r="AF1720" s="1" t="s">
        <v>175</v>
      </c>
      <c r="AG1720" s="1" t="s">
        <v>6685</v>
      </c>
    </row>
    <row r="1721" spans="1:72" ht="13.5" customHeight="1">
      <c r="A1721" s="8" t="str">
        <f>HYPERLINK("http://kyu.snu.ac.kr/sdhj/index.jsp?type=hj/GK14810_00IM0001_021b.jpg","1681_수남면_021b")</f>
        <v>1681_수남면_021b</v>
      </c>
      <c r="B1721" s="2">
        <v>1681</v>
      </c>
      <c r="C1721" s="2" t="s">
        <v>9682</v>
      </c>
      <c r="D1721" s="2" t="s">
        <v>9683</v>
      </c>
      <c r="E1721" s="2">
        <v>1720</v>
      </c>
      <c r="F1721" s="1">
        <v>5</v>
      </c>
      <c r="G1721" s="1" t="s">
        <v>3385</v>
      </c>
      <c r="H1721" s="1" t="s">
        <v>4958</v>
      </c>
      <c r="I1721" s="1">
        <v>2</v>
      </c>
      <c r="L1721" s="1">
        <v>2</v>
      </c>
      <c r="M1721" s="1" t="s">
        <v>1453</v>
      </c>
      <c r="N1721" s="1" t="s">
        <v>9139</v>
      </c>
      <c r="T1721" s="1" t="s">
        <v>11357</v>
      </c>
      <c r="U1721" s="1" t="s">
        <v>3432</v>
      </c>
      <c r="V1721" s="1" t="s">
        <v>11733</v>
      </c>
      <c r="W1721" s="1" t="s">
        <v>79</v>
      </c>
      <c r="X1721" s="1" t="s">
        <v>11734</v>
      </c>
      <c r="Y1721" s="1" t="s">
        <v>90</v>
      </c>
      <c r="Z1721" s="1" t="s">
        <v>5302</v>
      </c>
      <c r="AC1721" s="1">
        <v>55</v>
      </c>
      <c r="AD1721" s="1" t="s">
        <v>210</v>
      </c>
      <c r="AE1721" s="1" t="s">
        <v>6671</v>
      </c>
      <c r="AJ1721" s="1" t="s">
        <v>16</v>
      </c>
      <c r="AK1721" s="1" t="s">
        <v>6856</v>
      </c>
      <c r="AL1721" s="1" t="s">
        <v>88</v>
      </c>
      <c r="AM1721" s="1" t="s">
        <v>6806</v>
      </c>
      <c r="AT1721" s="1" t="s">
        <v>63</v>
      </c>
      <c r="AU1721" s="1" t="s">
        <v>5113</v>
      </c>
      <c r="AV1721" s="1" t="s">
        <v>3433</v>
      </c>
      <c r="AW1721" s="1" t="s">
        <v>7235</v>
      </c>
      <c r="BG1721" s="1" t="s">
        <v>63</v>
      </c>
      <c r="BH1721" s="1" t="s">
        <v>5113</v>
      </c>
      <c r="BI1721" s="1" t="s">
        <v>3434</v>
      </c>
      <c r="BJ1721" s="1" t="s">
        <v>7785</v>
      </c>
      <c r="BM1721" s="1" t="s">
        <v>3435</v>
      </c>
      <c r="BN1721" s="1" t="s">
        <v>7784</v>
      </c>
      <c r="BQ1721" s="1" t="s">
        <v>3436</v>
      </c>
      <c r="BR1721" s="1" t="s">
        <v>8838</v>
      </c>
      <c r="BS1721" s="1" t="s">
        <v>53</v>
      </c>
      <c r="BT1721" s="1" t="s">
        <v>6356</v>
      </c>
    </row>
    <row r="1722" spans="1:72" ht="13.5" customHeight="1">
      <c r="A1722" s="8" t="str">
        <f>HYPERLINK("http://kyu.snu.ac.kr/sdhj/index.jsp?type=hj/GK14810_00IM0001_021b.jpg","1681_수남면_021b")</f>
        <v>1681_수남면_021b</v>
      </c>
      <c r="B1722" s="2">
        <v>1681</v>
      </c>
      <c r="C1722" s="2" t="s">
        <v>10448</v>
      </c>
      <c r="D1722" s="2" t="s">
        <v>10449</v>
      </c>
      <c r="E1722" s="2">
        <v>1721</v>
      </c>
      <c r="F1722" s="1">
        <v>5</v>
      </c>
      <c r="G1722" s="1" t="s">
        <v>3385</v>
      </c>
      <c r="H1722" s="1" t="s">
        <v>4958</v>
      </c>
      <c r="I1722" s="1">
        <v>2</v>
      </c>
      <c r="L1722" s="1">
        <v>2</v>
      </c>
      <c r="M1722" s="1" t="s">
        <v>1453</v>
      </c>
      <c r="N1722" s="1" t="s">
        <v>9139</v>
      </c>
      <c r="S1722" s="1" t="s">
        <v>54</v>
      </c>
      <c r="T1722" s="1" t="s">
        <v>5003</v>
      </c>
      <c r="U1722" s="1" t="s">
        <v>1461</v>
      </c>
      <c r="V1722" s="1" t="s">
        <v>5092</v>
      </c>
      <c r="W1722" s="1" t="s">
        <v>74</v>
      </c>
      <c r="X1722" s="1" t="s">
        <v>5062</v>
      </c>
      <c r="Y1722" s="1" t="s">
        <v>3437</v>
      </c>
      <c r="Z1722" s="1" t="s">
        <v>5846</v>
      </c>
      <c r="AF1722" s="1" t="s">
        <v>149</v>
      </c>
      <c r="AG1722" s="1" t="s">
        <v>6688</v>
      </c>
      <c r="AH1722" s="1" t="s">
        <v>3438</v>
      </c>
      <c r="AI1722" s="1" t="s">
        <v>6808</v>
      </c>
    </row>
    <row r="1723" spans="1:72" ht="13.5" customHeight="1">
      <c r="A1723" s="8" t="str">
        <f>HYPERLINK("http://kyu.snu.ac.kr/sdhj/index.jsp?type=hj/GK14810_00IM0001_021b.jpg","1681_수남면_021b")</f>
        <v>1681_수남면_021b</v>
      </c>
      <c r="B1723" s="2">
        <v>1681</v>
      </c>
      <c r="C1723" s="2" t="s">
        <v>9943</v>
      </c>
      <c r="D1723" s="2" t="s">
        <v>9944</v>
      </c>
      <c r="E1723" s="2">
        <v>1722</v>
      </c>
      <c r="F1723" s="1">
        <v>5</v>
      </c>
      <c r="G1723" s="1" t="s">
        <v>3385</v>
      </c>
      <c r="H1723" s="1" t="s">
        <v>4958</v>
      </c>
      <c r="I1723" s="1">
        <v>2</v>
      </c>
      <c r="L1723" s="1">
        <v>2</v>
      </c>
      <c r="M1723" s="1" t="s">
        <v>1453</v>
      </c>
      <c r="N1723" s="1" t="s">
        <v>9139</v>
      </c>
      <c r="S1723" s="1" t="s">
        <v>99</v>
      </c>
      <c r="T1723" s="1" t="s">
        <v>252</v>
      </c>
      <c r="U1723" s="1" t="s">
        <v>834</v>
      </c>
      <c r="V1723" s="1" t="s">
        <v>5082</v>
      </c>
      <c r="Y1723" s="1" t="s">
        <v>3243</v>
      </c>
      <c r="Z1723" s="1" t="s">
        <v>5748</v>
      </c>
      <c r="AC1723" s="1">
        <v>14</v>
      </c>
      <c r="AD1723" s="1" t="s">
        <v>172</v>
      </c>
      <c r="AE1723" s="1" t="s">
        <v>6649</v>
      </c>
      <c r="BF1723" s="1" t="s">
        <v>78</v>
      </c>
    </row>
    <row r="1724" spans="1:72" ht="13.5" customHeight="1">
      <c r="A1724" s="8" t="str">
        <f>HYPERLINK("http://kyu.snu.ac.kr/sdhj/index.jsp?type=hj/GK14810_00IM0001_021b.jpg","1681_수남면_021b")</f>
        <v>1681_수남면_021b</v>
      </c>
      <c r="B1724" s="2">
        <v>1681</v>
      </c>
      <c r="C1724" s="2" t="s">
        <v>9781</v>
      </c>
      <c r="D1724" s="2" t="s">
        <v>9782</v>
      </c>
      <c r="E1724" s="2">
        <v>1723</v>
      </c>
      <c r="F1724" s="1">
        <v>5</v>
      </c>
      <c r="G1724" s="1" t="s">
        <v>3385</v>
      </c>
      <c r="H1724" s="1" t="s">
        <v>4958</v>
      </c>
      <c r="I1724" s="1">
        <v>2</v>
      </c>
      <c r="L1724" s="1">
        <v>2</v>
      </c>
      <c r="M1724" s="1" t="s">
        <v>1453</v>
      </c>
      <c r="N1724" s="1" t="s">
        <v>9139</v>
      </c>
      <c r="S1724" s="1" t="s">
        <v>191</v>
      </c>
      <c r="T1724" s="1" t="s">
        <v>5004</v>
      </c>
      <c r="Y1724" s="1" t="s">
        <v>3439</v>
      </c>
      <c r="Z1724" s="1" t="s">
        <v>5837</v>
      </c>
      <c r="AF1724" s="1" t="s">
        <v>1135</v>
      </c>
      <c r="AG1724" s="1" t="s">
        <v>6693</v>
      </c>
      <c r="AH1724" s="1" t="s">
        <v>3440</v>
      </c>
      <c r="AI1724" s="1" t="s">
        <v>6783</v>
      </c>
    </row>
    <row r="1725" spans="1:72" ht="13.5" customHeight="1">
      <c r="A1725" s="8" t="str">
        <f>HYPERLINK("http://kyu.snu.ac.kr/sdhj/index.jsp?type=hj/GK14810_00IM0001_021b.jpg","1681_수남면_021b")</f>
        <v>1681_수남면_021b</v>
      </c>
      <c r="B1725" s="2">
        <v>1681</v>
      </c>
      <c r="C1725" s="2" t="s">
        <v>9781</v>
      </c>
      <c r="D1725" s="2" t="s">
        <v>9782</v>
      </c>
      <c r="E1725" s="2">
        <v>1724</v>
      </c>
      <c r="F1725" s="1">
        <v>5</v>
      </c>
      <c r="G1725" s="1" t="s">
        <v>3385</v>
      </c>
      <c r="H1725" s="1" t="s">
        <v>4958</v>
      </c>
      <c r="I1725" s="1">
        <v>2</v>
      </c>
      <c r="L1725" s="1">
        <v>3</v>
      </c>
      <c r="M1725" s="1" t="s">
        <v>9280</v>
      </c>
      <c r="N1725" s="1" t="s">
        <v>9281</v>
      </c>
      <c r="T1725" s="1" t="s">
        <v>10966</v>
      </c>
      <c r="U1725" s="1" t="s">
        <v>3441</v>
      </c>
      <c r="V1725" s="1" t="s">
        <v>11735</v>
      </c>
      <c r="W1725" s="1" t="s">
        <v>89</v>
      </c>
      <c r="X1725" s="1" t="s">
        <v>10969</v>
      </c>
      <c r="Y1725" s="1" t="s">
        <v>2093</v>
      </c>
      <c r="Z1725" s="1" t="s">
        <v>5742</v>
      </c>
      <c r="AC1725" s="1">
        <v>66</v>
      </c>
      <c r="AD1725" s="1" t="s">
        <v>77</v>
      </c>
      <c r="AE1725" s="1" t="s">
        <v>6659</v>
      </c>
      <c r="AJ1725" s="1" t="s">
        <v>16</v>
      </c>
      <c r="AK1725" s="1" t="s">
        <v>6856</v>
      </c>
      <c r="AL1725" s="1" t="s">
        <v>92</v>
      </c>
      <c r="AM1725" s="1" t="s">
        <v>11736</v>
      </c>
      <c r="AV1725" s="1" t="s">
        <v>3442</v>
      </c>
      <c r="AW1725" s="1" t="s">
        <v>7234</v>
      </c>
      <c r="BI1725" s="1" t="s">
        <v>3443</v>
      </c>
      <c r="BJ1725" s="1" t="s">
        <v>6159</v>
      </c>
      <c r="BM1725" s="1" t="s">
        <v>3324</v>
      </c>
      <c r="BN1725" s="1" t="s">
        <v>8131</v>
      </c>
      <c r="BQ1725" s="1" t="s">
        <v>3444</v>
      </c>
      <c r="BR1725" s="1" t="s">
        <v>11737</v>
      </c>
      <c r="BS1725" s="1" t="s">
        <v>92</v>
      </c>
      <c r="BT1725" s="1" t="s">
        <v>11738</v>
      </c>
    </row>
    <row r="1726" spans="1:72" ht="13.5" customHeight="1">
      <c r="A1726" s="8" t="str">
        <f>HYPERLINK("http://kyu.snu.ac.kr/sdhj/index.jsp?type=hj/GK14810_00IM0001_021b.jpg","1681_수남면_021b")</f>
        <v>1681_수남면_021b</v>
      </c>
      <c r="B1726" s="2">
        <v>1681</v>
      </c>
      <c r="C1726" s="2" t="s">
        <v>11739</v>
      </c>
      <c r="D1726" s="2" t="s">
        <v>11740</v>
      </c>
      <c r="E1726" s="2">
        <v>1725</v>
      </c>
      <c r="F1726" s="1">
        <v>5</v>
      </c>
      <c r="G1726" s="1" t="s">
        <v>3385</v>
      </c>
      <c r="H1726" s="1" t="s">
        <v>4958</v>
      </c>
      <c r="I1726" s="1">
        <v>2</v>
      </c>
      <c r="L1726" s="1">
        <v>3</v>
      </c>
      <c r="M1726" s="1" t="s">
        <v>9280</v>
      </c>
      <c r="N1726" s="1" t="s">
        <v>9281</v>
      </c>
      <c r="S1726" s="1" t="s">
        <v>43</v>
      </c>
      <c r="T1726" s="1" t="s">
        <v>5000</v>
      </c>
      <c r="U1726" s="1" t="s">
        <v>285</v>
      </c>
      <c r="V1726" s="1" t="s">
        <v>10968</v>
      </c>
      <c r="Y1726" s="1" t="s">
        <v>9671</v>
      </c>
      <c r="Z1726" s="1" t="s">
        <v>11741</v>
      </c>
      <c r="AC1726" s="1">
        <v>55</v>
      </c>
      <c r="AD1726" s="1" t="s">
        <v>210</v>
      </c>
      <c r="AE1726" s="1" t="s">
        <v>6671</v>
      </c>
      <c r="AF1726" s="1" t="s">
        <v>192</v>
      </c>
      <c r="AG1726" s="1" t="s">
        <v>6692</v>
      </c>
      <c r="AJ1726" s="1" t="s">
        <v>16</v>
      </c>
      <c r="AK1726" s="1" t="s">
        <v>6856</v>
      </c>
      <c r="AL1726" s="1" t="s">
        <v>3445</v>
      </c>
      <c r="AM1726" s="1" t="s">
        <v>11742</v>
      </c>
      <c r="AT1726" s="1" t="s">
        <v>3335</v>
      </c>
      <c r="AU1726" s="1" t="s">
        <v>7021</v>
      </c>
      <c r="AV1726" s="1" t="s">
        <v>3446</v>
      </c>
      <c r="AW1726" s="1" t="s">
        <v>6363</v>
      </c>
      <c r="BG1726" s="1" t="s">
        <v>118</v>
      </c>
      <c r="BH1726" s="1" t="s">
        <v>5094</v>
      </c>
      <c r="BI1726" s="1" t="s">
        <v>3447</v>
      </c>
      <c r="BJ1726" s="1" t="s">
        <v>5265</v>
      </c>
      <c r="BM1726" s="1" t="s">
        <v>3448</v>
      </c>
      <c r="BN1726" s="1" t="s">
        <v>8130</v>
      </c>
      <c r="BQ1726" s="1" t="s">
        <v>3449</v>
      </c>
      <c r="BR1726" s="1" t="s">
        <v>11743</v>
      </c>
      <c r="BS1726" s="1" t="s">
        <v>92</v>
      </c>
      <c r="BT1726" s="1" t="s">
        <v>11018</v>
      </c>
    </row>
    <row r="1727" spans="1:72" ht="13.5" customHeight="1">
      <c r="A1727" s="8" t="str">
        <f>HYPERLINK("http://kyu.snu.ac.kr/sdhj/index.jsp?type=hj/GK14810_00IM0001_021b.jpg","1681_수남면_021b")</f>
        <v>1681_수남면_021b</v>
      </c>
      <c r="B1727" s="2">
        <v>1681</v>
      </c>
      <c r="C1727" s="2" t="s">
        <v>9859</v>
      </c>
      <c r="D1727" s="2" t="s">
        <v>9860</v>
      </c>
      <c r="E1727" s="2">
        <v>1726</v>
      </c>
      <c r="F1727" s="1">
        <v>5</v>
      </c>
      <c r="G1727" s="1" t="s">
        <v>3385</v>
      </c>
      <c r="H1727" s="1" t="s">
        <v>4958</v>
      </c>
      <c r="I1727" s="1">
        <v>2</v>
      </c>
      <c r="L1727" s="1">
        <v>4</v>
      </c>
      <c r="M1727" s="1" t="s">
        <v>9282</v>
      </c>
      <c r="N1727" s="1" t="s">
        <v>9283</v>
      </c>
      <c r="T1727" s="1" t="s">
        <v>10334</v>
      </c>
      <c r="U1727" s="1" t="s">
        <v>3450</v>
      </c>
      <c r="V1727" s="1" t="s">
        <v>11744</v>
      </c>
      <c r="W1727" s="1" t="s">
        <v>79</v>
      </c>
      <c r="X1727" s="1" t="s">
        <v>10463</v>
      </c>
      <c r="Y1727" s="1" t="s">
        <v>3451</v>
      </c>
      <c r="Z1727" s="1" t="s">
        <v>5845</v>
      </c>
      <c r="AC1727" s="1">
        <v>36</v>
      </c>
      <c r="AD1727" s="1" t="s">
        <v>59</v>
      </c>
      <c r="AE1727" s="1" t="s">
        <v>6653</v>
      </c>
      <c r="AJ1727" s="1" t="s">
        <v>16</v>
      </c>
      <c r="AK1727" s="1" t="s">
        <v>6856</v>
      </c>
      <c r="AL1727" s="1" t="s">
        <v>377</v>
      </c>
      <c r="AM1727" s="1" t="s">
        <v>6803</v>
      </c>
      <c r="AT1727" s="1" t="s">
        <v>63</v>
      </c>
      <c r="AU1727" s="1" t="s">
        <v>5113</v>
      </c>
      <c r="AV1727" s="1" t="s">
        <v>3452</v>
      </c>
      <c r="AW1727" s="1" t="s">
        <v>7137</v>
      </c>
      <c r="BG1727" s="1" t="s">
        <v>63</v>
      </c>
      <c r="BH1727" s="1" t="s">
        <v>5113</v>
      </c>
      <c r="BI1727" s="1" t="s">
        <v>655</v>
      </c>
      <c r="BJ1727" s="1" t="s">
        <v>6236</v>
      </c>
      <c r="BM1727" s="1" t="s">
        <v>3453</v>
      </c>
      <c r="BN1727" s="1" t="s">
        <v>5596</v>
      </c>
      <c r="BO1727" s="1" t="s">
        <v>63</v>
      </c>
      <c r="BP1727" s="1" t="s">
        <v>5113</v>
      </c>
      <c r="BQ1727" s="1" t="s">
        <v>3454</v>
      </c>
      <c r="BR1727" s="1" t="s">
        <v>11745</v>
      </c>
      <c r="BS1727" s="1" t="s">
        <v>3313</v>
      </c>
      <c r="BT1727" s="1" t="s">
        <v>6874</v>
      </c>
    </row>
    <row r="1728" spans="1:72" ht="13.5" customHeight="1">
      <c r="A1728" s="8" t="str">
        <f>HYPERLINK("http://kyu.snu.ac.kr/sdhj/index.jsp?type=hj/GK14810_00IM0001_021b.jpg","1681_수남면_021b")</f>
        <v>1681_수남면_021b</v>
      </c>
      <c r="B1728" s="2">
        <v>1681</v>
      </c>
      <c r="C1728" s="2" t="s">
        <v>10567</v>
      </c>
      <c r="D1728" s="2" t="s">
        <v>10568</v>
      </c>
      <c r="E1728" s="2">
        <v>1727</v>
      </c>
      <c r="F1728" s="1">
        <v>5</v>
      </c>
      <c r="G1728" s="1" t="s">
        <v>3385</v>
      </c>
      <c r="H1728" s="1" t="s">
        <v>4958</v>
      </c>
      <c r="I1728" s="1">
        <v>2</v>
      </c>
      <c r="L1728" s="1">
        <v>4</v>
      </c>
      <c r="M1728" s="1" t="s">
        <v>9282</v>
      </c>
      <c r="N1728" s="1" t="s">
        <v>9283</v>
      </c>
      <c r="S1728" s="1" t="s">
        <v>43</v>
      </c>
      <c r="T1728" s="1" t="s">
        <v>5000</v>
      </c>
      <c r="Y1728" s="1" t="s">
        <v>4925</v>
      </c>
      <c r="Z1728" s="1" t="s">
        <v>5817</v>
      </c>
      <c r="AC1728" s="1">
        <v>36</v>
      </c>
      <c r="AD1728" s="1" t="s">
        <v>59</v>
      </c>
      <c r="AE1728" s="1" t="s">
        <v>6653</v>
      </c>
      <c r="AF1728" s="1" t="s">
        <v>192</v>
      </c>
      <c r="AG1728" s="1" t="s">
        <v>6692</v>
      </c>
      <c r="AJ1728" s="1" t="s">
        <v>16</v>
      </c>
      <c r="AK1728" s="1" t="s">
        <v>6856</v>
      </c>
      <c r="AL1728" s="1" t="s">
        <v>138</v>
      </c>
      <c r="AM1728" s="1" t="s">
        <v>6794</v>
      </c>
      <c r="AT1728" s="1" t="s">
        <v>63</v>
      </c>
      <c r="AU1728" s="1" t="s">
        <v>5113</v>
      </c>
      <c r="AV1728" s="1" t="s">
        <v>3455</v>
      </c>
      <c r="AW1728" s="1" t="s">
        <v>7233</v>
      </c>
      <c r="BG1728" s="1" t="s">
        <v>63</v>
      </c>
      <c r="BH1728" s="1" t="s">
        <v>5113</v>
      </c>
      <c r="BI1728" s="1" t="s">
        <v>2228</v>
      </c>
      <c r="BJ1728" s="1" t="s">
        <v>5670</v>
      </c>
      <c r="BK1728" s="1" t="s">
        <v>63</v>
      </c>
      <c r="BL1728" s="1" t="s">
        <v>5113</v>
      </c>
      <c r="BM1728" s="1" t="s">
        <v>3456</v>
      </c>
      <c r="BN1728" s="1" t="s">
        <v>8129</v>
      </c>
      <c r="BO1728" s="1" t="s">
        <v>865</v>
      </c>
      <c r="BP1728" s="1" t="s">
        <v>5160</v>
      </c>
      <c r="BQ1728" s="1" t="s">
        <v>3457</v>
      </c>
      <c r="BR1728" s="1" t="s">
        <v>8478</v>
      </c>
      <c r="BS1728" s="1" t="s">
        <v>138</v>
      </c>
      <c r="BT1728" s="1" t="s">
        <v>6794</v>
      </c>
    </row>
    <row r="1729" spans="1:72" ht="13.5" customHeight="1">
      <c r="A1729" s="8" t="str">
        <f>HYPERLINK("http://kyu.snu.ac.kr/sdhj/index.jsp?type=hj/GK14810_00IM0001_021b.jpg","1681_수남면_021b")</f>
        <v>1681_수남면_021b</v>
      </c>
      <c r="B1729" s="2">
        <v>1681</v>
      </c>
      <c r="C1729" s="2" t="s">
        <v>9727</v>
      </c>
      <c r="D1729" s="2" t="s">
        <v>9728</v>
      </c>
      <c r="E1729" s="2">
        <v>1728</v>
      </c>
      <c r="F1729" s="1">
        <v>5</v>
      </c>
      <c r="G1729" s="1" t="s">
        <v>3385</v>
      </c>
      <c r="H1729" s="1" t="s">
        <v>4958</v>
      </c>
      <c r="I1729" s="1">
        <v>2</v>
      </c>
      <c r="L1729" s="1">
        <v>5</v>
      </c>
      <c r="M1729" s="1" t="s">
        <v>4147</v>
      </c>
      <c r="N1729" s="1" t="s">
        <v>8402</v>
      </c>
      <c r="T1729" s="1" t="s">
        <v>9641</v>
      </c>
      <c r="U1729" s="1" t="s">
        <v>813</v>
      </c>
      <c r="V1729" s="1" t="s">
        <v>5105</v>
      </c>
      <c r="W1729" s="1" t="s">
        <v>393</v>
      </c>
      <c r="X1729" s="1" t="s">
        <v>5259</v>
      </c>
      <c r="Y1729" s="1" t="s">
        <v>1978</v>
      </c>
      <c r="Z1729" s="1" t="s">
        <v>5844</v>
      </c>
      <c r="AC1729" s="1">
        <v>78</v>
      </c>
      <c r="AD1729" s="1" t="s">
        <v>73</v>
      </c>
      <c r="AE1729" s="1" t="s">
        <v>6630</v>
      </c>
      <c r="AJ1729" s="1" t="s">
        <v>16</v>
      </c>
      <c r="AK1729" s="1" t="s">
        <v>6856</v>
      </c>
      <c r="AL1729" s="1" t="s">
        <v>138</v>
      </c>
      <c r="AM1729" s="1" t="s">
        <v>6794</v>
      </c>
      <c r="AT1729" s="1" t="s">
        <v>130</v>
      </c>
      <c r="AU1729" s="1" t="s">
        <v>5155</v>
      </c>
      <c r="AV1729" s="1" t="s">
        <v>2091</v>
      </c>
      <c r="AW1729" s="1" t="s">
        <v>5752</v>
      </c>
      <c r="BG1729" s="1" t="s">
        <v>63</v>
      </c>
      <c r="BH1729" s="1" t="s">
        <v>5113</v>
      </c>
      <c r="BI1729" s="1" t="s">
        <v>3458</v>
      </c>
      <c r="BJ1729" s="1" t="s">
        <v>11746</v>
      </c>
      <c r="BK1729" s="1" t="s">
        <v>63</v>
      </c>
      <c r="BL1729" s="1" t="s">
        <v>5113</v>
      </c>
      <c r="BM1729" s="1" t="s">
        <v>3395</v>
      </c>
      <c r="BN1729" s="1" t="s">
        <v>11747</v>
      </c>
      <c r="BO1729" s="1" t="s">
        <v>63</v>
      </c>
      <c r="BP1729" s="1" t="s">
        <v>5113</v>
      </c>
      <c r="BQ1729" s="1" t="s">
        <v>3459</v>
      </c>
      <c r="BR1729" s="1" t="s">
        <v>8773</v>
      </c>
      <c r="BS1729" s="1" t="s">
        <v>53</v>
      </c>
      <c r="BT1729" s="1" t="s">
        <v>6356</v>
      </c>
    </row>
    <row r="1730" spans="1:72" ht="13.5" customHeight="1">
      <c r="A1730" s="8" t="str">
        <f>HYPERLINK("http://kyu.snu.ac.kr/sdhj/index.jsp?type=hj/GK14810_00IM0001_021b.jpg","1681_수남면_021b")</f>
        <v>1681_수남면_021b</v>
      </c>
      <c r="B1730" s="2">
        <v>1681</v>
      </c>
      <c r="C1730" s="2" t="s">
        <v>10016</v>
      </c>
      <c r="D1730" s="2" t="s">
        <v>10017</v>
      </c>
      <c r="E1730" s="2">
        <v>1729</v>
      </c>
      <c r="F1730" s="1">
        <v>5</v>
      </c>
      <c r="G1730" s="1" t="s">
        <v>3385</v>
      </c>
      <c r="H1730" s="1" t="s">
        <v>4958</v>
      </c>
      <c r="I1730" s="1">
        <v>2</v>
      </c>
      <c r="L1730" s="1">
        <v>5</v>
      </c>
      <c r="M1730" s="1" t="s">
        <v>4147</v>
      </c>
      <c r="N1730" s="1" t="s">
        <v>8402</v>
      </c>
      <c r="S1730" s="1" t="s">
        <v>43</v>
      </c>
      <c r="T1730" s="1" t="s">
        <v>5000</v>
      </c>
      <c r="W1730" s="1" t="s">
        <v>447</v>
      </c>
      <c r="X1730" s="1" t="s">
        <v>5262</v>
      </c>
      <c r="Y1730" s="1" t="s">
        <v>90</v>
      </c>
      <c r="Z1730" s="1" t="s">
        <v>5302</v>
      </c>
      <c r="AC1730" s="1">
        <v>58</v>
      </c>
      <c r="AD1730" s="1" t="s">
        <v>645</v>
      </c>
      <c r="AE1730" s="1" t="s">
        <v>6655</v>
      </c>
      <c r="AJ1730" s="1" t="s">
        <v>16</v>
      </c>
      <c r="AK1730" s="1" t="s">
        <v>6856</v>
      </c>
      <c r="AL1730" s="1" t="s">
        <v>2499</v>
      </c>
      <c r="AM1730" s="1" t="s">
        <v>11748</v>
      </c>
      <c r="AT1730" s="1" t="s">
        <v>63</v>
      </c>
      <c r="AU1730" s="1" t="s">
        <v>5113</v>
      </c>
      <c r="AV1730" s="1" t="s">
        <v>3460</v>
      </c>
      <c r="AW1730" s="1" t="s">
        <v>7232</v>
      </c>
      <c r="BG1730" s="1" t="s">
        <v>63</v>
      </c>
      <c r="BH1730" s="1" t="s">
        <v>5113</v>
      </c>
      <c r="BI1730" s="1" t="s">
        <v>2008</v>
      </c>
      <c r="BJ1730" s="1" t="s">
        <v>6918</v>
      </c>
      <c r="BK1730" s="1" t="s">
        <v>118</v>
      </c>
      <c r="BL1730" s="1" t="s">
        <v>5094</v>
      </c>
      <c r="BM1730" s="1" t="s">
        <v>3461</v>
      </c>
      <c r="BN1730" s="1" t="s">
        <v>8128</v>
      </c>
      <c r="BO1730" s="1" t="s">
        <v>1006</v>
      </c>
      <c r="BP1730" s="1" t="s">
        <v>5148</v>
      </c>
      <c r="BQ1730" s="1" t="s">
        <v>3462</v>
      </c>
      <c r="BR1730" s="1" t="s">
        <v>8477</v>
      </c>
      <c r="BS1730" s="1" t="s">
        <v>138</v>
      </c>
      <c r="BT1730" s="1" t="s">
        <v>6794</v>
      </c>
    </row>
    <row r="1731" spans="1:72" ht="13.5" customHeight="1">
      <c r="A1731" s="8" t="str">
        <f>HYPERLINK("http://kyu.snu.ac.kr/sdhj/index.jsp?type=hj/GK14810_00IM0001_021b.jpg","1681_수남면_021b")</f>
        <v>1681_수남면_021b</v>
      </c>
      <c r="B1731" s="2">
        <v>1681</v>
      </c>
      <c r="C1731" s="2" t="s">
        <v>9648</v>
      </c>
      <c r="D1731" s="2" t="s">
        <v>9649</v>
      </c>
      <c r="E1731" s="2">
        <v>1730</v>
      </c>
      <c r="F1731" s="1">
        <v>5</v>
      </c>
      <c r="G1731" s="1" t="s">
        <v>3385</v>
      </c>
      <c r="H1731" s="1" t="s">
        <v>4958</v>
      </c>
      <c r="I1731" s="1">
        <v>2</v>
      </c>
      <c r="L1731" s="1">
        <v>5</v>
      </c>
      <c r="M1731" s="1" t="s">
        <v>4147</v>
      </c>
      <c r="N1731" s="1" t="s">
        <v>8402</v>
      </c>
      <c r="S1731" s="1" t="s">
        <v>54</v>
      </c>
      <c r="T1731" s="1" t="s">
        <v>5003</v>
      </c>
      <c r="U1731" s="1" t="s">
        <v>1461</v>
      </c>
      <c r="V1731" s="1" t="s">
        <v>5092</v>
      </c>
      <c r="Y1731" s="1" t="s">
        <v>3463</v>
      </c>
      <c r="Z1731" s="1" t="s">
        <v>5843</v>
      </c>
      <c r="AC1731" s="1">
        <v>35</v>
      </c>
      <c r="AD1731" s="1" t="s">
        <v>167</v>
      </c>
      <c r="AE1731" s="1" t="s">
        <v>6644</v>
      </c>
    </row>
    <row r="1732" spans="1:72" ht="13.5" customHeight="1">
      <c r="A1732" s="8" t="str">
        <f>HYPERLINK("http://kyu.snu.ac.kr/sdhj/index.jsp?type=hj/GK14810_00IM0001_021b.jpg","1681_수남면_021b")</f>
        <v>1681_수남면_021b</v>
      </c>
      <c r="B1732" s="2">
        <v>1681</v>
      </c>
      <c r="C1732" s="2" t="s">
        <v>9943</v>
      </c>
      <c r="D1732" s="2" t="s">
        <v>9944</v>
      </c>
      <c r="E1732" s="2">
        <v>1731</v>
      </c>
      <c r="F1732" s="1">
        <v>5</v>
      </c>
      <c r="G1732" s="1" t="s">
        <v>3385</v>
      </c>
      <c r="H1732" s="1" t="s">
        <v>4958</v>
      </c>
      <c r="I1732" s="1">
        <v>2</v>
      </c>
      <c r="L1732" s="1">
        <v>5</v>
      </c>
      <c r="M1732" s="1" t="s">
        <v>4147</v>
      </c>
      <c r="N1732" s="1" t="s">
        <v>8402</v>
      </c>
      <c r="S1732" s="1" t="s">
        <v>99</v>
      </c>
      <c r="T1732" s="1" t="s">
        <v>252</v>
      </c>
      <c r="U1732" s="1" t="s">
        <v>834</v>
      </c>
      <c r="V1732" s="1" t="s">
        <v>5082</v>
      </c>
      <c r="Y1732" s="1" t="s">
        <v>2607</v>
      </c>
      <c r="Z1732" s="1" t="s">
        <v>5842</v>
      </c>
      <c r="AC1732" s="1">
        <v>24</v>
      </c>
      <c r="AD1732" s="1" t="s">
        <v>369</v>
      </c>
      <c r="AE1732" s="1" t="s">
        <v>6640</v>
      </c>
      <c r="BF1732" s="1" t="s">
        <v>78</v>
      </c>
    </row>
    <row r="1733" spans="1:72" ht="13.5" customHeight="1">
      <c r="A1733" s="8" t="str">
        <f>HYPERLINK("http://kyu.snu.ac.kr/sdhj/index.jsp?type=hj/GK14810_00IM0001_021b.jpg","1681_수남면_021b")</f>
        <v>1681_수남면_021b</v>
      </c>
      <c r="B1733" s="2">
        <v>1681</v>
      </c>
      <c r="C1733" s="2" t="s">
        <v>9648</v>
      </c>
      <c r="D1733" s="2" t="s">
        <v>9649</v>
      </c>
      <c r="E1733" s="2">
        <v>1732</v>
      </c>
      <c r="F1733" s="1">
        <v>5</v>
      </c>
      <c r="G1733" s="1" t="s">
        <v>3385</v>
      </c>
      <c r="H1733" s="1" t="s">
        <v>4958</v>
      </c>
      <c r="I1733" s="1">
        <v>2</v>
      </c>
      <c r="L1733" s="1">
        <v>5</v>
      </c>
      <c r="M1733" s="1" t="s">
        <v>4147</v>
      </c>
      <c r="N1733" s="1" t="s">
        <v>8402</v>
      </c>
      <c r="S1733" s="1" t="s">
        <v>99</v>
      </c>
      <c r="T1733" s="1" t="s">
        <v>252</v>
      </c>
      <c r="U1733" s="1" t="s">
        <v>834</v>
      </c>
      <c r="V1733" s="1" t="s">
        <v>5082</v>
      </c>
      <c r="Y1733" s="1" t="s">
        <v>3464</v>
      </c>
      <c r="Z1733" s="1" t="s">
        <v>5841</v>
      </c>
      <c r="AC1733" s="1">
        <v>18</v>
      </c>
      <c r="AD1733" s="1" t="s">
        <v>73</v>
      </c>
      <c r="AE1733" s="1" t="s">
        <v>6630</v>
      </c>
    </row>
    <row r="1734" spans="1:72" ht="13.5" customHeight="1">
      <c r="A1734" s="8" t="str">
        <f>HYPERLINK("http://kyu.snu.ac.kr/sdhj/index.jsp?type=hj/GK14810_00IM0001_021b.jpg","1681_수남면_021b")</f>
        <v>1681_수남면_021b</v>
      </c>
      <c r="B1734" s="2">
        <v>1681</v>
      </c>
      <c r="C1734" s="2" t="s">
        <v>9648</v>
      </c>
      <c r="D1734" s="2" t="s">
        <v>9649</v>
      </c>
      <c r="E1734" s="2">
        <v>1733</v>
      </c>
      <c r="F1734" s="1">
        <v>5</v>
      </c>
      <c r="G1734" s="1" t="s">
        <v>3385</v>
      </c>
      <c r="H1734" s="1" t="s">
        <v>4958</v>
      </c>
      <c r="I1734" s="1">
        <v>2</v>
      </c>
      <c r="L1734" s="1">
        <v>5</v>
      </c>
      <c r="M1734" s="1" t="s">
        <v>4147</v>
      </c>
      <c r="N1734" s="1" t="s">
        <v>8402</v>
      </c>
      <c r="S1734" s="1" t="s">
        <v>2477</v>
      </c>
      <c r="T1734" s="1" t="s">
        <v>5015</v>
      </c>
      <c r="W1734" s="1" t="s">
        <v>447</v>
      </c>
      <c r="X1734" s="1" t="s">
        <v>5262</v>
      </c>
      <c r="Y1734" s="1" t="s">
        <v>90</v>
      </c>
      <c r="Z1734" s="1" t="s">
        <v>5302</v>
      </c>
      <c r="AC1734" s="1">
        <v>24</v>
      </c>
      <c r="AD1734" s="1" t="s">
        <v>369</v>
      </c>
      <c r="AE1734" s="1" t="s">
        <v>6640</v>
      </c>
      <c r="AF1734" s="1" t="s">
        <v>175</v>
      </c>
      <c r="AG1734" s="1" t="s">
        <v>6685</v>
      </c>
      <c r="AJ1734" s="1" t="s">
        <v>16</v>
      </c>
      <c r="AK1734" s="1" t="s">
        <v>6856</v>
      </c>
      <c r="AL1734" s="1" t="s">
        <v>615</v>
      </c>
      <c r="AM1734" s="1" t="s">
        <v>6817</v>
      </c>
    </row>
    <row r="1735" spans="1:72" ht="13.5" customHeight="1">
      <c r="A1735" s="8" t="str">
        <f>HYPERLINK("http://kyu.snu.ac.kr/sdhj/index.jsp?type=hj/GK14810_00IM0001_022a.jpg","1681_수남면_022a")</f>
        <v>1681_수남면_022a</v>
      </c>
      <c r="B1735" s="2">
        <v>1681</v>
      </c>
      <c r="C1735" s="2" t="s">
        <v>9682</v>
      </c>
      <c r="D1735" s="2" t="s">
        <v>9683</v>
      </c>
      <c r="E1735" s="2">
        <v>1734</v>
      </c>
      <c r="F1735" s="1">
        <v>5</v>
      </c>
      <c r="G1735" s="1" t="s">
        <v>3385</v>
      </c>
      <c r="H1735" s="1" t="s">
        <v>4958</v>
      </c>
      <c r="I1735" s="1">
        <v>3</v>
      </c>
      <c r="J1735" s="1" t="s">
        <v>3465</v>
      </c>
      <c r="K1735" s="1" t="s">
        <v>4972</v>
      </c>
      <c r="L1735" s="1">
        <v>1</v>
      </c>
      <c r="M1735" s="1" t="s">
        <v>3465</v>
      </c>
      <c r="N1735" s="1" t="s">
        <v>4972</v>
      </c>
      <c r="T1735" s="1" t="s">
        <v>10966</v>
      </c>
      <c r="U1735" s="1" t="s">
        <v>3466</v>
      </c>
      <c r="V1735" s="1" t="s">
        <v>5174</v>
      </c>
      <c r="W1735" s="1" t="s">
        <v>74</v>
      </c>
      <c r="X1735" s="1" t="s">
        <v>5062</v>
      </c>
      <c r="Y1735" s="1" t="s">
        <v>3467</v>
      </c>
      <c r="Z1735" s="1" t="s">
        <v>5383</v>
      </c>
      <c r="AC1735" s="1">
        <v>34</v>
      </c>
      <c r="AD1735" s="1" t="s">
        <v>81</v>
      </c>
      <c r="AE1735" s="1" t="s">
        <v>6641</v>
      </c>
      <c r="AJ1735" s="1" t="s">
        <v>16</v>
      </c>
      <c r="AK1735" s="1" t="s">
        <v>6856</v>
      </c>
      <c r="AL1735" s="1" t="s">
        <v>138</v>
      </c>
      <c r="AM1735" s="1" t="s">
        <v>6794</v>
      </c>
      <c r="AT1735" s="1" t="s">
        <v>865</v>
      </c>
      <c r="AU1735" s="1" t="s">
        <v>5160</v>
      </c>
      <c r="AV1735" s="1" t="s">
        <v>1056</v>
      </c>
      <c r="AW1735" s="1" t="s">
        <v>7231</v>
      </c>
      <c r="BG1735" s="1" t="s">
        <v>63</v>
      </c>
      <c r="BH1735" s="1" t="s">
        <v>5113</v>
      </c>
      <c r="BI1735" s="1" t="s">
        <v>3435</v>
      </c>
      <c r="BJ1735" s="1" t="s">
        <v>7784</v>
      </c>
      <c r="BK1735" s="1" t="s">
        <v>63</v>
      </c>
      <c r="BL1735" s="1" t="s">
        <v>5113</v>
      </c>
      <c r="BM1735" s="1" t="s">
        <v>3468</v>
      </c>
      <c r="BN1735" s="1" t="s">
        <v>8127</v>
      </c>
      <c r="BQ1735" s="1" t="s">
        <v>3469</v>
      </c>
      <c r="BR1735" s="1" t="s">
        <v>8836</v>
      </c>
      <c r="BS1735" s="1" t="s">
        <v>53</v>
      </c>
      <c r="BT1735" s="1" t="s">
        <v>6356</v>
      </c>
    </row>
    <row r="1736" spans="1:72" ht="13.5" customHeight="1">
      <c r="A1736" s="8" t="str">
        <f>HYPERLINK("http://kyu.snu.ac.kr/sdhj/index.jsp?type=hj/GK14810_00IM0001_022a.jpg","1681_수남면_022a")</f>
        <v>1681_수남면_022a</v>
      </c>
      <c r="B1736" s="2">
        <v>1681</v>
      </c>
      <c r="C1736" s="2" t="s">
        <v>10803</v>
      </c>
      <c r="D1736" s="2" t="s">
        <v>10804</v>
      </c>
      <c r="E1736" s="2">
        <v>1735</v>
      </c>
      <c r="F1736" s="1">
        <v>5</v>
      </c>
      <c r="G1736" s="1" t="s">
        <v>3385</v>
      </c>
      <c r="H1736" s="1" t="s">
        <v>4958</v>
      </c>
      <c r="I1736" s="1">
        <v>3</v>
      </c>
      <c r="L1736" s="1">
        <v>1</v>
      </c>
      <c r="M1736" s="1" t="s">
        <v>3465</v>
      </c>
      <c r="N1736" s="1" t="s">
        <v>4972</v>
      </c>
      <c r="S1736" s="1" t="s">
        <v>43</v>
      </c>
      <c r="T1736" s="1" t="s">
        <v>5000</v>
      </c>
      <c r="W1736" s="1" t="s">
        <v>1763</v>
      </c>
      <c r="X1736" s="1" t="s">
        <v>5290</v>
      </c>
      <c r="Y1736" s="1" t="s">
        <v>90</v>
      </c>
      <c r="Z1736" s="1" t="s">
        <v>5302</v>
      </c>
      <c r="AC1736" s="1">
        <v>36</v>
      </c>
      <c r="AD1736" s="1" t="s">
        <v>59</v>
      </c>
      <c r="AE1736" s="1" t="s">
        <v>6653</v>
      </c>
      <c r="AJ1736" s="1" t="s">
        <v>16</v>
      </c>
      <c r="AK1736" s="1" t="s">
        <v>6856</v>
      </c>
      <c r="AL1736" s="1" t="s">
        <v>60</v>
      </c>
      <c r="AM1736" s="1" t="s">
        <v>6863</v>
      </c>
      <c r="AT1736" s="1" t="s">
        <v>63</v>
      </c>
      <c r="AU1736" s="1" t="s">
        <v>5113</v>
      </c>
      <c r="AV1736" s="1" t="s">
        <v>500</v>
      </c>
      <c r="AW1736" s="1" t="s">
        <v>5441</v>
      </c>
      <c r="BG1736" s="1" t="s">
        <v>63</v>
      </c>
      <c r="BH1736" s="1" t="s">
        <v>5113</v>
      </c>
      <c r="BI1736" s="1" t="s">
        <v>3190</v>
      </c>
      <c r="BJ1736" s="1" t="s">
        <v>7704</v>
      </c>
      <c r="BK1736" s="1" t="s">
        <v>63</v>
      </c>
      <c r="BL1736" s="1" t="s">
        <v>5113</v>
      </c>
      <c r="BM1736" s="1" t="s">
        <v>3470</v>
      </c>
      <c r="BN1736" s="1" t="s">
        <v>8126</v>
      </c>
      <c r="BQ1736" s="1" t="s">
        <v>3471</v>
      </c>
      <c r="BR1736" s="1" t="s">
        <v>11749</v>
      </c>
      <c r="BS1736" s="1" t="s">
        <v>202</v>
      </c>
      <c r="BT1736" s="1" t="s">
        <v>11750</v>
      </c>
    </row>
    <row r="1737" spans="1:72" ht="13.5" customHeight="1">
      <c r="A1737" s="8" t="str">
        <f>HYPERLINK("http://kyu.snu.ac.kr/sdhj/index.jsp?type=hj/GK14810_00IM0001_022a.jpg","1681_수남면_022a")</f>
        <v>1681_수남면_022a</v>
      </c>
      <c r="B1737" s="2">
        <v>1681</v>
      </c>
      <c r="C1737" s="2" t="s">
        <v>9754</v>
      </c>
      <c r="D1737" s="2" t="s">
        <v>9755</v>
      </c>
      <c r="E1737" s="2">
        <v>1736</v>
      </c>
      <c r="F1737" s="1">
        <v>5</v>
      </c>
      <c r="G1737" s="1" t="s">
        <v>3385</v>
      </c>
      <c r="H1737" s="1" t="s">
        <v>4958</v>
      </c>
      <c r="I1737" s="1">
        <v>3</v>
      </c>
      <c r="L1737" s="1">
        <v>2</v>
      </c>
      <c r="M1737" s="1" t="s">
        <v>9284</v>
      </c>
      <c r="N1737" s="1" t="s">
        <v>9285</v>
      </c>
      <c r="T1737" s="1" t="s">
        <v>10141</v>
      </c>
      <c r="U1737" s="1" t="s">
        <v>1461</v>
      </c>
      <c r="V1737" s="1" t="s">
        <v>5092</v>
      </c>
      <c r="W1737" s="1" t="s">
        <v>393</v>
      </c>
      <c r="X1737" s="1" t="s">
        <v>5259</v>
      </c>
      <c r="Y1737" s="1" t="s">
        <v>3472</v>
      </c>
      <c r="Z1737" s="1" t="s">
        <v>5457</v>
      </c>
      <c r="AC1737" s="1">
        <v>38</v>
      </c>
      <c r="AD1737" s="1" t="s">
        <v>182</v>
      </c>
      <c r="AE1737" s="1" t="s">
        <v>6634</v>
      </c>
      <c r="AJ1737" s="1" t="s">
        <v>16</v>
      </c>
      <c r="AK1737" s="1" t="s">
        <v>6856</v>
      </c>
      <c r="AL1737" s="1" t="s">
        <v>138</v>
      </c>
      <c r="AM1737" s="1" t="s">
        <v>6794</v>
      </c>
      <c r="AT1737" s="1" t="s">
        <v>63</v>
      </c>
      <c r="AU1737" s="1" t="s">
        <v>5113</v>
      </c>
      <c r="AV1737" s="1" t="s">
        <v>1978</v>
      </c>
      <c r="AW1737" s="1" t="s">
        <v>5844</v>
      </c>
      <c r="BG1737" s="1" t="s">
        <v>63</v>
      </c>
      <c r="BH1737" s="1" t="s">
        <v>5113</v>
      </c>
      <c r="BI1737" s="1" t="s">
        <v>2091</v>
      </c>
      <c r="BJ1737" s="1" t="s">
        <v>5752</v>
      </c>
      <c r="BK1737" s="1" t="s">
        <v>63</v>
      </c>
      <c r="BL1737" s="1" t="s">
        <v>5113</v>
      </c>
      <c r="BM1737" s="1" t="s">
        <v>3395</v>
      </c>
      <c r="BN1737" s="1" t="s">
        <v>11751</v>
      </c>
      <c r="BQ1737" s="1" t="s">
        <v>11752</v>
      </c>
      <c r="BR1737" s="1" t="s">
        <v>8407</v>
      </c>
      <c r="BS1737" s="1" t="s">
        <v>128</v>
      </c>
      <c r="BT1737" s="1" t="s">
        <v>6834</v>
      </c>
    </row>
    <row r="1738" spans="1:72" ht="13.5" customHeight="1">
      <c r="A1738" s="8" t="str">
        <f>HYPERLINK("http://kyu.snu.ac.kr/sdhj/index.jsp?type=hj/GK14810_00IM0001_022a.jpg","1681_수남면_022a")</f>
        <v>1681_수남면_022a</v>
      </c>
      <c r="B1738" s="2">
        <v>1681</v>
      </c>
      <c r="C1738" s="2" t="s">
        <v>10070</v>
      </c>
      <c r="D1738" s="2" t="s">
        <v>10071</v>
      </c>
      <c r="E1738" s="2">
        <v>1737</v>
      </c>
      <c r="F1738" s="1">
        <v>5</v>
      </c>
      <c r="G1738" s="1" t="s">
        <v>3385</v>
      </c>
      <c r="H1738" s="1" t="s">
        <v>4958</v>
      </c>
      <c r="I1738" s="1">
        <v>3</v>
      </c>
      <c r="L1738" s="1">
        <v>2</v>
      </c>
      <c r="M1738" s="1" t="s">
        <v>9284</v>
      </c>
      <c r="N1738" s="1" t="s">
        <v>9285</v>
      </c>
      <c r="S1738" s="1" t="s">
        <v>43</v>
      </c>
      <c r="T1738" s="1" t="s">
        <v>5000</v>
      </c>
      <c r="W1738" s="1" t="s">
        <v>2452</v>
      </c>
      <c r="X1738" s="1" t="s">
        <v>5289</v>
      </c>
      <c r="Y1738" s="1" t="s">
        <v>90</v>
      </c>
      <c r="Z1738" s="1" t="s">
        <v>5302</v>
      </c>
      <c r="AC1738" s="1">
        <v>32</v>
      </c>
      <c r="AD1738" s="1" t="s">
        <v>134</v>
      </c>
      <c r="AE1738" s="1" t="s">
        <v>6632</v>
      </c>
      <c r="AJ1738" s="1" t="s">
        <v>16</v>
      </c>
      <c r="AK1738" s="1" t="s">
        <v>6856</v>
      </c>
      <c r="AL1738" s="1" t="s">
        <v>36</v>
      </c>
      <c r="AM1738" s="1" t="s">
        <v>6885</v>
      </c>
      <c r="AT1738" s="1" t="s">
        <v>130</v>
      </c>
      <c r="AU1738" s="1" t="s">
        <v>5155</v>
      </c>
      <c r="AV1738" s="1" t="s">
        <v>1978</v>
      </c>
      <c r="AW1738" s="1" t="s">
        <v>5844</v>
      </c>
      <c r="BG1738" s="1" t="s">
        <v>130</v>
      </c>
      <c r="BH1738" s="1" t="s">
        <v>5155</v>
      </c>
      <c r="BI1738" s="1" t="s">
        <v>3473</v>
      </c>
      <c r="BJ1738" s="1" t="s">
        <v>7287</v>
      </c>
      <c r="BM1738" s="1" t="s">
        <v>3259</v>
      </c>
      <c r="BN1738" s="1" t="s">
        <v>7655</v>
      </c>
      <c r="BO1738" s="1" t="s">
        <v>130</v>
      </c>
      <c r="BP1738" s="1" t="s">
        <v>5155</v>
      </c>
      <c r="BQ1738" s="1" t="s">
        <v>3474</v>
      </c>
      <c r="BR1738" s="1" t="s">
        <v>8476</v>
      </c>
      <c r="BS1738" s="1" t="s">
        <v>138</v>
      </c>
      <c r="BT1738" s="1" t="s">
        <v>6794</v>
      </c>
    </row>
    <row r="1739" spans="1:72" ht="13.5" customHeight="1">
      <c r="A1739" s="8" t="str">
        <f>HYPERLINK("http://kyu.snu.ac.kr/sdhj/index.jsp?type=hj/GK14810_00IM0001_022a.jpg","1681_수남면_022a")</f>
        <v>1681_수남면_022a</v>
      </c>
      <c r="B1739" s="2">
        <v>1681</v>
      </c>
      <c r="C1739" s="2" t="s">
        <v>10016</v>
      </c>
      <c r="D1739" s="2" t="s">
        <v>10017</v>
      </c>
      <c r="E1739" s="2">
        <v>1738</v>
      </c>
      <c r="F1739" s="1">
        <v>5</v>
      </c>
      <c r="G1739" s="1" t="s">
        <v>3385</v>
      </c>
      <c r="H1739" s="1" t="s">
        <v>4958</v>
      </c>
      <c r="I1739" s="1">
        <v>3</v>
      </c>
      <c r="L1739" s="1">
        <v>2</v>
      </c>
      <c r="M1739" s="1" t="s">
        <v>9284</v>
      </c>
      <c r="N1739" s="1" t="s">
        <v>9285</v>
      </c>
      <c r="S1739" s="1" t="s">
        <v>98</v>
      </c>
      <c r="T1739" s="1" t="s">
        <v>5001</v>
      </c>
      <c r="Y1739" s="1" t="s">
        <v>90</v>
      </c>
      <c r="Z1739" s="1" t="s">
        <v>5302</v>
      </c>
      <c r="AC1739" s="1">
        <v>6</v>
      </c>
      <c r="AD1739" s="1" t="s">
        <v>77</v>
      </c>
      <c r="AE1739" s="1" t="s">
        <v>6659</v>
      </c>
    </row>
    <row r="1740" spans="1:72" ht="13.5" customHeight="1">
      <c r="A1740" s="8" t="str">
        <f>HYPERLINK("http://kyu.snu.ac.kr/sdhj/index.jsp?type=hj/GK14810_00IM0001_022a.jpg","1681_수남면_022a")</f>
        <v>1681_수남면_022a</v>
      </c>
      <c r="B1740" s="2">
        <v>1681</v>
      </c>
      <c r="C1740" s="2" t="s">
        <v>10144</v>
      </c>
      <c r="D1740" s="2" t="s">
        <v>10145</v>
      </c>
      <c r="E1740" s="2">
        <v>1739</v>
      </c>
      <c r="F1740" s="1">
        <v>5</v>
      </c>
      <c r="G1740" s="1" t="s">
        <v>3385</v>
      </c>
      <c r="H1740" s="1" t="s">
        <v>4958</v>
      </c>
      <c r="I1740" s="1">
        <v>3</v>
      </c>
      <c r="L1740" s="1">
        <v>3</v>
      </c>
      <c r="M1740" s="1" t="s">
        <v>9286</v>
      </c>
      <c r="N1740" s="1" t="s">
        <v>9287</v>
      </c>
      <c r="T1740" s="1" t="s">
        <v>10334</v>
      </c>
      <c r="U1740" s="1" t="s">
        <v>3475</v>
      </c>
      <c r="V1740" s="1" t="s">
        <v>5173</v>
      </c>
      <c r="W1740" s="1" t="s">
        <v>79</v>
      </c>
      <c r="X1740" s="1" t="s">
        <v>10463</v>
      </c>
      <c r="Y1740" s="1" t="s">
        <v>1347</v>
      </c>
      <c r="Z1740" s="1" t="s">
        <v>5444</v>
      </c>
      <c r="AC1740" s="1">
        <v>46</v>
      </c>
      <c r="AD1740" s="1" t="s">
        <v>722</v>
      </c>
      <c r="AE1740" s="1" t="s">
        <v>6667</v>
      </c>
      <c r="AJ1740" s="1" t="s">
        <v>16</v>
      </c>
      <c r="AK1740" s="1" t="s">
        <v>6856</v>
      </c>
      <c r="AL1740" s="1" t="s">
        <v>355</v>
      </c>
      <c r="AM1740" s="1" t="s">
        <v>10549</v>
      </c>
      <c r="AT1740" s="1" t="s">
        <v>63</v>
      </c>
      <c r="AU1740" s="1" t="s">
        <v>5113</v>
      </c>
      <c r="AV1740" s="1" t="s">
        <v>3476</v>
      </c>
      <c r="AW1740" s="1" t="s">
        <v>7230</v>
      </c>
      <c r="BG1740" s="1" t="s">
        <v>63</v>
      </c>
      <c r="BH1740" s="1" t="s">
        <v>5113</v>
      </c>
      <c r="BI1740" s="1" t="s">
        <v>3477</v>
      </c>
      <c r="BJ1740" s="1" t="s">
        <v>7754</v>
      </c>
      <c r="BK1740" s="1" t="s">
        <v>63</v>
      </c>
      <c r="BL1740" s="1" t="s">
        <v>5113</v>
      </c>
      <c r="BM1740" s="1" t="s">
        <v>1783</v>
      </c>
      <c r="BN1740" s="1" t="s">
        <v>8077</v>
      </c>
      <c r="BO1740" s="1" t="s">
        <v>2701</v>
      </c>
      <c r="BP1740" s="1" t="s">
        <v>7012</v>
      </c>
      <c r="BQ1740" s="1" t="s">
        <v>3478</v>
      </c>
      <c r="BR1740" s="1" t="s">
        <v>8440</v>
      </c>
      <c r="BS1740" s="1" t="s">
        <v>3479</v>
      </c>
      <c r="BT1740" s="1" t="s">
        <v>11753</v>
      </c>
    </row>
    <row r="1741" spans="1:72" ht="13.5" customHeight="1">
      <c r="A1741" s="8" t="str">
        <f>HYPERLINK("http://kyu.snu.ac.kr/sdhj/index.jsp?type=hj/GK14810_00IM0001_022a.jpg","1681_수남면_022a")</f>
        <v>1681_수남면_022a</v>
      </c>
      <c r="B1741" s="2">
        <v>1681</v>
      </c>
      <c r="C1741" s="2" t="s">
        <v>9769</v>
      </c>
      <c r="D1741" s="2" t="s">
        <v>9770</v>
      </c>
      <c r="E1741" s="2">
        <v>1740</v>
      </c>
      <c r="F1741" s="1">
        <v>5</v>
      </c>
      <c r="G1741" s="1" t="s">
        <v>3385</v>
      </c>
      <c r="H1741" s="1" t="s">
        <v>4958</v>
      </c>
      <c r="I1741" s="1">
        <v>3</v>
      </c>
      <c r="L1741" s="1">
        <v>3</v>
      </c>
      <c r="M1741" s="1" t="s">
        <v>9286</v>
      </c>
      <c r="N1741" s="1" t="s">
        <v>9287</v>
      </c>
      <c r="S1741" s="1" t="s">
        <v>43</v>
      </c>
      <c r="T1741" s="1" t="s">
        <v>5000</v>
      </c>
      <c r="W1741" s="1" t="s">
        <v>1405</v>
      </c>
      <c r="X1741" s="1" t="s">
        <v>5271</v>
      </c>
      <c r="Y1741" s="1" t="s">
        <v>90</v>
      </c>
      <c r="Z1741" s="1" t="s">
        <v>5302</v>
      </c>
      <c r="AC1741" s="1">
        <v>48</v>
      </c>
      <c r="AD1741" s="1" t="s">
        <v>156</v>
      </c>
      <c r="AE1741" s="1" t="s">
        <v>6642</v>
      </c>
      <c r="AF1741" s="1" t="s">
        <v>192</v>
      </c>
      <c r="AG1741" s="1" t="s">
        <v>6692</v>
      </c>
      <c r="AJ1741" s="1" t="s">
        <v>16</v>
      </c>
      <c r="AK1741" s="1" t="s">
        <v>6856</v>
      </c>
      <c r="AL1741" s="1" t="s">
        <v>536</v>
      </c>
      <c r="AM1741" s="1" t="s">
        <v>6824</v>
      </c>
      <c r="AT1741" s="1" t="s">
        <v>63</v>
      </c>
      <c r="AU1741" s="1" t="s">
        <v>5113</v>
      </c>
      <c r="AV1741" s="1" t="s">
        <v>3153</v>
      </c>
      <c r="AW1741" s="1" t="s">
        <v>5926</v>
      </c>
      <c r="BG1741" s="1" t="s">
        <v>110</v>
      </c>
      <c r="BH1741" s="1" t="s">
        <v>5146</v>
      </c>
      <c r="BI1741" s="1" t="s">
        <v>859</v>
      </c>
      <c r="BJ1741" s="1" t="s">
        <v>7422</v>
      </c>
      <c r="BK1741" s="1" t="s">
        <v>63</v>
      </c>
      <c r="BL1741" s="1" t="s">
        <v>5113</v>
      </c>
      <c r="BM1741" s="1" t="s">
        <v>386</v>
      </c>
      <c r="BN1741" s="1" t="s">
        <v>5365</v>
      </c>
      <c r="BO1741" s="1" t="s">
        <v>63</v>
      </c>
      <c r="BP1741" s="1" t="s">
        <v>5113</v>
      </c>
      <c r="BQ1741" s="1" t="s">
        <v>3480</v>
      </c>
      <c r="BR1741" s="1" t="s">
        <v>8475</v>
      </c>
      <c r="BS1741" s="1" t="s">
        <v>138</v>
      </c>
      <c r="BT1741" s="1" t="s">
        <v>6794</v>
      </c>
    </row>
    <row r="1742" spans="1:72" ht="13.5" customHeight="1">
      <c r="A1742" s="8" t="str">
        <f>HYPERLINK("http://kyu.snu.ac.kr/sdhj/index.jsp?type=hj/GK14810_00IM0001_022a.jpg","1681_수남면_022a")</f>
        <v>1681_수남면_022a</v>
      </c>
      <c r="B1742" s="2">
        <v>1681</v>
      </c>
      <c r="C1742" s="2" t="s">
        <v>9625</v>
      </c>
      <c r="D1742" s="2" t="s">
        <v>9626</v>
      </c>
      <c r="E1742" s="2">
        <v>1741</v>
      </c>
      <c r="F1742" s="1">
        <v>5</v>
      </c>
      <c r="G1742" s="1" t="s">
        <v>3385</v>
      </c>
      <c r="H1742" s="1" t="s">
        <v>4958</v>
      </c>
      <c r="I1742" s="1">
        <v>3</v>
      </c>
      <c r="L1742" s="1">
        <v>3</v>
      </c>
      <c r="M1742" s="1" t="s">
        <v>9286</v>
      </c>
      <c r="N1742" s="1" t="s">
        <v>9287</v>
      </c>
      <c r="S1742" s="1" t="s">
        <v>861</v>
      </c>
      <c r="T1742" s="1" t="s">
        <v>5016</v>
      </c>
      <c r="U1742" s="1" t="s">
        <v>3029</v>
      </c>
      <c r="V1742" s="1" t="s">
        <v>5172</v>
      </c>
      <c r="W1742" s="1" t="s">
        <v>89</v>
      </c>
      <c r="X1742" s="1" t="s">
        <v>11754</v>
      </c>
      <c r="Y1742" s="1" t="s">
        <v>3481</v>
      </c>
      <c r="Z1742" s="1" t="s">
        <v>5840</v>
      </c>
      <c r="AC1742" s="1">
        <v>34</v>
      </c>
      <c r="AD1742" s="1" t="s">
        <v>81</v>
      </c>
      <c r="AE1742" s="1" t="s">
        <v>6641</v>
      </c>
      <c r="AJ1742" s="1" t="s">
        <v>16</v>
      </c>
      <c r="AK1742" s="1" t="s">
        <v>6856</v>
      </c>
      <c r="AL1742" s="1" t="s">
        <v>92</v>
      </c>
      <c r="AM1742" s="1" t="s">
        <v>11755</v>
      </c>
      <c r="AT1742" s="1" t="s">
        <v>63</v>
      </c>
      <c r="AU1742" s="1" t="s">
        <v>5113</v>
      </c>
      <c r="AV1742" s="1" t="s">
        <v>3482</v>
      </c>
      <c r="AW1742" s="1" t="s">
        <v>11756</v>
      </c>
    </row>
    <row r="1743" spans="1:72" ht="13.5" customHeight="1">
      <c r="A1743" s="8" t="str">
        <f>HYPERLINK("http://kyu.snu.ac.kr/sdhj/index.jsp?type=hj/GK14810_00IM0001_022a.jpg","1681_수남면_022a")</f>
        <v>1681_수남면_022a</v>
      </c>
      <c r="B1743" s="2">
        <v>1681</v>
      </c>
      <c r="C1743" s="2" t="s">
        <v>10285</v>
      </c>
      <c r="D1743" s="2" t="s">
        <v>10286</v>
      </c>
      <c r="E1743" s="2">
        <v>1742</v>
      </c>
      <c r="F1743" s="1">
        <v>5</v>
      </c>
      <c r="G1743" s="1" t="s">
        <v>3385</v>
      </c>
      <c r="H1743" s="1" t="s">
        <v>4958</v>
      </c>
      <c r="I1743" s="1">
        <v>3</v>
      </c>
      <c r="L1743" s="1">
        <v>3</v>
      </c>
      <c r="M1743" s="1" t="s">
        <v>9286</v>
      </c>
      <c r="N1743" s="1" t="s">
        <v>9287</v>
      </c>
      <c r="S1743" s="1" t="s">
        <v>98</v>
      </c>
      <c r="T1743" s="1" t="s">
        <v>5001</v>
      </c>
      <c r="Y1743" s="1" t="s">
        <v>1350</v>
      </c>
      <c r="Z1743" s="1" t="s">
        <v>5416</v>
      </c>
      <c r="AC1743" s="1">
        <v>1</v>
      </c>
      <c r="AD1743" s="1" t="s">
        <v>408</v>
      </c>
      <c r="AE1743" s="1" t="s">
        <v>6654</v>
      </c>
      <c r="AF1743" s="1" t="s">
        <v>192</v>
      </c>
      <c r="AG1743" s="1" t="s">
        <v>6692</v>
      </c>
    </row>
    <row r="1744" spans="1:72" ht="13.5" customHeight="1">
      <c r="A1744" s="8" t="str">
        <f>HYPERLINK("http://kyu.snu.ac.kr/sdhj/index.jsp?type=hj/GK14810_00IM0001_022a.jpg","1681_수남면_022a")</f>
        <v>1681_수남면_022a</v>
      </c>
      <c r="B1744" s="2">
        <v>1681</v>
      </c>
      <c r="C1744" s="2" t="s">
        <v>9769</v>
      </c>
      <c r="D1744" s="2" t="s">
        <v>9770</v>
      </c>
      <c r="E1744" s="2">
        <v>1743</v>
      </c>
      <c r="F1744" s="1">
        <v>5</v>
      </c>
      <c r="G1744" s="1" t="s">
        <v>3385</v>
      </c>
      <c r="H1744" s="1" t="s">
        <v>4958</v>
      </c>
      <c r="I1744" s="1">
        <v>3</v>
      </c>
      <c r="L1744" s="1">
        <v>4</v>
      </c>
      <c r="M1744" s="1" t="s">
        <v>9288</v>
      </c>
      <c r="N1744" s="1" t="s">
        <v>9289</v>
      </c>
      <c r="T1744" s="1" t="s">
        <v>10141</v>
      </c>
      <c r="U1744" s="1" t="s">
        <v>194</v>
      </c>
      <c r="V1744" s="1" t="s">
        <v>5087</v>
      </c>
      <c r="W1744" s="1" t="s">
        <v>3483</v>
      </c>
      <c r="X1744" s="1" t="s">
        <v>5288</v>
      </c>
      <c r="Y1744" s="1" t="s">
        <v>317</v>
      </c>
      <c r="Z1744" s="1" t="s">
        <v>5839</v>
      </c>
      <c r="AC1744" s="1">
        <v>44</v>
      </c>
      <c r="AD1744" s="1" t="s">
        <v>683</v>
      </c>
      <c r="AE1744" s="1" t="s">
        <v>6643</v>
      </c>
      <c r="AJ1744" s="1" t="s">
        <v>16</v>
      </c>
      <c r="AK1744" s="1" t="s">
        <v>6856</v>
      </c>
      <c r="AL1744" s="1" t="s">
        <v>60</v>
      </c>
      <c r="AM1744" s="1" t="s">
        <v>6863</v>
      </c>
      <c r="AT1744" s="1" t="s">
        <v>63</v>
      </c>
      <c r="AU1744" s="1" t="s">
        <v>5113</v>
      </c>
      <c r="AV1744" s="1" t="s">
        <v>3484</v>
      </c>
      <c r="AW1744" s="1" t="s">
        <v>7229</v>
      </c>
      <c r="BI1744" s="1" t="s">
        <v>1978</v>
      </c>
      <c r="BJ1744" s="1" t="s">
        <v>5844</v>
      </c>
      <c r="BM1744" s="1" t="s">
        <v>3485</v>
      </c>
      <c r="BN1744" s="1" t="s">
        <v>8125</v>
      </c>
      <c r="BQ1744" s="1" t="s">
        <v>3486</v>
      </c>
      <c r="BR1744" s="1" t="s">
        <v>8474</v>
      </c>
      <c r="BS1744" s="1" t="s">
        <v>128</v>
      </c>
      <c r="BT1744" s="1" t="s">
        <v>6834</v>
      </c>
    </row>
    <row r="1745" spans="1:72" ht="13.5" customHeight="1">
      <c r="A1745" s="8" t="str">
        <f>HYPERLINK("http://kyu.snu.ac.kr/sdhj/index.jsp?type=hj/GK14810_00IM0001_022a.jpg","1681_수남면_022a")</f>
        <v>1681_수남면_022a</v>
      </c>
      <c r="B1745" s="2">
        <v>1681</v>
      </c>
      <c r="C1745" s="2" t="s">
        <v>10330</v>
      </c>
      <c r="D1745" s="2" t="s">
        <v>10331</v>
      </c>
      <c r="E1745" s="2">
        <v>1744</v>
      </c>
      <c r="F1745" s="1">
        <v>5</v>
      </c>
      <c r="G1745" s="1" t="s">
        <v>3385</v>
      </c>
      <c r="H1745" s="1" t="s">
        <v>4958</v>
      </c>
      <c r="I1745" s="1">
        <v>3</v>
      </c>
      <c r="L1745" s="1">
        <v>4</v>
      </c>
      <c r="M1745" s="1" t="s">
        <v>9288</v>
      </c>
      <c r="N1745" s="1" t="s">
        <v>9289</v>
      </c>
      <c r="S1745" s="1" t="s">
        <v>43</v>
      </c>
      <c r="T1745" s="1" t="s">
        <v>5000</v>
      </c>
      <c r="W1745" s="1" t="s">
        <v>89</v>
      </c>
      <c r="X1745" s="1" t="s">
        <v>11598</v>
      </c>
      <c r="Y1745" s="1" t="s">
        <v>90</v>
      </c>
      <c r="Z1745" s="1" t="s">
        <v>5302</v>
      </c>
      <c r="AC1745" s="1">
        <v>45</v>
      </c>
      <c r="AD1745" s="1" t="s">
        <v>586</v>
      </c>
      <c r="AE1745" s="1" t="s">
        <v>6651</v>
      </c>
      <c r="AJ1745" s="1" t="s">
        <v>16</v>
      </c>
      <c r="AK1745" s="1" t="s">
        <v>6856</v>
      </c>
      <c r="AL1745" s="1" t="s">
        <v>92</v>
      </c>
      <c r="AM1745" s="1" t="s">
        <v>11599</v>
      </c>
      <c r="AV1745" s="1" t="s">
        <v>2993</v>
      </c>
      <c r="AW1745" s="1" t="s">
        <v>7226</v>
      </c>
      <c r="BI1745" s="1" t="s">
        <v>550</v>
      </c>
      <c r="BJ1745" s="1" t="s">
        <v>5311</v>
      </c>
      <c r="BM1745" s="1" t="s">
        <v>3487</v>
      </c>
      <c r="BN1745" s="1" t="s">
        <v>7096</v>
      </c>
      <c r="BQ1745" s="1" t="s">
        <v>3488</v>
      </c>
      <c r="BR1745" s="1" t="s">
        <v>8787</v>
      </c>
      <c r="BS1745" s="1" t="s">
        <v>53</v>
      </c>
      <c r="BT1745" s="1" t="s">
        <v>6356</v>
      </c>
    </row>
    <row r="1746" spans="1:72" ht="13.5" customHeight="1">
      <c r="A1746" s="8" t="str">
        <f>HYPERLINK("http://kyu.snu.ac.kr/sdhj/index.jsp?type=hj/GK14810_00IM0001_022a.jpg","1681_수남면_022a")</f>
        <v>1681_수남면_022a</v>
      </c>
      <c r="B1746" s="2">
        <v>1681</v>
      </c>
      <c r="C1746" s="2" t="s">
        <v>10016</v>
      </c>
      <c r="D1746" s="2" t="s">
        <v>10017</v>
      </c>
      <c r="E1746" s="2">
        <v>1745</v>
      </c>
      <c r="F1746" s="1">
        <v>5</v>
      </c>
      <c r="G1746" s="1" t="s">
        <v>3385</v>
      </c>
      <c r="H1746" s="1" t="s">
        <v>4958</v>
      </c>
      <c r="I1746" s="1">
        <v>3</v>
      </c>
      <c r="L1746" s="1">
        <v>4</v>
      </c>
      <c r="M1746" s="1" t="s">
        <v>9288</v>
      </c>
      <c r="N1746" s="1" t="s">
        <v>9289</v>
      </c>
      <c r="S1746" s="1" t="s">
        <v>54</v>
      </c>
      <c r="T1746" s="1" t="s">
        <v>5003</v>
      </c>
      <c r="U1746" s="1" t="s">
        <v>834</v>
      </c>
      <c r="V1746" s="1" t="s">
        <v>5082</v>
      </c>
      <c r="Y1746" s="1" t="s">
        <v>1554</v>
      </c>
      <c r="Z1746" s="1" t="s">
        <v>5508</v>
      </c>
      <c r="AC1746" s="1">
        <v>15</v>
      </c>
      <c r="AD1746" s="1" t="s">
        <v>179</v>
      </c>
      <c r="AE1746" s="1" t="s">
        <v>6664</v>
      </c>
    </row>
    <row r="1747" spans="1:72" ht="13.5" customHeight="1">
      <c r="A1747" s="8" t="str">
        <f>HYPERLINK("http://kyu.snu.ac.kr/sdhj/index.jsp?type=hj/GK14810_00IM0001_022a.jpg","1681_수남면_022a")</f>
        <v>1681_수남면_022a</v>
      </c>
      <c r="B1747" s="2">
        <v>1681</v>
      </c>
      <c r="C1747" s="2" t="s">
        <v>10144</v>
      </c>
      <c r="D1747" s="2" t="s">
        <v>10145</v>
      </c>
      <c r="E1747" s="2">
        <v>1746</v>
      </c>
      <c r="F1747" s="1">
        <v>5</v>
      </c>
      <c r="G1747" s="1" t="s">
        <v>3385</v>
      </c>
      <c r="H1747" s="1" t="s">
        <v>4958</v>
      </c>
      <c r="I1747" s="1">
        <v>3</v>
      </c>
      <c r="L1747" s="1">
        <v>4</v>
      </c>
      <c r="M1747" s="1" t="s">
        <v>9288</v>
      </c>
      <c r="N1747" s="1" t="s">
        <v>9289</v>
      </c>
      <c r="S1747" s="1" t="s">
        <v>99</v>
      </c>
      <c r="T1747" s="1" t="s">
        <v>252</v>
      </c>
      <c r="U1747" s="1" t="s">
        <v>3154</v>
      </c>
      <c r="V1747" s="1" t="s">
        <v>5090</v>
      </c>
      <c r="Y1747" s="1" t="s">
        <v>3489</v>
      </c>
      <c r="Z1747" s="1" t="s">
        <v>5838</v>
      </c>
      <c r="AC1747" s="1">
        <v>14</v>
      </c>
      <c r="AD1747" s="1" t="s">
        <v>172</v>
      </c>
      <c r="AE1747" s="1" t="s">
        <v>6649</v>
      </c>
    </row>
    <row r="1748" spans="1:72" ht="13.5" customHeight="1">
      <c r="A1748" s="8" t="str">
        <f>HYPERLINK("http://kyu.snu.ac.kr/sdhj/index.jsp?type=hj/GK14810_00IM0001_022a.jpg","1681_수남면_022a")</f>
        <v>1681_수남면_022a</v>
      </c>
      <c r="B1748" s="2">
        <v>1681</v>
      </c>
      <c r="C1748" s="2" t="s">
        <v>10144</v>
      </c>
      <c r="D1748" s="2" t="s">
        <v>10145</v>
      </c>
      <c r="E1748" s="2">
        <v>1747</v>
      </c>
      <c r="F1748" s="1">
        <v>5</v>
      </c>
      <c r="G1748" s="1" t="s">
        <v>3385</v>
      </c>
      <c r="H1748" s="1" t="s">
        <v>4958</v>
      </c>
      <c r="I1748" s="1">
        <v>3</v>
      </c>
      <c r="L1748" s="1">
        <v>4</v>
      </c>
      <c r="M1748" s="1" t="s">
        <v>9288</v>
      </c>
      <c r="N1748" s="1" t="s">
        <v>9289</v>
      </c>
      <c r="S1748" s="1" t="s">
        <v>191</v>
      </c>
      <c r="T1748" s="1" t="s">
        <v>5004</v>
      </c>
      <c r="Y1748" s="1" t="s">
        <v>3490</v>
      </c>
      <c r="Z1748" s="1" t="s">
        <v>5501</v>
      </c>
      <c r="AC1748" s="1">
        <v>6</v>
      </c>
      <c r="AD1748" s="1" t="s">
        <v>77</v>
      </c>
      <c r="AE1748" s="1" t="s">
        <v>6659</v>
      </c>
    </row>
    <row r="1749" spans="1:72" ht="13.5" customHeight="1">
      <c r="A1749" s="8" t="str">
        <f>HYPERLINK("http://kyu.snu.ac.kr/sdhj/index.jsp?type=hj/GK14810_00IM0001_022a.jpg","1681_수남면_022a")</f>
        <v>1681_수남면_022a</v>
      </c>
      <c r="B1749" s="2">
        <v>1681</v>
      </c>
      <c r="C1749" s="2" t="s">
        <v>10144</v>
      </c>
      <c r="D1749" s="2" t="s">
        <v>10145</v>
      </c>
      <c r="E1749" s="2">
        <v>1748</v>
      </c>
      <c r="F1749" s="1">
        <v>5</v>
      </c>
      <c r="G1749" s="1" t="s">
        <v>3385</v>
      </c>
      <c r="H1749" s="1" t="s">
        <v>4958</v>
      </c>
      <c r="I1749" s="1">
        <v>3</v>
      </c>
      <c r="L1749" s="1">
        <v>4</v>
      </c>
      <c r="M1749" s="1" t="s">
        <v>9288</v>
      </c>
      <c r="N1749" s="1" t="s">
        <v>9289</v>
      </c>
      <c r="S1749" s="1" t="s">
        <v>191</v>
      </c>
      <c r="T1749" s="1" t="s">
        <v>5004</v>
      </c>
      <c r="Y1749" s="1" t="s">
        <v>3491</v>
      </c>
      <c r="Z1749" s="1" t="s">
        <v>5837</v>
      </c>
      <c r="AF1749" s="1" t="s">
        <v>1227</v>
      </c>
      <c r="AG1749" s="1" t="s">
        <v>6695</v>
      </c>
    </row>
    <row r="1750" spans="1:72" ht="13.5" customHeight="1">
      <c r="A1750" s="8" t="str">
        <f>HYPERLINK("http://kyu.snu.ac.kr/sdhj/index.jsp?type=hj/GK14810_00IM0001_022a.jpg","1681_수남면_022a")</f>
        <v>1681_수남면_022a</v>
      </c>
      <c r="B1750" s="2">
        <v>1681</v>
      </c>
      <c r="C1750" s="2" t="s">
        <v>9658</v>
      </c>
      <c r="D1750" s="2" t="s">
        <v>9659</v>
      </c>
      <c r="E1750" s="2">
        <v>1749</v>
      </c>
      <c r="F1750" s="1">
        <v>5</v>
      </c>
      <c r="G1750" s="1" t="s">
        <v>3385</v>
      </c>
      <c r="H1750" s="1" t="s">
        <v>4958</v>
      </c>
      <c r="I1750" s="1">
        <v>3</v>
      </c>
      <c r="L1750" s="1">
        <v>5</v>
      </c>
      <c r="M1750" s="1" t="s">
        <v>9290</v>
      </c>
      <c r="N1750" s="1" t="s">
        <v>9291</v>
      </c>
      <c r="T1750" s="1" t="s">
        <v>9835</v>
      </c>
      <c r="U1750" s="1" t="s">
        <v>1461</v>
      </c>
      <c r="V1750" s="1" t="s">
        <v>5092</v>
      </c>
      <c r="W1750" s="1" t="s">
        <v>447</v>
      </c>
      <c r="X1750" s="1" t="s">
        <v>5262</v>
      </c>
      <c r="Y1750" s="1" t="s">
        <v>3492</v>
      </c>
      <c r="Z1750" s="1" t="s">
        <v>5836</v>
      </c>
      <c r="AC1750" s="1">
        <v>40</v>
      </c>
      <c r="AD1750" s="1" t="s">
        <v>162</v>
      </c>
      <c r="AE1750" s="1" t="s">
        <v>6670</v>
      </c>
      <c r="AJ1750" s="1" t="s">
        <v>16</v>
      </c>
      <c r="AK1750" s="1" t="s">
        <v>6856</v>
      </c>
      <c r="AL1750" s="1" t="s">
        <v>1037</v>
      </c>
      <c r="AM1750" s="1" t="s">
        <v>6460</v>
      </c>
      <c r="AT1750" s="1" t="s">
        <v>63</v>
      </c>
      <c r="AU1750" s="1" t="s">
        <v>5113</v>
      </c>
      <c r="AV1750" s="1" t="s">
        <v>836</v>
      </c>
      <c r="AW1750" s="1" t="s">
        <v>7228</v>
      </c>
      <c r="BG1750" s="1" t="s">
        <v>1110</v>
      </c>
      <c r="BH1750" s="1" t="s">
        <v>5159</v>
      </c>
      <c r="BI1750" s="1" t="s">
        <v>11537</v>
      </c>
      <c r="BJ1750" s="1" t="s">
        <v>11757</v>
      </c>
      <c r="BK1750" s="1" t="s">
        <v>63</v>
      </c>
      <c r="BL1750" s="1" t="s">
        <v>5113</v>
      </c>
      <c r="BM1750" s="1" t="s">
        <v>11662</v>
      </c>
      <c r="BN1750" s="1" t="s">
        <v>11758</v>
      </c>
      <c r="BO1750" s="1" t="s">
        <v>63</v>
      </c>
      <c r="BP1750" s="1" t="s">
        <v>5113</v>
      </c>
      <c r="BQ1750" s="1" t="s">
        <v>3493</v>
      </c>
      <c r="BR1750" s="1" t="s">
        <v>11759</v>
      </c>
      <c r="BS1750" s="1" t="s">
        <v>92</v>
      </c>
      <c r="BT1750" s="1" t="s">
        <v>11252</v>
      </c>
    </row>
    <row r="1751" spans="1:72" ht="13.5" customHeight="1">
      <c r="A1751" s="8" t="str">
        <f>HYPERLINK("http://kyu.snu.ac.kr/sdhj/index.jsp?type=hj/GK14810_00IM0001_022a.jpg","1681_수남면_022a")</f>
        <v>1681_수남면_022a</v>
      </c>
      <c r="B1751" s="2">
        <v>1681</v>
      </c>
      <c r="C1751" s="2" t="s">
        <v>10401</v>
      </c>
      <c r="D1751" s="2" t="s">
        <v>10402</v>
      </c>
      <c r="E1751" s="2">
        <v>1750</v>
      </c>
      <c r="F1751" s="1">
        <v>5</v>
      </c>
      <c r="G1751" s="1" t="s">
        <v>3385</v>
      </c>
      <c r="H1751" s="1" t="s">
        <v>4958</v>
      </c>
      <c r="I1751" s="1">
        <v>3</v>
      </c>
      <c r="L1751" s="1">
        <v>5</v>
      </c>
      <c r="M1751" s="1" t="s">
        <v>9290</v>
      </c>
      <c r="N1751" s="1" t="s">
        <v>9291</v>
      </c>
      <c r="S1751" s="1" t="s">
        <v>43</v>
      </c>
      <c r="T1751" s="1" t="s">
        <v>5000</v>
      </c>
      <c r="W1751" s="1" t="s">
        <v>79</v>
      </c>
      <c r="X1751" s="1" t="s">
        <v>11007</v>
      </c>
      <c r="Y1751" s="1" t="s">
        <v>90</v>
      </c>
      <c r="Z1751" s="1" t="s">
        <v>5302</v>
      </c>
      <c r="AC1751" s="1">
        <v>33</v>
      </c>
      <c r="AD1751" s="1" t="s">
        <v>91</v>
      </c>
      <c r="AE1751" s="1" t="s">
        <v>6675</v>
      </c>
      <c r="AJ1751" s="1" t="s">
        <v>16</v>
      </c>
      <c r="AK1751" s="1" t="s">
        <v>6856</v>
      </c>
      <c r="AL1751" s="1" t="s">
        <v>128</v>
      </c>
      <c r="AM1751" s="1" t="s">
        <v>6834</v>
      </c>
      <c r="AV1751" s="1" t="s">
        <v>903</v>
      </c>
      <c r="AW1751" s="1" t="s">
        <v>7195</v>
      </c>
      <c r="BG1751" s="1" t="s">
        <v>63</v>
      </c>
      <c r="BH1751" s="1" t="s">
        <v>5113</v>
      </c>
      <c r="BI1751" s="1" t="s">
        <v>506</v>
      </c>
      <c r="BJ1751" s="1" t="s">
        <v>5460</v>
      </c>
      <c r="BM1751" s="1" t="s">
        <v>476</v>
      </c>
      <c r="BN1751" s="1" t="s">
        <v>6130</v>
      </c>
      <c r="BQ1751" s="1" t="s">
        <v>3494</v>
      </c>
      <c r="BR1751" s="1" t="s">
        <v>8442</v>
      </c>
      <c r="BS1751" s="1" t="s">
        <v>128</v>
      </c>
      <c r="BT1751" s="1" t="s">
        <v>6834</v>
      </c>
    </row>
    <row r="1752" spans="1:72" ht="13.5" customHeight="1">
      <c r="A1752" s="8" t="str">
        <f>HYPERLINK("http://kyu.snu.ac.kr/sdhj/index.jsp?type=hj/GK14810_00IM0001_022a.jpg","1681_수남면_022a")</f>
        <v>1681_수남면_022a</v>
      </c>
      <c r="B1752" s="2">
        <v>1681</v>
      </c>
      <c r="C1752" s="2" t="s">
        <v>9840</v>
      </c>
      <c r="D1752" s="2" t="s">
        <v>9841</v>
      </c>
      <c r="E1752" s="2">
        <v>1751</v>
      </c>
      <c r="F1752" s="1">
        <v>5</v>
      </c>
      <c r="G1752" s="1" t="s">
        <v>3385</v>
      </c>
      <c r="H1752" s="1" t="s">
        <v>4958</v>
      </c>
      <c r="I1752" s="1">
        <v>3</v>
      </c>
      <c r="L1752" s="1">
        <v>5</v>
      </c>
      <c r="M1752" s="1" t="s">
        <v>9290</v>
      </c>
      <c r="N1752" s="1" t="s">
        <v>9291</v>
      </c>
      <c r="S1752" s="1" t="s">
        <v>98</v>
      </c>
      <c r="T1752" s="1" t="s">
        <v>5001</v>
      </c>
      <c r="Y1752" s="1" t="s">
        <v>3495</v>
      </c>
      <c r="Z1752" s="1" t="s">
        <v>5835</v>
      </c>
      <c r="AC1752" s="1">
        <v>14</v>
      </c>
      <c r="AD1752" s="1" t="s">
        <v>172</v>
      </c>
      <c r="AE1752" s="1" t="s">
        <v>6649</v>
      </c>
    </row>
    <row r="1753" spans="1:72" ht="13.5" customHeight="1">
      <c r="A1753" s="8" t="str">
        <f>HYPERLINK("http://kyu.snu.ac.kr/sdhj/index.jsp?type=hj/GK14810_00IM0001_022a.jpg","1681_수남면_022a")</f>
        <v>1681_수남면_022a</v>
      </c>
      <c r="B1753" s="2">
        <v>1681</v>
      </c>
      <c r="C1753" s="2" t="s">
        <v>9840</v>
      </c>
      <c r="D1753" s="2" t="s">
        <v>9841</v>
      </c>
      <c r="E1753" s="2">
        <v>1752</v>
      </c>
      <c r="F1753" s="1">
        <v>5</v>
      </c>
      <c r="G1753" s="1" t="s">
        <v>3385</v>
      </c>
      <c r="H1753" s="1" t="s">
        <v>4958</v>
      </c>
      <c r="I1753" s="1">
        <v>3</v>
      </c>
      <c r="L1753" s="1">
        <v>5</v>
      </c>
      <c r="M1753" s="1" t="s">
        <v>9290</v>
      </c>
      <c r="N1753" s="1" t="s">
        <v>9291</v>
      </c>
      <c r="S1753" s="1" t="s">
        <v>191</v>
      </c>
      <c r="T1753" s="1" t="s">
        <v>5004</v>
      </c>
      <c r="Y1753" s="1" t="s">
        <v>2615</v>
      </c>
      <c r="Z1753" s="1" t="s">
        <v>5834</v>
      </c>
      <c r="AC1753" s="1">
        <v>2</v>
      </c>
      <c r="AD1753" s="1" t="s">
        <v>152</v>
      </c>
      <c r="AE1753" s="1" t="s">
        <v>5812</v>
      </c>
      <c r="AF1753" s="1" t="s">
        <v>175</v>
      </c>
      <c r="AG1753" s="1" t="s">
        <v>6685</v>
      </c>
      <c r="BF1753" s="1" t="s">
        <v>78</v>
      </c>
    </row>
    <row r="1754" spans="1:72" ht="13.5" customHeight="1">
      <c r="A1754" s="8" t="str">
        <f>HYPERLINK("http://kyu.snu.ac.kr/sdhj/index.jsp?type=hj/GK14810_00IM0001_022a.jpg","1681_수남면_022a")</f>
        <v>1681_수남면_022a</v>
      </c>
      <c r="B1754" s="2">
        <v>1681</v>
      </c>
      <c r="C1754" s="2" t="s">
        <v>9682</v>
      </c>
      <c r="D1754" s="2" t="s">
        <v>9683</v>
      </c>
      <c r="E1754" s="2">
        <v>1753</v>
      </c>
      <c r="F1754" s="1">
        <v>5</v>
      </c>
      <c r="G1754" s="1" t="s">
        <v>3385</v>
      </c>
      <c r="H1754" s="1" t="s">
        <v>4958</v>
      </c>
      <c r="I1754" s="1">
        <v>4</v>
      </c>
      <c r="J1754" s="1" t="s">
        <v>3496</v>
      </c>
      <c r="K1754" s="1" t="s">
        <v>11760</v>
      </c>
      <c r="L1754" s="1">
        <v>1</v>
      </c>
      <c r="M1754" s="1" t="s">
        <v>3496</v>
      </c>
      <c r="N1754" s="1" t="s">
        <v>9292</v>
      </c>
      <c r="T1754" s="1" t="s">
        <v>10709</v>
      </c>
      <c r="U1754" s="1" t="s">
        <v>1461</v>
      </c>
      <c r="V1754" s="1" t="s">
        <v>5092</v>
      </c>
      <c r="W1754" s="1" t="s">
        <v>89</v>
      </c>
      <c r="X1754" s="1" t="s">
        <v>11234</v>
      </c>
      <c r="Y1754" s="1" t="s">
        <v>3497</v>
      </c>
      <c r="Z1754" s="1" t="s">
        <v>5833</v>
      </c>
      <c r="AC1754" s="1">
        <v>34</v>
      </c>
      <c r="AD1754" s="1" t="s">
        <v>81</v>
      </c>
      <c r="AE1754" s="1" t="s">
        <v>6641</v>
      </c>
      <c r="AJ1754" s="1" t="s">
        <v>16</v>
      </c>
      <c r="AK1754" s="1" t="s">
        <v>6856</v>
      </c>
      <c r="AL1754" s="1" t="s">
        <v>92</v>
      </c>
      <c r="AM1754" s="1" t="s">
        <v>11235</v>
      </c>
      <c r="AT1754" s="1" t="s">
        <v>63</v>
      </c>
      <c r="AU1754" s="1" t="s">
        <v>5113</v>
      </c>
      <c r="AV1754" s="1" t="s">
        <v>2993</v>
      </c>
      <c r="AW1754" s="1" t="s">
        <v>7226</v>
      </c>
      <c r="BG1754" s="1" t="s">
        <v>63</v>
      </c>
      <c r="BH1754" s="1" t="s">
        <v>5113</v>
      </c>
      <c r="BI1754" s="1" t="s">
        <v>550</v>
      </c>
      <c r="BJ1754" s="1" t="s">
        <v>5311</v>
      </c>
      <c r="BM1754" s="1" t="s">
        <v>3498</v>
      </c>
      <c r="BN1754" s="1" t="s">
        <v>8124</v>
      </c>
      <c r="BQ1754" s="1" t="s">
        <v>3499</v>
      </c>
      <c r="BR1754" s="1" t="s">
        <v>8787</v>
      </c>
      <c r="BS1754" s="1" t="s">
        <v>53</v>
      </c>
      <c r="BT1754" s="1" t="s">
        <v>6356</v>
      </c>
    </row>
    <row r="1755" spans="1:72" ht="13.5" customHeight="1">
      <c r="A1755" s="8" t="str">
        <f>HYPERLINK("http://kyu.snu.ac.kr/sdhj/index.jsp?type=hj/GK14810_00IM0001_022a.jpg","1681_수남면_022a")</f>
        <v>1681_수남면_022a</v>
      </c>
      <c r="B1755" s="2">
        <v>1681</v>
      </c>
      <c r="C1755" s="2" t="s">
        <v>10016</v>
      </c>
      <c r="D1755" s="2" t="s">
        <v>10017</v>
      </c>
      <c r="E1755" s="2">
        <v>1754</v>
      </c>
      <c r="F1755" s="1">
        <v>5</v>
      </c>
      <c r="G1755" s="1" t="s">
        <v>3385</v>
      </c>
      <c r="H1755" s="1" t="s">
        <v>4958</v>
      </c>
      <c r="I1755" s="1">
        <v>4</v>
      </c>
      <c r="L1755" s="1">
        <v>1</v>
      </c>
      <c r="M1755" s="1" t="s">
        <v>3496</v>
      </c>
      <c r="N1755" s="1" t="s">
        <v>9292</v>
      </c>
      <c r="S1755" s="1" t="s">
        <v>43</v>
      </c>
      <c r="T1755" s="1" t="s">
        <v>5000</v>
      </c>
      <c r="U1755" s="1" t="s">
        <v>1099</v>
      </c>
      <c r="V1755" s="1" t="s">
        <v>10714</v>
      </c>
      <c r="Y1755" s="1" t="s">
        <v>3041</v>
      </c>
      <c r="Z1755" s="1" t="s">
        <v>5432</v>
      </c>
      <c r="AC1755" s="1">
        <v>30</v>
      </c>
      <c r="AD1755" s="1" t="s">
        <v>106</v>
      </c>
      <c r="AE1755" s="1" t="s">
        <v>5531</v>
      </c>
      <c r="AF1755" s="1" t="s">
        <v>192</v>
      </c>
      <c r="AG1755" s="1" t="s">
        <v>6692</v>
      </c>
      <c r="AJ1755" s="1" t="s">
        <v>16</v>
      </c>
      <c r="AK1755" s="1" t="s">
        <v>6856</v>
      </c>
      <c r="AL1755" s="1" t="s">
        <v>60</v>
      </c>
      <c r="AM1755" s="1" t="s">
        <v>6863</v>
      </c>
      <c r="AT1755" s="1" t="s">
        <v>63</v>
      </c>
      <c r="AU1755" s="1" t="s">
        <v>5113</v>
      </c>
      <c r="AV1755" s="1" t="s">
        <v>3500</v>
      </c>
      <c r="AW1755" s="1" t="s">
        <v>7227</v>
      </c>
      <c r="BB1755" s="1" t="s">
        <v>1099</v>
      </c>
      <c r="BC1755" s="1" t="s">
        <v>10714</v>
      </c>
      <c r="BD1755" s="1" t="s">
        <v>3501</v>
      </c>
      <c r="BE1755" s="1" t="s">
        <v>6230</v>
      </c>
      <c r="BG1755" s="1" t="s">
        <v>118</v>
      </c>
      <c r="BH1755" s="1" t="s">
        <v>5094</v>
      </c>
      <c r="BI1755" s="1" t="s">
        <v>3502</v>
      </c>
      <c r="BJ1755" s="1" t="s">
        <v>7783</v>
      </c>
      <c r="BK1755" s="1" t="s">
        <v>118</v>
      </c>
      <c r="BL1755" s="1" t="s">
        <v>5094</v>
      </c>
      <c r="BM1755" s="1" t="s">
        <v>3503</v>
      </c>
      <c r="BN1755" s="1" t="s">
        <v>8123</v>
      </c>
      <c r="BQ1755" s="1" t="s">
        <v>3504</v>
      </c>
      <c r="BR1755" s="1" t="s">
        <v>11761</v>
      </c>
      <c r="BS1755" s="1" t="s">
        <v>53</v>
      </c>
      <c r="BT1755" s="1" t="s">
        <v>6356</v>
      </c>
    </row>
    <row r="1756" spans="1:72" ht="13.5" customHeight="1">
      <c r="A1756" s="8" t="str">
        <f>HYPERLINK("http://kyu.snu.ac.kr/sdhj/index.jsp?type=hj/GK14810_00IM0001_022a.jpg","1681_수남면_022a")</f>
        <v>1681_수남면_022a</v>
      </c>
      <c r="B1756" s="2">
        <v>1681</v>
      </c>
      <c r="C1756" s="2" t="s">
        <v>9859</v>
      </c>
      <c r="D1756" s="2" t="s">
        <v>9860</v>
      </c>
      <c r="E1756" s="2">
        <v>1755</v>
      </c>
      <c r="F1756" s="1">
        <v>5</v>
      </c>
      <c r="G1756" s="1" t="s">
        <v>3385</v>
      </c>
      <c r="H1756" s="1" t="s">
        <v>4958</v>
      </c>
      <c r="I1756" s="1">
        <v>4</v>
      </c>
      <c r="L1756" s="1">
        <v>2</v>
      </c>
      <c r="M1756" s="1" t="s">
        <v>9293</v>
      </c>
      <c r="N1756" s="1" t="s">
        <v>9294</v>
      </c>
      <c r="T1756" s="1" t="s">
        <v>10696</v>
      </c>
      <c r="U1756" s="1" t="s">
        <v>813</v>
      </c>
      <c r="V1756" s="1" t="s">
        <v>5105</v>
      </c>
      <c r="W1756" s="1" t="s">
        <v>89</v>
      </c>
      <c r="X1756" s="1" t="s">
        <v>10132</v>
      </c>
      <c r="Y1756" s="1" t="s">
        <v>3505</v>
      </c>
      <c r="Z1756" s="1" t="s">
        <v>5832</v>
      </c>
      <c r="AC1756" s="1">
        <v>53</v>
      </c>
      <c r="AD1756" s="1" t="s">
        <v>1167</v>
      </c>
      <c r="AE1756" s="1" t="s">
        <v>6665</v>
      </c>
      <c r="AJ1756" s="1" t="s">
        <v>16</v>
      </c>
      <c r="AK1756" s="1" t="s">
        <v>6856</v>
      </c>
      <c r="AL1756" s="1" t="s">
        <v>92</v>
      </c>
      <c r="AM1756" s="1" t="s">
        <v>11478</v>
      </c>
      <c r="AT1756" s="1" t="s">
        <v>63</v>
      </c>
      <c r="AU1756" s="1" t="s">
        <v>5113</v>
      </c>
      <c r="AV1756" s="1" t="s">
        <v>1348</v>
      </c>
      <c r="AW1756" s="1" t="s">
        <v>5874</v>
      </c>
      <c r="BG1756" s="1" t="s">
        <v>63</v>
      </c>
      <c r="BH1756" s="1" t="s">
        <v>5113</v>
      </c>
      <c r="BI1756" s="1" t="s">
        <v>2314</v>
      </c>
      <c r="BJ1756" s="1" t="s">
        <v>7352</v>
      </c>
      <c r="BK1756" s="1" t="s">
        <v>63</v>
      </c>
      <c r="BL1756" s="1" t="s">
        <v>5113</v>
      </c>
      <c r="BM1756" s="1" t="s">
        <v>2525</v>
      </c>
      <c r="BN1756" s="1" t="s">
        <v>5347</v>
      </c>
      <c r="BO1756" s="1" t="s">
        <v>3506</v>
      </c>
      <c r="BP1756" s="1" t="s">
        <v>8303</v>
      </c>
      <c r="BQ1756" s="1" t="s">
        <v>659</v>
      </c>
      <c r="BR1756" s="1" t="s">
        <v>11762</v>
      </c>
      <c r="BS1756" s="1" t="s">
        <v>92</v>
      </c>
      <c r="BT1756" s="1" t="s">
        <v>11478</v>
      </c>
    </row>
    <row r="1757" spans="1:72" ht="13.5" customHeight="1">
      <c r="A1757" s="8" t="str">
        <f>HYPERLINK("http://kyu.snu.ac.kr/sdhj/index.jsp?type=hj/GK14810_00IM0001_022a.jpg","1681_수남면_022a")</f>
        <v>1681_수남면_022a</v>
      </c>
      <c r="B1757" s="2">
        <v>1681</v>
      </c>
      <c r="C1757" s="2" t="s">
        <v>10133</v>
      </c>
      <c r="D1757" s="2" t="s">
        <v>10134</v>
      </c>
      <c r="E1757" s="2">
        <v>1756</v>
      </c>
      <c r="F1757" s="1">
        <v>5</v>
      </c>
      <c r="G1757" s="1" t="s">
        <v>3385</v>
      </c>
      <c r="H1757" s="1" t="s">
        <v>4958</v>
      </c>
      <c r="I1757" s="1">
        <v>4</v>
      </c>
      <c r="L1757" s="1">
        <v>2</v>
      </c>
      <c r="M1757" s="1" t="s">
        <v>9293</v>
      </c>
      <c r="N1757" s="1" t="s">
        <v>9294</v>
      </c>
      <c r="S1757" s="1" t="s">
        <v>43</v>
      </c>
      <c r="T1757" s="1" t="s">
        <v>5000</v>
      </c>
      <c r="W1757" s="1" t="s">
        <v>89</v>
      </c>
      <c r="X1757" s="1" t="s">
        <v>11763</v>
      </c>
      <c r="Y1757" s="1" t="s">
        <v>90</v>
      </c>
      <c r="Z1757" s="1" t="s">
        <v>5302</v>
      </c>
      <c r="AC1757" s="1">
        <v>41</v>
      </c>
      <c r="AD1757" s="1" t="s">
        <v>214</v>
      </c>
      <c r="AE1757" s="1" t="s">
        <v>6633</v>
      </c>
      <c r="AJ1757" s="1" t="s">
        <v>16</v>
      </c>
      <c r="AK1757" s="1" t="s">
        <v>6856</v>
      </c>
      <c r="AL1757" s="1" t="s">
        <v>92</v>
      </c>
      <c r="AM1757" s="1" t="s">
        <v>11764</v>
      </c>
      <c r="AT1757" s="1" t="s">
        <v>63</v>
      </c>
      <c r="AU1757" s="1" t="s">
        <v>5113</v>
      </c>
      <c r="AV1757" s="1" t="s">
        <v>2993</v>
      </c>
      <c r="AW1757" s="1" t="s">
        <v>7226</v>
      </c>
      <c r="BG1757" s="1" t="s">
        <v>63</v>
      </c>
      <c r="BH1757" s="1" t="s">
        <v>5113</v>
      </c>
      <c r="BI1757" s="1" t="s">
        <v>550</v>
      </c>
      <c r="BJ1757" s="1" t="s">
        <v>5311</v>
      </c>
      <c r="BK1757" s="1" t="s">
        <v>63</v>
      </c>
      <c r="BL1757" s="1" t="s">
        <v>5113</v>
      </c>
      <c r="BM1757" s="1" t="s">
        <v>1454</v>
      </c>
      <c r="BN1757" s="1" t="s">
        <v>7259</v>
      </c>
      <c r="BO1757" s="1" t="s">
        <v>63</v>
      </c>
      <c r="BP1757" s="1" t="s">
        <v>5113</v>
      </c>
      <c r="BQ1757" s="1" t="s">
        <v>3488</v>
      </c>
      <c r="BR1757" s="1" t="s">
        <v>8787</v>
      </c>
      <c r="BS1757" s="1" t="s">
        <v>88</v>
      </c>
      <c r="BT1757" s="1" t="s">
        <v>6806</v>
      </c>
    </row>
    <row r="1758" spans="1:72" ht="13.5" customHeight="1">
      <c r="A1758" s="8" t="str">
        <f>HYPERLINK("http://kyu.snu.ac.kr/sdhj/index.jsp?type=hj/GK14810_00IM0001_022a.jpg","1681_수남면_022a")</f>
        <v>1681_수남면_022a</v>
      </c>
      <c r="B1758" s="2">
        <v>1681</v>
      </c>
      <c r="C1758" s="2" t="s">
        <v>10016</v>
      </c>
      <c r="D1758" s="2" t="s">
        <v>10017</v>
      </c>
      <c r="E1758" s="2">
        <v>1757</v>
      </c>
      <c r="F1758" s="1">
        <v>5</v>
      </c>
      <c r="G1758" s="1" t="s">
        <v>3385</v>
      </c>
      <c r="H1758" s="1" t="s">
        <v>4958</v>
      </c>
      <c r="I1758" s="1">
        <v>4</v>
      </c>
      <c r="L1758" s="1">
        <v>2</v>
      </c>
      <c r="M1758" s="1" t="s">
        <v>9293</v>
      </c>
      <c r="N1758" s="1" t="s">
        <v>9294</v>
      </c>
      <c r="S1758" s="1" t="s">
        <v>98</v>
      </c>
      <c r="T1758" s="1" t="s">
        <v>5001</v>
      </c>
      <c r="Y1758" s="1" t="s">
        <v>4926</v>
      </c>
      <c r="Z1758" s="1" t="s">
        <v>5831</v>
      </c>
      <c r="AF1758" s="1" t="s">
        <v>751</v>
      </c>
      <c r="AG1758" s="1" t="s">
        <v>6691</v>
      </c>
    </row>
    <row r="1759" spans="1:72" ht="13.5" customHeight="1">
      <c r="A1759" s="8" t="str">
        <f>HYPERLINK("http://kyu.snu.ac.kr/sdhj/index.jsp?type=hj/GK14810_00IM0001_022a.jpg","1681_수남면_022a")</f>
        <v>1681_수남면_022a</v>
      </c>
      <c r="B1759" s="2">
        <v>1681</v>
      </c>
      <c r="C1759" s="2" t="s">
        <v>9658</v>
      </c>
      <c r="D1759" s="2" t="s">
        <v>9659</v>
      </c>
      <c r="E1759" s="2">
        <v>1758</v>
      </c>
      <c r="F1759" s="1">
        <v>5</v>
      </c>
      <c r="G1759" s="1" t="s">
        <v>3385</v>
      </c>
      <c r="H1759" s="1" t="s">
        <v>4958</v>
      </c>
      <c r="I1759" s="1">
        <v>4</v>
      </c>
      <c r="L1759" s="1">
        <v>3</v>
      </c>
      <c r="M1759" s="1" t="s">
        <v>9295</v>
      </c>
      <c r="N1759" s="1" t="s">
        <v>9296</v>
      </c>
      <c r="T1759" s="1" t="s">
        <v>11765</v>
      </c>
      <c r="U1759" s="1" t="s">
        <v>1461</v>
      </c>
      <c r="V1759" s="1" t="s">
        <v>5092</v>
      </c>
      <c r="W1759" s="1" t="s">
        <v>89</v>
      </c>
      <c r="X1759" s="1" t="s">
        <v>11234</v>
      </c>
      <c r="Y1759" s="1" t="s">
        <v>3507</v>
      </c>
      <c r="Z1759" s="1" t="s">
        <v>5830</v>
      </c>
      <c r="AC1759" s="1">
        <v>33</v>
      </c>
      <c r="AD1759" s="1" t="s">
        <v>91</v>
      </c>
      <c r="AE1759" s="1" t="s">
        <v>6675</v>
      </c>
      <c r="AJ1759" s="1" t="s">
        <v>16</v>
      </c>
      <c r="AK1759" s="1" t="s">
        <v>6856</v>
      </c>
      <c r="AL1759" s="1" t="s">
        <v>92</v>
      </c>
      <c r="AM1759" s="1" t="s">
        <v>11235</v>
      </c>
      <c r="AT1759" s="1" t="s">
        <v>63</v>
      </c>
      <c r="AU1759" s="1" t="s">
        <v>5113</v>
      </c>
      <c r="AV1759" s="1" t="s">
        <v>332</v>
      </c>
      <c r="AW1759" s="1" t="s">
        <v>5765</v>
      </c>
      <c r="BG1759" s="1" t="s">
        <v>63</v>
      </c>
      <c r="BH1759" s="1" t="s">
        <v>5113</v>
      </c>
      <c r="BI1759" s="1" t="s">
        <v>3508</v>
      </c>
      <c r="BJ1759" s="1" t="s">
        <v>7208</v>
      </c>
      <c r="BM1759" s="1" t="s">
        <v>3509</v>
      </c>
      <c r="BN1759" s="1" t="s">
        <v>7767</v>
      </c>
      <c r="BO1759" s="1" t="s">
        <v>110</v>
      </c>
      <c r="BP1759" s="1" t="s">
        <v>5146</v>
      </c>
      <c r="BQ1759" s="1" t="s">
        <v>96</v>
      </c>
      <c r="BR1759" s="1" t="s">
        <v>8473</v>
      </c>
      <c r="BS1759" s="1" t="s">
        <v>1328</v>
      </c>
      <c r="BT1759" s="1" t="s">
        <v>6889</v>
      </c>
    </row>
    <row r="1760" spans="1:72" ht="13.5" customHeight="1">
      <c r="A1760" s="8" t="str">
        <f>HYPERLINK("http://kyu.snu.ac.kr/sdhj/index.jsp?type=hj/GK14810_00IM0001_022a.jpg","1681_수남면_022a")</f>
        <v>1681_수남면_022a</v>
      </c>
      <c r="B1760" s="2">
        <v>1681</v>
      </c>
      <c r="C1760" s="2" t="s">
        <v>9625</v>
      </c>
      <c r="D1760" s="2" t="s">
        <v>9626</v>
      </c>
      <c r="E1760" s="2">
        <v>1759</v>
      </c>
      <c r="F1760" s="1">
        <v>5</v>
      </c>
      <c r="G1760" s="1" t="s">
        <v>3385</v>
      </c>
      <c r="H1760" s="1" t="s">
        <v>4958</v>
      </c>
      <c r="I1760" s="1">
        <v>4</v>
      </c>
      <c r="L1760" s="1">
        <v>3</v>
      </c>
      <c r="M1760" s="1" t="s">
        <v>9295</v>
      </c>
      <c r="N1760" s="1" t="s">
        <v>9296</v>
      </c>
      <c r="S1760" s="1" t="s">
        <v>43</v>
      </c>
      <c r="T1760" s="1" t="s">
        <v>5000</v>
      </c>
      <c r="W1760" s="1" t="s">
        <v>393</v>
      </c>
      <c r="X1760" s="1" t="s">
        <v>5259</v>
      </c>
      <c r="Y1760" s="1" t="s">
        <v>90</v>
      </c>
      <c r="Z1760" s="1" t="s">
        <v>5302</v>
      </c>
      <c r="AC1760" s="1">
        <v>31</v>
      </c>
      <c r="AD1760" s="1" t="s">
        <v>57</v>
      </c>
      <c r="AE1760" s="1" t="s">
        <v>6650</v>
      </c>
      <c r="AJ1760" s="1" t="s">
        <v>16</v>
      </c>
      <c r="AK1760" s="1" t="s">
        <v>6856</v>
      </c>
      <c r="AL1760" s="1" t="s">
        <v>138</v>
      </c>
      <c r="AM1760" s="1" t="s">
        <v>6794</v>
      </c>
      <c r="AT1760" s="1" t="s">
        <v>63</v>
      </c>
      <c r="AU1760" s="1" t="s">
        <v>5113</v>
      </c>
      <c r="AV1760" s="1" t="s">
        <v>3510</v>
      </c>
      <c r="AW1760" s="1" t="s">
        <v>7225</v>
      </c>
      <c r="BI1760" s="1" t="s">
        <v>3511</v>
      </c>
      <c r="BJ1760" s="1" t="s">
        <v>7782</v>
      </c>
      <c r="BM1760" s="1" t="s">
        <v>3512</v>
      </c>
      <c r="BN1760" s="1" t="s">
        <v>8122</v>
      </c>
      <c r="BO1760" s="1" t="s">
        <v>3422</v>
      </c>
      <c r="BP1760" s="1" t="s">
        <v>7019</v>
      </c>
      <c r="BQ1760" s="1" t="s">
        <v>2968</v>
      </c>
      <c r="BR1760" s="1" t="s">
        <v>5982</v>
      </c>
      <c r="BS1760" s="1" t="s">
        <v>92</v>
      </c>
      <c r="BT1760" s="1" t="s">
        <v>11766</v>
      </c>
    </row>
    <row r="1761" spans="1:72" ht="13.5" customHeight="1">
      <c r="A1761" s="8" t="str">
        <f>HYPERLINK("http://kyu.snu.ac.kr/sdhj/index.jsp?type=hj/GK14810_00IM0001_022a.jpg","1681_수남면_022a")</f>
        <v>1681_수남면_022a</v>
      </c>
      <c r="B1761" s="2">
        <v>1681</v>
      </c>
      <c r="C1761" s="2" t="s">
        <v>11767</v>
      </c>
      <c r="D1761" s="2" t="s">
        <v>11768</v>
      </c>
      <c r="E1761" s="2">
        <v>1760</v>
      </c>
      <c r="F1761" s="1">
        <v>5</v>
      </c>
      <c r="G1761" s="1" t="s">
        <v>3385</v>
      </c>
      <c r="H1761" s="1" t="s">
        <v>4958</v>
      </c>
      <c r="I1761" s="1">
        <v>4</v>
      </c>
      <c r="L1761" s="1">
        <v>3</v>
      </c>
      <c r="M1761" s="1" t="s">
        <v>9295</v>
      </c>
      <c r="N1761" s="1" t="s">
        <v>9296</v>
      </c>
      <c r="S1761" s="1" t="s">
        <v>98</v>
      </c>
      <c r="T1761" s="1" t="s">
        <v>5001</v>
      </c>
      <c r="Y1761" s="1" t="s">
        <v>3513</v>
      </c>
      <c r="Z1761" s="1" t="s">
        <v>5829</v>
      </c>
      <c r="AC1761" s="1">
        <v>18</v>
      </c>
      <c r="AD1761" s="1" t="s">
        <v>73</v>
      </c>
      <c r="AE1761" s="1" t="s">
        <v>6630</v>
      </c>
    </row>
    <row r="1762" spans="1:72" ht="13.5" customHeight="1">
      <c r="A1762" s="8" t="str">
        <f>HYPERLINK("http://kyu.snu.ac.kr/sdhj/index.jsp?type=hj/GK14810_00IM0001_022a.jpg","1681_수남면_022a")</f>
        <v>1681_수남면_022a</v>
      </c>
      <c r="B1762" s="2">
        <v>1681</v>
      </c>
      <c r="C1762" s="2" t="s">
        <v>11767</v>
      </c>
      <c r="D1762" s="2" t="s">
        <v>11768</v>
      </c>
      <c r="E1762" s="2">
        <v>1761</v>
      </c>
      <c r="F1762" s="1">
        <v>5</v>
      </c>
      <c r="G1762" s="1" t="s">
        <v>3385</v>
      </c>
      <c r="H1762" s="1" t="s">
        <v>4958</v>
      </c>
      <c r="I1762" s="1">
        <v>4</v>
      </c>
      <c r="L1762" s="1">
        <v>3</v>
      </c>
      <c r="M1762" s="1" t="s">
        <v>9295</v>
      </c>
      <c r="N1762" s="1" t="s">
        <v>9296</v>
      </c>
      <c r="S1762" s="1" t="s">
        <v>191</v>
      </c>
      <c r="T1762" s="1" t="s">
        <v>5004</v>
      </c>
      <c r="Y1762" s="1" t="s">
        <v>516</v>
      </c>
      <c r="Z1762" s="1" t="s">
        <v>5828</v>
      </c>
      <c r="AF1762" s="1" t="s">
        <v>1227</v>
      </c>
      <c r="AG1762" s="1" t="s">
        <v>6695</v>
      </c>
      <c r="BF1762" s="1" t="s">
        <v>78</v>
      </c>
    </row>
    <row r="1763" spans="1:72" ht="13.5" customHeight="1">
      <c r="A1763" s="8" t="str">
        <f>HYPERLINK("http://kyu.snu.ac.kr/sdhj/index.jsp?type=hj/GK14810_00IM0001_022a.jpg","1681_수남면_022a")</f>
        <v>1681_수남면_022a</v>
      </c>
      <c r="B1763" s="2">
        <v>1681</v>
      </c>
      <c r="C1763" s="2" t="s">
        <v>9658</v>
      </c>
      <c r="D1763" s="2" t="s">
        <v>9659</v>
      </c>
      <c r="E1763" s="2">
        <v>1762</v>
      </c>
      <c r="F1763" s="1">
        <v>5</v>
      </c>
      <c r="G1763" s="1" t="s">
        <v>3385</v>
      </c>
      <c r="H1763" s="1" t="s">
        <v>4958</v>
      </c>
      <c r="I1763" s="1">
        <v>4</v>
      </c>
      <c r="L1763" s="1">
        <v>3</v>
      </c>
      <c r="M1763" s="1" t="s">
        <v>9295</v>
      </c>
      <c r="N1763" s="1" t="s">
        <v>9296</v>
      </c>
      <c r="S1763" s="1" t="s">
        <v>191</v>
      </c>
      <c r="T1763" s="1" t="s">
        <v>5004</v>
      </c>
      <c r="Y1763" s="1" t="s">
        <v>3514</v>
      </c>
      <c r="Z1763" s="1" t="s">
        <v>5827</v>
      </c>
      <c r="AF1763" s="1" t="s">
        <v>806</v>
      </c>
      <c r="AG1763" s="1" t="s">
        <v>6704</v>
      </c>
    </row>
    <row r="1764" spans="1:72" ht="13.5" customHeight="1">
      <c r="A1764" s="8" t="str">
        <f>HYPERLINK("http://kyu.snu.ac.kr/sdhj/index.jsp?type=hj/GK14810_00IM0001_022a.jpg","1681_수남면_022a")</f>
        <v>1681_수남면_022a</v>
      </c>
      <c r="B1764" s="2">
        <v>1681</v>
      </c>
      <c r="C1764" s="2" t="s">
        <v>9658</v>
      </c>
      <c r="D1764" s="2" t="s">
        <v>9659</v>
      </c>
      <c r="E1764" s="2">
        <v>1763</v>
      </c>
      <c r="F1764" s="1">
        <v>5</v>
      </c>
      <c r="G1764" s="1" t="s">
        <v>3385</v>
      </c>
      <c r="H1764" s="1" t="s">
        <v>4958</v>
      </c>
      <c r="I1764" s="1">
        <v>4</v>
      </c>
      <c r="L1764" s="1">
        <v>4</v>
      </c>
      <c r="M1764" s="1" t="s">
        <v>9297</v>
      </c>
      <c r="N1764" s="1" t="s">
        <v>9298</v>
      </c>
      <c r="T1764" s="1" t="s">
        <v>10868</v>
      </c>
      <c r="U1764" s="1" t="s">
        <v>3515</v>
      </c>
      <c r="V1764" s="1" t="s">
        <v>11769</v>
      </c>
      <c r="W1764" s="1" t="s">
        <v>79</v>
      </c>
      <c r="X1764" s="1" t="s">
        <v>11770</v>
      </c>
      <c r="Y1764" s="1" t="s">
        <v>3453</v>
      </c>
      <c r="Z1764" s="1" t="s">
        <v>5596</v>
      </c>
      <c r="AC1764" s="1">
        <v>53</v>
      </c>
      <c r="AD1764" s="1" t="s">
        <v>1167</v>
      </c>
      <c r="AE1764" s="1" t="s">
        <v>6665</v>
      </c>
      <c r="AJ1764" s="1" t="s">
        <v>16</v>
      </c>
      <c r="AK1764" s="1" t="s">
        <v>6856</v>
      </c>
      <c r="AL1764" s="1" t="s">
        <v>53</v>
      </c>
      <c r="AM1764" s="1" t="s">
        <v>6356</v>
      </c>
      <c r="AT1764" s="1" t="s">
        <v>1070</v>
      </c>
      <c r="AU1764" s="1" t="s">
        <v>5153</v>
      </c>
      <c r="AV1764" s="1" t="s">
        <v>3516</v>
      </c>
      <c r="AW1764" s="1" t="s">
        <v>7215</v>
      </c>
      <c r="BG1764" s="1" t="s">
        <v>63</v>
      </c>
      <c r="BH1764" s="1" t="s">
        <v>5113</v>
      </c>
      <c r="BI1764" s="1" t="s">
        <v>3517</v>
      </c>
      <c r="BJ1764" s="1" t="s">
        <v>7773</v>
      </c>
      <c r="BM1764" s="1" t="s">
        <v>3518</v>
      </c>
      <c r="BN1764" s="1" t="s">
        <v>5415</v>
      </c>
      <c r="BQ1764" s="1" t="s">
        <v>3519</v>
      </c>
      <c r="BR1764" s="1" t="s">
        <v>8458</v>
      </c>
      <c r="BS1764" s="1" t="s">
        <v>92</v>
      </c>
      <c r="BT1764" s="1" t="s">
        <v>11736</v>
      </c>
    </row>
    <row r="1765" spans="1:72" ht="13.5" customHeight="1">
      <c r="A1765" s="8" t="str">
        <f>HYPERLINK("http://kyu.snu.ac.kr/sdhj/index.jsp?type=hj/GK14810_00IM0001_022a.jpg","1681_수남면_022a")</f>
        <v>1681_수남면_022a</v>
      </c>
      <c r="B1765" s="2">
        <v>1681</v>
      </c>
      <c r="C1765" s="2" t="s">
        <v>10309</v>
      </c>
      <c r="D1765" s="2" t="s">
        <v>10310</v>
      </c>
      <c r="E1765" s="2">
        <v>1764</v>
      </c>
      <c r="F1765" s="1">
        <v>5</v>
      </c>
      <c r="G1765" s="1" t="s">
        <v>3385</v>
      </c>
      <c r="H1765" s="1" t="s">
        <v>4958</v>
      </c>
      <c r="I1765" s="1">
        <v>4</v>
      </c>
      <c r="L1765" s="1">
        <v>4</v>
      </c>
      <c r="M1765" s="1" t="s">
        <v>9297</v>
      </c>
      <c r="N1765" s="1" t="s">
        <v>9298</v>
      </c>
      <c r="S1765" s="1" t="s">
        <v>43</v>
      </c>
      <c r="T1765" s="1" t="s">
        <v>5000</v>
      </c>
      <c r="W1765" s="1" t="s">
        <v>567</v>
      </c>
      <c r="X1765" s="1" t="s">
        <v>11771</v>
      </c>
      <c r="Y1765" s="1" t="s">
        <v>90</v>
      </c>
      <c r="Z1765" s="1" t="s">
        <v>5302</v>
      </c>
      <c r="AC1765" s="1">
        <v>49</v>
      </c>
      <c r="AD1765" s="1" t="s">
        <v>283</v>
      </c>
      <c r="AE1765" s="1" t="s">
        <v>6656</v>
      </c>
      <c r="AJ1765" s="1" t="s">
        <v>16</v>
      </c>
      <c r="AK1765" s="1" t="s">
        <v>6856</v>
      </c>
      <c r="AL1765" s="1" t="s">
        <v>2945</v>
      </c>
      <c r="AM1765" s="1" t="s">
        <v>6892</v>
      </c>
      <c r="AT1765" s="1" t="s">
        <v>63</v>
      </c>
      <c r="AU1765" s="1" t="s">
        <v>5113</v>
      </c>
      <c r="AV1765" s="1" t="s">
        <v>1984</v>
      </c>
      <c r="AW1765" s="1" t="s">
        <v>5649</v>
      </c>
      <c r="BG1765" s="1" t="s">
        <v>63</v>
      </c>
      <c r="BH1765" s="1" t="s">
        <v>5113</v>
      </c>
      <c r="BI1765" s="1" t="s">
        <v>3520</v>
      </c>
      <c r="BJ1765" s="1" t="s">
        <v>6482</v>
      </c>
      <c r="BK1765" s="1" t="s">
        <v>63</v>
      </c>
      <c r="BL1765" s="1" t="s">
        <v>5113</v>
      </c>
      <c r="BM1765" s="1" t="s">
        <v>1165</v>
      </c>
      <c r="BN1765" s="1" t="s">
        <v>6435</v>
      </c>
      <c r="BO1765" s="1" t="s">
        <v>63</v>
      </c>
      <c r="BP1765" s="1" t="s">
        <v>5113</v>
      </c>
      <c r="BQ1765" s="1" t="s">
        <v>2225</v>
      </c>
      <c r="BR1765" s="1" t="s">
        <v>6190</v>
      </c>
      <c r="BS1765" s="1" t="s">
        <v>355</v>
      </c>
      <c r="BT1765" s="1" t="s">
        <v>11772</v>
      </c>
    </row>
    <row r="1766" spans="1:72" ht="13.5" customHeight="1">
      <c r="A1766" s="8" t="str">
        <f>HYPERLINK("http://kyu.snu.ac.kr/sdhj/index.jsp?type=hj/GK14810_00IM0001_022a.jpg","1681_수남면_022a")</f>
        <v>1681_수남면_022a</v>
      </c>
      <c r="B1766" s="2">
        <v>1681</v>
      </c>
      <c r="C1766" s="2" t="s">
        <v>9697</v>
      </c>
      <c r="D1766" s="2" t="s">
        <v>9698</v>
      </c>
      <c r="E1766" s="2">
        <v>1765</v>
      </c>
      <c r="F1766" s="1">
        <v>5</v>
      </c>
      <c r="G1766" s="1" t="s">
        <v>3385</v>
      </c>
      <c r="H1766" s="1" t="s">
        <v>4958</v>
      </c>
      <c r="I1766" s="1">
        <v>4</v>
      </c>
      <c r="L1766" s="1">
        <v>4</v>
      </c>
      <c r="M1766" s="1" t="s">
        <v>9297</v>
      </c>
      <c r="N1766" s="1" t="s">
        <v>9298</v>
      </c>
      <c r="S1766" s="1" t="s">
        <v>54</v>
      </c>
      <c r="T1766" s="1" t="s">
        <v>5003</v>
      </c>
      <c r="U1766" s="1" t="s">
        <v>3195</v>
      </c>
      <c r="V1766" s="1" t="s">
        <v>5141</v>
      </c>
      <c r="Y1766" s="1" t="s">
        <v>3521</v>
      </c>
      <c r="Z1766" s="1" t="s">
        <v>5826</v>
      </c>
      <c r="AC1766" s="1">
        <v>27</v>
      </c>
      <c r="AD1766" s="1" t="s">
        <v>224</v>
      </c>
      <c r="AE1766" s="1" t="s">
        <v>6658</v>
      </c>
    </row>
    <row r="1767" spans="1:72" ht="13.5" customHeight="1">
      <c r="A1767" s="8" t="str">
        <f>HYPERLINK("http://kyu.snu.ac.kr/sdhj/index.jsp?type=hj/GK14810_00IM0001_022a.jpg","1681_수남면_022a")</f>
        <v>1681_수남면_022a</v>
      </c>
      <c r="B1767" s="2">
        <v>1681</v>
      </c>
      <c r="C1767" s="2" t="s">
        <v>11241</v>
      </c>
      <c r="D1767" s="2" t="s">
        <v>11242</v>
      </c>
      <c r="E1767" s="2">
        <v>1766</v>
      </c>
      <c r="F1767" s="1">
        <v>5</v>
      </c>
      <c r="G1767" s="1" t="s">
        <v>3385</v>
      </c>
      <c r="H1767" s="1" t="s">
        <v>4958</v>
      </c>
      <c r="I1767" s="1">
        <v>4</v>
      </c>
      <c r="L1767" s="1">
        <v>4</v>
      </c>
      <c r="M1767" s="1" t="s">
        <v>9297</v>
      </c>
      <c r="N1767" s="1" t="s">
        <v>9298</v>
      </c>
      <c r="S1767" s="1" t="s">
        <v>191</v>
      </c>
      <c r="T1767" s="1" t="s">
        <v>5004</v>
      </c>
      <c r="Y1767" s="1" t="s">
        <v>3522</v>
      </c>
      <c r="Z1767" s="1" t="s">
        <v>5825</v>
      </c>
      <c r="AC1767" s="1">
        <v>14</v>
      </c>
      <c r="AD1767" s="1" t="s">
        <v>172</v>
      </c>
      <c r="AE1767" s="1" t="s">
        <v>6649</v>
      </c>
    </row>
    <row r="1768" spans="1:72" ht="13.5" customHeight="1">
      <c r="A1768" s="8" t="str">
        <f>HYPERLINK("http://kyu.snu.ac.kr/sdhj/index.jsp?type=hj/GK14810_00IM0001_022a.jpg","1681_수남면_022a")</f>
        <v>1681_수남면_022a</v>
      </c>
      <c r="B1768" s="2">
        <v>1681</v>
      </c>
      <c r="C1768" s="2" t="s">
        <v>9697</v>
      </c>
      <c r="D1768" s="2" t="s">
        <v>9698</v>
      </c>
      <c r="E1768" s="2">
        <v>1767</v>
      </c>
      <c r="F1768" s="1">
        <v>5</v>
      </c>
      <c r="G1768" s="1" t="s">
        <v>3385</v>
      </c>
      <c r="H1768" s="1" t="s">
        <v>4958</v>
      </c>
      <c r="I1768" s="1">
        <v>4</v>
      </c>
      <c r="L1768" s="1">
        <v>4</v>
      </c>
      <c r="M1768" s="1" t="s">
        <v>9297</v>
      </c>
      <c r="N1768" s="1" t="s">
        <v>9298</v>
      </c>
      <c r="S1768" s="1" t="s">
        <v>191</v>
      </c>
      <c r="T1768" s="1" t="s">
        <v>5004</v>
      </c>
      <c r="Y1768" s="1" t="s">
        <v>737</v>
      </c>
      <c r="Z1768" s="1" t="s">
        <v>5824</v>
      </c>
      <c r="AC1768" s="1">
        <v>3</v>
      </c>
      <c r="AD1768" s="1" t="s">
        <v>512</v>
      </c>
      <c r="AE1768" s="1" t="s">
        <v>6657</v>
      </c>
      <c r="AF1768" s="1" t="s">
        <v>1227</v>
      </c>
      <c r="AG1768" s="1" t="s">
        <v>6695</v>
      </c>
    </row>
    <row r="1769" spans="1:72" ht="13.5" customHeight="1">
      <c r="A1769" s="8" t="str">
        <f>HYPERLINK("http://kyu.snu.ac.kr/sdhj/index.jsp?type=hj/GK14810_00IM0001_022a.jpg","1681_수남면_022a")</f>
        <v>1681_수남면_022a</v>
      </c>
      <c r="B1769" s="2">
        <v>1681</v>
      </c>
      <c r="C1769" s="2" t="s">
        <v>9658</v>
      </c>
      <c r="D1769" s="2" t="s">
        <v>9659</v>
      </c>
      <c r="E1769" s="2">
        <v>1768</v>
      </c>
      <c r="F1769" s="1">
        <v>5</v>
      </c>
      <c r="G1769" s="1" t="s">
        <v>3385</v>
      </c>
      <c r="H1769" s="1" t="s">
        <v>4958</v>
      </c>
      <c r="I1769" s="1">
        <v>4</v>
      </c>
      <c r="L1769" s="1">
        <v>5</v>
      </c>
      <c r="M1769" s="1" t="s">
        <v>3524</v>
      </c>
      <c r="N1769" s="1" t="s">
        <v>5823</v>
      </c>
      <c r="T1769" s="1" t="s">
        <v>10172</v>
      </c>
      <c r="U1769" s="1" t="s">
        <v>3523</v>
      </c>
      <c r="V1769" s="1" t="s">
        <v>5171</v>
      </c>
      <c r="Y1769" s="1" t="s">
        <v>3524</v>
      </c>
      <c r="Z1769" s="1" t="s">
        <v>5823</v>
      </c>
      <c r="AC1769" s="1">
        <v>33</v>
      </c>
      <c r="AD1769" s="1" t="s">
        <v>91</v>
      </c>
      <c r="AE1769" s="1" t="s">
        <v>6675</v>
      </c>
      <c r="AJ1769" s="1" t="s">
        <v>16</v>
      </c>
      <c r="AK1769" s="1" t="s">
        <v>6856</v>
      </c>
      <c r="AL1769" s="1" t="s">
        <v>53</v>
      </c>
      <c r="AM1769" s="1" t="s">
        <v>6356</v>
      </c>
      <c r="AN1769" s="1" t="s">
        <v>61</v>
      </c>
      <c r="AO1769" s="1" t="s">
        <v>5034</v>
      </c>
      <c r="AR1769" s="1" t="s">
        <v>3525</v>
      </c>
      <c r="AS1769" s="1" t="s">
        <v>6958</v>
      </c>
      <c r="AT1769" s="1" t="s">
        <v>865</v>
      </c>
      <c r="AU1769" s="1" t="s">
        <v>5160</v>
      </c>
      <c r="AV1769" s="1" t="s">
        <v>3526</v>
      </c>
      <c r="AW1769" s="1" t="s">
        <v>5494</v>
      </c>
      <c r="BB1769" s="1" t="s">
        <v>38</v>
      </c>
      <c r="BC1769" s="1" t="s">
        <v>5065</v>
      </c>
      <c r="BD1769" s="1" t="s">
        <v>3012</v>
      </c>
      <c r="BE1769" s="1" t="s">
        <v>5702</v>
      </c>
      <c r="BG1769" s="1" t="s">
        <v>63</v>
      </c>
      <c r="BH1769" s="1" t="s">
        <v>5113</v>
      </c>
      <c r="BI1769" s="1" t="s">
        <v>3061</v>
      </c>
      <c r="BJ1769" s="1" t="s">
        <v>7677</v>
      </c>
      <c r="BK1769" s="1" t="s">
        <v>63</v>
      </c>
      <c r="BL1769" s="1" t="s">
        <v>5113</v>
      </c>
      <c r="BM1769" s="1" t="s">
        <v>1976</v>
      </c>
      <c r="BN1769" s="1" t="s">
        <v>6251</v>
      </c>
      <c r="BO1769" s="1" t="s">
        <v>33</v>
      </c>
      <c r="BP1769" s="1" t="s">
        <v>5076</v>
      </c>
      <c r="BQ1769" s="1" t="s">
        <v>3148</v>
      </c>
      <c r="BR1769" s="1" t="s">
        <v>7260</v>
      </c>
      <c r="BS1769" s="1" t="s">
        <v>3527</v>
      </c>
      <c r="BT1769" s="1" t="s">
        <v>11773</v>
      </c>
    </row>
    <row r="1770" spans="1:72" ht="13.5" customHeight="1">
      <c r="A1770" s="8" t="str">
        <f>HYPERLINK("http://kyu.snu.ac.kr/sdhj/index.jsp?type=hj/GK14810_00IM0001_022a.jpg","1681_수남면_022a")</f>
        <v>1681_수남면_022a</v>
      </c>
      <c r="B1770" s="2">
        <v>1681</v>
      </c>
      <c r="C1770" s="2" t="s">
        <v>10327</v>
      </c>
      <c r="D1770" s="2" t="s">
        <v>10328</v>
      </c>
      <c r="E1770" s="2">
        <v>1769</v>
      </c>
      <c r="F1770" s="1">
        <v>5</v>
      </c>
      <c r="G1770" s="1" t="s">
        <v>3385</v>
      </c>
      <c r="H1770" s="1" t="s">
        <v>4958</v>
      </c>
      <c r="I1770" s="1">
        <v>4</v>
      </c>
      <c r="L1770" s="1">
        <v>5</v>
      </c>
      <c r="M1770" s="1" t="s">
        <v>3524</v>
      </c>
      <c r="N1770" s="1" t="s">
        <v>5823</v>
      </c>
      <c r="S1770" s="1" t="s">
        <v>43</v>
      </c>
      <c r="T1770" s="1" t="s">
        <v>5000</v>
      </c>
      <c r="U1770" s="1" t="s">
        <v>285</v>
      </c>
      <c r="V1770" s="1" t="s">
        <v>9953</v>
      </c>
      <c r="Y1770" s="1" t="s">
        <v>11774</v>
      </c>
      <c r="Z1770" s="1" t="s">
        <v>11775</v>
      </c>
      <c r="AC1770" s="1">
        <v>37</v>
      </c>
      <c r="AD1770" s="1" t="s">
        <v>182</v>
      </c>
      <c r="AE1770" s="1" t="s">
        <v>6634</v>
      </c>
      <c r="AJ1770" s="1" t="s">
        <v>16</v>
      </c>
      <c r="AK1770" s="1" t="s">
        <v>6856</v>
      </c>
      <c r="AL1770" s="1" t="s">
        <v>60</v>
      </c>
      <c r="AM1770" s="1" t="s">
        <v>6863</v>
      </c>
      <c r="AV1770" s="1" t="s">
        <v>911</v>
      </c>
      <c r="AW1770" s="1" t="s">
        <v>5303</v>
      </c>
      <c r="BI1770" s="1" t="s">
        <v>1620</v>
      </c>
      <c r="BJ1770" s="1" t="s">
        <v>10605</v>
      </c>
      <c r="BM1770" s="1" t="s">
        <v>223</v>
      </c>
      <c r="BN1770" s="1" t="s">
        <v>5543</v>
      </c>
      <c r="BQ1770" s="1" t="s">
        <v>3528</v>
      </c>
      <c r="BR1770" s="1" t="s">
        <v>11776</v>
      </c>
      <c r="BS1770" s="1" t="s">
        <v>377</v>
      </c>
      <c r="BT1770" s="1" t="s">
        <v>6803</v>
      </c>
    </row>
    <row r="1771" spans="1:72" ht="13.5" customHeight="1">
      <c r="A1771" s="8" t="str">
        <f>HYPERLINK("http://kyu.snu.ac.kr/sdhj/index.jsp?type=hj/GK14810_00IM0001_022a.jpg","1681_수남면_022a")</f>
        <v>1681_수남면_022a</v>
      </c>
      <c r="B1771" s="2">
        <v>1681</v>
      </c>
      <c r="C1771" s="2" t="s">
        <v>9754</v>
      </c>
      <c r="D1771" s="2" t="s">
        <v>9755</v>
      </c>
      <c r="E1771" s="2">
        <v>1770</v>
      </c>
      <c r="F1771" s="1">
        <v>5</v>
      </c>
      <c r="G1771" s="1" t="s">
        <v>3385</v>
      </c>
      <c r="H1771" s="1" t="s">
        <v>4958</v>
      </c>
      <c r="I1771" s="1">
        <v>4</v>
      </c>
      <c r="L1771" s="1">
        <v>5</v>
      </c>
      <c r="M1771" s="1" t="s">
        <v>3524</v>
      </c>
      <c r="N1771" s="1" t="s">
        <v>5823</v>
      </c>
      <c r="S1771" s="1" t="s">
        <v>54</v>
      </c>
      <c r="T1771" s="1" t="s">
        <v>5003</v>
      </c>
      <c r="U1771" s="1" t="s">
        <v>33</v>
      </c>
      <c r="V1771" s="1" t="s">
        <v>5076</v>
      </c>
      <c r="Y1771" s="1" t="s">
        <v>3529</v>
      </c>
      <c r="Z1771" s="1" t="s">
        <v>5822</v>
      </c>
      <c r="AC1771" s="1">
        <v>1</v>
      </c>
      <c r="AD1771" s="1" t="s">
        <v>408</v>
      </c>
      <c r="AE1771" s="1" t="s">
        <v>6654</v>
      </c>
      <c r="AF1771" s="1" t="s">
        <v>175</v>
      </c>
      <c r="AG1771" s="1" t="s">
        <v>6685</v>
      </c>
    </row>
    <row r="1772" spans="1:72" ht="13.5" customHeight="1">
      <c r="A1772" s="8" t="str">
        <f>HYPERLINK("http://kyu.snu.ac.kr/sdhj/index.jsp?type=hj/GK14810_00IM0001_022b.jpg","1681_수남면_022b")</f>
        <v>1681_수남면_022b</v>
      </c>
      <c r="B1772" s="2">
        <v>1681</v>
      </c>
      <c r="C1772" s="2" t="s">
        <v>9682</v>
      </c>
      <c r="D1772" s="2" t="s">
        <v>9683</v>
      </c>
      <c r="E1772" s="2">
        <v>1771</v>
      </c>
      <c r="F1772" s="1">
        <v>5</v>
      </c>
      <c r="G1772" s="1" t="s">
        <v>3385</v>
      </c>
      <c r="H1772" s="1" t="s">
        <v>4958</v>
      </c>
      <c r="I1772" s="1">
        <v>5</v>
      </c>
      <c r="J1772" s="1" t="s">
        <v>3530</v>
      </c>
      <c r="K1772" s="1" t="s">
        <v>11777</v>
      </c>
      <c r="L1772" s="1">
        <v>1</v>
      </c>
      <c r="M1772" s="1" t="s">
        <v>9299</v>
      </c>
      <c r="N1772" s="1" t="s">
        <v>9300</v>
      </c>
      <c r="T1772" s="1" t="s">
        <v>11238</v>
      </c>
      <c r="U1772" s="1" t="s">
        <v>3531</v>
      </c>
      <c r="V1772" s="1" t="s">
        <v>5143</v>
      </c>
      <c r="W1772" s="1" t="s">
        <v>89</v>
      </c>
      <c r="X1772" s="1" t="s">
        <v>11778</v>
      </c>
      <c r="Y1772" s="1" t="s">
        <v>3532</v>
      </c>
      <c r="Z1772" s="1" t="s">
        <v>5821</v>
      </c>
      <c r="AC1772" s="1">
        <v>44</v>
      </c>
      <c r="AD1772" s="1" t="s">
        <v>683</v>
      </c>
      <c r="AE1772" s="1" t="s">
        <v>6643</v>
      </c>
      <c r="AJ1772" s="1" t="s">
        <v>16</v>
      </c>
      <c r="AK1772" s="1" t="s">
        <v>6856</v>
      </c>
      <c r="AL1772" s="1" t="s">
        <v>377</v>
      </c>
      <c r="AM1772" s="1" t="s">
        <v>6803</v>
      </c>
      <c r="AT1772" s="1" t="s">
        <v>63</v>
      </c>
      <c r="AU1772" s="1" t="s">
        <v>5113</v>
      </c>
      <c r="AV1772" s="1" t="s">
        <v>161</v>
      </c>
      <c r="AW1772" s="1" t="s">
        <v>6001</v>
      </c>
      <c r="BI1772" s="1" t="s">
        <v>3227</v>
      </c>
      <c r="BJ1772" s="1" t="s">
        <v>5909</v>
      </c>
      <c r="BK1772" s="1" t="s">
        <v>63</v>
      </c>
      <c r="BL1772" s="1" t="s">
        <v>5113</v>
      </c>
      <c r="BM1772" s="1" t="s">
        <v>3533</v>
      </c>
      <c r="BN1772" s="1" t="s">
        <v>8121</v>
      </c>
      <c r="BQ1772" s="1" t="s">
        <v>1108</v>
      </c>
      <c r="BR1772" s="1" t="s">
        <v>8771</v>
      </c>
      <c r="BS1772" s="1" t="s">
        <v>53</v>
      </c>
      <c r="BT1772" s="1" t="s">
        <v>6356</v>
      </c>
    </row>
    <row r="1773" spans="1:72" ht="13.5" customHeight="1">
      <c r="A1773" s="8" t="str">
        <f>HYPERLINK("http://kyu.snu.ac.kr/sdhj/index.jsp?type=hj/GK14810_00IM0001_022b.jpg","1681_수남면_022b")</f>
        <v>1681_수남면_022b</v>
      </c>
      <c r="B1773" s="2">
        <v>1681</v>
      </c>
      <c r="C1773" s="2" t="s">
        <v>10070</v>
      </c>
      <c r="D1773" s="2" t="s">
        <v>10071</v>
      </c>
      <c r="E1773" s="2">
        <v>1772</v>
      </c>
      <c r="F1773" s="1">
        <v>5</v>
      </c>
      <c r="G1773" s="1" t="s">
        <v>3385</v>
      </c>
      <c r="H1773" s="1" t="s">
        <v>4958</v>
      </c>
      <c r="I1773" s="1">
        <v>5</v>
      </c>
      <c r="L1773" s="1">
        <v>1</v>
      </c>
      <c r="M1773" s="1" t="s">
        <v>9299</v>
      </c>
      <c r="N1773" s="1" t="s">
        <v>9300</v>
      </c>
      <c r="S1773" s="1" t="s">
        <v>43</v>
      </c>
      <c r="T1773" s="1" t="s">
        <v>5000</v>
      </c>
      <c r="W1773" s="1" t="s">
        <v>89</v>
      </c>
      <c r="X1773" s="1" t="s">
        <v>11239</v>
      </c>
      <c r="Y1773" s="1" t="s">
        <v>90</v>
      </c>
      <c r="Z1773" s="1" t="s">
        <v>5302</v>
      </c>
      <c r="AC1773" s="1">
        <v>38</v>
      </c>
      <c r="AD1773" s="1" t="s">
        <v>182</v>
      </c>
      <c r="AE1773" s="1" t="s">
        <v>6634</v>
      </c>
      <c r="AJ1773" s="1" t="s">
        <v>16</v>
      </c>
      <c r="AK1773" s="1" t="s">
        <v>6856</v>
      </c>
      <c r="AL1773" s="1" t="s">
        <v>92</v>
      </c>
      <c r="AM1773" s="1" t="s">
        <v>11240</v>
      </c>
      <c r="AT1773" s="1" t="s">
        <v>63</v>
      </c>
      <c r="AU1773" s="1" t="s">
        <v>5113</v>
      </c>
      <c r="AV1773" s="1" t="s">
        <v>2932</v>
      </c>
      <c r="AW1773" s="1" t="s">
        <v>7224</v>
      </c>
      <c r="BG1773" s="1" t="s">
        <v>63</v>
      </c>
      <c r="BH1773" s="1" t="s">
        <v>5113</v>
      </c>
      <c r="BI1773" s="1" t="s">
        <v>551</v>
      </c>
      <c r="BJ1773" s="1" t="s">
        <v>5910</v>
      </c>
      <c r="BM1773" s="1" t="s">
        <v>3159</v>
      </c>
      <c r="BN1773" s="1" t="s">
        <v>7257</v>
      </c>
      <c r="BQ1773" s="1" t="s">
        <v>3430</v>
      </c>
      <c r="BR1773" s="1" t="s">
        <v>8472</v>
      </c>
      <c r="BS1773" s="1" t="s">
        <v>536</v>
      </c>
      <c r="BT1773" s="1" t="s">
        <v>6824</v>
      </c>
    </row>
    <row r="1774" spans="1:72" ht="13.5" customHeight="1">
      <c r="A1774" s="8" t="str">
        <f>HYPERLINK("http://kyu.snu.ac.kr/sdhj/index.jsp?type=hj/GK14810_00IM0001_022b.jpg","1681_수남면_022b")</f>
        <v>1681_수남면_022b</v>
      </c>
      <c r="B1774" s="2">
        <v>1681</v>
      </c>
      <c r="C1774" s="2" t="s">
        <v>10070</v>
      </c>
      <c r="D1774" s="2" t="s">
        <v>10071</v>
      </c>
      <c r="E1774" s="2">
        <v>1773</v>
      </c>
      <c r="F1774" s="1">
        <v>5</v>
      </c>
      <c r="G1774" s="1" t="s">
        <v>3385</v>
      </c>
      <c r="H1774" s="1" t="s">
        <v>4958</v>
      </c>
      <c r="I1774" s="1">
        <v>5</v>
      </c>
      <c r="L1774" s="1">
        <v>1</v>
      </c>
      <c r="M1774" s="1" t="s">
        <v>9299</v>
      </c>
      <c r="N1774" s="1" t="s">
        <v>9300</v>
      </c>
      <c r="S1774" s="1" t="s">
        <v>98</v>
      </c>
      <c r="T1774" s="1" t="s">
        <v>5001</v>
      </c>
      <c r="Y1774" s="1" t="s">
        <v>90</v>
      </c>
      <c r="Z1774" s="1" t="s">
        <v>5302</v>
      </c>
      <c r="AF1774" s="1" t="s">
        <v>1227</v>
      </c>
      <c r="AG1774" s="1" t="s">
        <v>6695</v>
      </c>
    </row>
    <row r="1775" spans="1:72" ht="13.5" customHeight="1">
      <c r="A1775" s="8" t="str">
        <f>HYPERLINK("http://kyu.snu.ac.kr/sdhj/index.jsp?type=hj/GK14810_00IM0001_022b.jpg","1681_수남면_022b")</f>
        <v>1681_수남면_022b</v>
      </c>
      <c r="B1775" s="2">
        <v>1681</v>
      </c>
      <c r="C1775" s="2" t="s">
        <v>9658</v>
      </c>
      <c r="D1775" s="2" t="s">
        <v>9659</v>
      </c>
      <c r="E1775" s="2">
        <v>1774</v>
      </c>
      <c r="F1775" s="1">
        <v>5</v>
      </c>
      <c r="G1775" s="1" t="s">
        <v>3385</v>
      </c>
      <c r="H1775" s="1" t="s">
        <v>4958</v>
      </c>
      <c r="I1775" s="1">
        <v>5</v>
      </c>
      <c r="L1775" s="1">
        <v>1</v>
      </c>
      <c r="M1775" s="1" t="s">
        <v>9299</v>
      </c>
      <c r="N1775" s="1" t="s">
        <v>9300</v>
      </c>
      <c r="S1775" s="1" t="s">
        <v>191</v>
      </c>
      <c r="T1775" s="1" t="s">
        <v>5004</v>
      </c>
      <c r="Y1775" s="1" t="s">
        <v>3534</v>
      </c>
      <c r="Z1775" s="1" t="s">
        <v>8718</v>
      </c>
      <c r="AC1775" s="1">
        <v>6</v>
      </c>
      <c r="AD1775" s="1" t="s">
        <v>77</v>
      </c>
      <c r="AE1775" s="1" t="s">
        <v>6659</v>
      </c>
      <c r="BF1775" s="1" t="s">
        <v>78</v>
      </c>
    </row>
    <row r="1776" spans="1:72" ht="13.5" customHeight="1">
      <c r="A1776" s="8" t="str">
        <f>HYPERLINK("http://kyu.snu.ac.kr/sdhj/index.jsp?type=hj/GK14810_00IM0001_022b.jpg","1681_수남면_022b")</f>
        <v>1681_수남면_022b</v>
      </c>
      <c r="B1776" s="2">
        <v>1681</v>
      </c>
      <c r="C1776" s="2" t="s">
        <v>9781</v>
      </c>
      <c r="D1776" s="2" t="s">
        <v>9782</v>
      </c>
      <c r="E1776" s="2">
        <v>1775</v>
      </c>
      <c r="F1776" s="1">
        <v>5</v>
      </c>
      <c r="G1776" s="1" t="s">
        <v>3385</v>
      </c>
      <c r="H1776" s="1" t="s">
        <v>4958</v>
      </c>
      <c r="I1776" s="1">
        <v>5</v>
      </c>
      <c r="L1776" s="1">
        <v>2</v>
      </c>
      <c r="M1776" s="1" t="s">
        <v>9301</v>
      </c>
      <c r="N1776" s="1" t="s">
        <v>9302</v>
      </c>
      <c r="T1776" s="1" t="s">
        <v>11521</v>
      </c>
      <c r="U1776" s="1" t="s">
        <v>3515</v>
      </c>
      <c r="V1776" s="1" t="s">
        <v>5169</v>
      </c>
      <c r="W1776" s="1" t="s">
        <v>869</v>
      </c>
      <c r="X1776" s="1" t="s">
        <v>5269</v>
      </c>
      <c r="Y1776" s="1" t="s">
        <v>3535</v>
      </c>
      <c r="Z1776" s="1" t="s">
        <v>5820</v>
      </c>
      <c r="AC1776" s="1">
        <v>31</v>
      </c>
      <c r="AD1776" s="1" t="s">
        <v>57</v>
      </c>
      <c r="AE1776" s="1" t="s">
        <v>6650</v>
      </c>
      <c r="AJ1776" s="1" t="s">
        <v>16</v>
      </c>
      <c r="AK1776" s="1" t="s">
        <v>6856</v>
      </c>
      <c r="AL1776" s="1" t="s">
        <v>331</v>
      </c>
      <c r="AM1776" s="1" t="s">
        <v>6786</v>
      </c>
      <c r="AT1776" s="1" t="s">
        <v>63</v>
      </c>
      <c r="AU1776" s="1" t="s">
        <v>5113</v>
      </c>
      <c r="AV1776" s="1" t="s">
        <v>3536</v>
      </c>
      <c r="AW1776" s="1" t="s">
        <v>7223</v>
      </c>
      <c r="BI1776" s="1" t="s">
        <v>3537</v>
      </c>
      <c r="BJ1776" s="1" t="s">
        <v>7781</v>
      </c>
      <c r="BK1776" s="1" t="s">
        <v>3538</v>
      </c>
      <c r="BL1776" s="1" t="s">
        <v>7968</v>
      </c>
      <c r="BM1776" s="1" t="s">
        <v>3539</v>
      </c>
      <c r="BN1776" s="1" t="s">
        <v>8120</v>
      </c>
      <c r="BO1776" s="1" t="s">
        <v>3540</v>
      </c>
      <c r="BP1776" s="1" t="s">
        <v>7020</v>
      </c>
      <c r="BQ1776" s="1" t="s">
        <v>3541</v>
      </c>
      <c r="BR1776" s="1" t="s">
        <v>11779</v>
      </c>
      <c r="BS1776" s="1" t="s">
        <v>92</v>
      </c>
      <c r="BT1776" s="1" t="s">
        <v>11780</v>
      </c>
    </row>
    <row r="1777" spans="1:72" ht="13.5" customHeight="1">
      <c r="A1777" s="8" t="str">
        <f>HYPERLINK("http://kyu.snu.ac.kr/sdhj/index.jsp?type=hj/GK14810_00IM0001_022b.jpg","1681_수남면_022b")</f>
        <v>1681_수남면_022b</v>
      </c>
      <c r="B1777" s="2">
        <v>1681</v>
      </c>
      <c r="C1777" s="2" t="s">
        <v>11781</v>
      </c>
      <c r="D1777" s="2" t="s">
        <v>11782</v>
      </c>
      <c r="E1777" s="2">
        <v>1776</v>
      </c>
      <c r="F1777" s="1">
        <v>5</v>
      </c>
      <c r="G1777" s="1" t="s">
        <v>3385</v>
      </c>
      <c r="H1777" s="1" t="s">
        <v>4958</v>
      </c>
      <c r="I1777" s="1">
        <v>5</v>
      </c>
      <c r="L1777" s="1">
        <v>2</v>
      </c>
      <c r="M1777" s="1" t="s">
        <v>9301</v>
      </c>
      <c r="N1777" s="1" t="s">
        <v>9302</v>
      </c>
      <c r="S1777" s="1" t="s">
        <v>43</v>
      </c>
      <c r="T1777" s="1" t="s">
        <v>5000</v>
      </c>
      <c r="W1777" s="1" t="s">
        <v>302</v>
      </c>
      <c r="X1777" s="1" t="s">
        <v>5270</v>
      </c>
      <c r="Y1777" s="1" t="s">
        <v>90</v>
      </c>
      <c r="Z1777" s="1" t="s">
        <v>5302</v>
      </c>
      <c r="AC1777" s="1">
        <v>31</v>
      </c>
      <c r="AD1777" s="1" t="s">
        <v>57</v>
      </c>
      <c r="AE1777" s="1" t="s">
        <v>6650</v>
      </c>
      <c r="AJ1777" s="1" t="s">
        <v>16</v>
      </c>
      <c r="AK1777" s="1" t="s">
        <v>6856</v>
      </c>
      <c r="AL1777" s="1" t="s">
        <v>303</v>
      </c>
      <c r="AM1777" s="1" t="s">
        <v>6271</v>
      </c>
      <c r="AT1777" s="1" t="s">
        <v>194</v>
      </c>
      <c r="AU1777" s="1" t="s">
        <v>5087</v>
      </c>
      <c r="AV1777" s="1" t="s">
        <v>10464</v>
      </c>
      <c r="AW1777" s="1" t="s">
        <v>5697</v>
      </c>
      <c r="BG1777" s="1" t="s">
        <v>3542</v>
      </c>
      <c r="BH1777" s="1" t="s">
        <v>7016</v>
      </c>
      <c r="BI1777" s="1" t="s">
        <v>3543</v>
      </c>
      <c r="BJ1777" s="1" t="s">
        <v>7182</v>
      </c>
      <c r="BK1777" s="1" t="s">
        <v>63</v>
      </c>
      <c r="BL1777" s="1" t="s">
        <v>5113</v>
      </c>
      <c r="BM1777" s="1" t="s">
        <v>3544</v>
      </c>
      <c r="BN1777" s="1" t="s">
        <v>7744</v>
      </c>
      <c r="BO1777" s="1" t="s">
        <v>110</v>
      </c>
      <c r="BP1777" s="1" t="s">
        <v>5146</v>
      </c>
      <c r="BQ1777" s="1" t="s">
        <v>3545</v>
      </c>
      <c r="BR1777" s="1" t="s">
        <v>8471</v>
      </c>
      <c r="BS1777" s="1" t="s">
        <v>331</v>
      </c>
      <c r="BT1777" s="1" t="s">
        <v>6786</v>
      </c>
    </row>
    <row r="1778" spans="1:72" ht="13.5" customHeight="1">
      <c r="A1778" s="8" t="str">
        <f>HYPERLINK("http://kyu.snu.ac.kr/sdhj/index.jsp?type=hj/GK14810_00IM0001_022b.jpg","1681_수남면_022b")</f>
        <v>1681_수남면_022b</v>
      </c>
      <c r="B1778" s="2">
        <v>1681</v>
      </c>
      <c r="C1778" s="2" t="s">
        <v>11783</v>
      </c>
      <c r="D1778" s="2" t="s">
        <v>11784</v>
      </c>
      <c r="E1778" s="2">
        <v>1777</v>
      </c>
      <c r="F1778" s="1">
        <v>5</v>
      </c>
      <c r="G1778" s="1" t="s">
        <v>3385</v>
      </c>
      <c r="H1778" s="1" t="s">
        <v>4958</v>
      </c>
      <c r="I1778" s="1">
        <v>5</v>
      </c>
      <c r="L1778" s="1">
        <v>2</v>
      </c>
      <c r="M1778" s="1" t="s">
        <v>9301</v>
      </c>
      <c r="N1778" s="1" t="s">
        <v>9302</v>
      </c>
      <c r="S1778" s="1" t="s">
        <v>54</v>
      </c>
      <c r="T1778" s="1" t="s">
        <v>5003</v>
      </c>
      <c r="U1778" s="1" t="s">
        <v>3195</v>
      </c>
      <c r="V1778" s="1" t="s">
        <v>5141</v>
      </c>
      <c r="Y1778" s="1" t="s">
        <v>1241</v>
      </c>
      <c r="Z1778" s="1" t="s">
        <v>5484</v>
      </c>
      <c r="AC1778" s="1">
        <v>11</v>
      </c>
      <c r="AD1778" s="1" t="s">
        <v>502</v>
      </c>
      <c r="AE1778" s="1" t="s">
        <v>6662</v>
      </c>
    </row>
    <row r="1779" spans="1:72" ht="13.5" customHeight="1">
      <c r="A1779" s="8" t="str">
        <f>HYPERLINK("http://kyu.snu.ac.kr/sdhj/index.jsp?type=hj/GK14810_00IM0001_022b.jpg","1681_수남면_022b")</f>
        <v>1681_수남면_022b</v>
      </c>
      <c r="B1779" s="2">
        <v>1681</v>
      </c>
      <c r="C1779" s="2" t="s">
        <v>11241</v>
      </c>
      <c r="D1779" s="2" t="s">
        <v>11242</v>
      </c>
      <c r="E1779" s="2">
        <v>1778</v>
      </c>
      <c r="F1779" s="1">
        <v>5</v>
      </c>
      <c r="G1779" s="1" t="s">
        <v>3385</v>
      </c>
      <c r="H1779" s="1" t="s">
        <v>4958</v>
      </c>
      <c r="I1779" s="1">
        <v>5</v>
      </c>
      <c r="L1779" s="1">
        <v>2</v>
      </c>
      <c r="M1779" s="1" t="s">
        <v>9301</v>
      </c>
      <c r="N1779" s="1" t="s">
        <v>9302</v>
      </c>
      <c r="S1779" s="1" t="s">
        <v>191</v>
      </c>
      <c r="T1779" s="1" t="s">
        <v>5004</v>
      </c>
      <c r="Y1779" s="1" t="s">
        <v>3546</v>
      </c>
      <c r="Z1779" s="1" t="s">
        <v>5819</v>
      </c>
      <c r="AC1779" s="1">
        <v>4</v>
      </c>
      <c r="AD1779" s="1" t="s">
        <v>267</v>
      </c>
      <c r="AE1779" s="1" t="s">
        <v>6631</v>
      </c>
      <c r="BF1779" s="1" t="s">
        <v>78</v>
      </c>
    </row>
    <row r="1780" spans="1:72" ht="13.5" customHeight="1">
      <c r="A1780" s="8" t="str">
        <f>HYPERLINK("http://kyu.snu.ac.kr/sdhj/index.jsp?type=hj/GK14810_00IM0001_022b.jpg","1681_수남면_022b")</f>
        <v>1681_수남면_022b</v>
      </c>
      <c r="B1780" s="2">
        <v>1681</v>
      </c>
      <c r="C1780" s="2" t="s">
        <v>11524</v>
      </c>
      <c r="D1780" s="2" t="s">
        <v>11525</v>
      </c>
      <c r="E1780" s="2">
        <v>1779</v>
      </c>
      <c r="F1780" s="1">
        <v>5</v>
      </c>
      <c r="G1780" s="1" t="s">
        <v>3385</v>
      </c>
      <c r="H1780" s="1" t="s">
        <v>4958</v>
      </c>
      <c r="I1780" s="1">
        <v>5</v>
      </c>
      <c r="L1780" s="1">
        <v>3</v>
      </c>
      <c r="M1780" s="1" t="s">
        <v>9303</v>
      </c>
      <c r="N1780" s="1" t="s">
        <v>9304</v>
      </c>
      <c r="T1780" s="1" t="s">
        <v>10161</v>
      </c>
      <c r="U1780" s="1" t="s">
        <v>139</v>
      </c>
      <c r="V1780" s="1" t="s">
        <v>5164</v>
      </c>
      <c r="W1780" s="1" t="s">
        <v>89</v>
      </c>
      <c r="X1780" s="1" t="s">
        <v>10162</v>
      </c>
      <c r="Y1780" s="1" t="s">
        <v>3547</v>
      </c>
      <c r="Z1780" s="1" t="s">
        <v>5818</v>
      </c>
      <c r="AC1780" s="1">
        <v>30</v>
      </c>
      <c r="AD1780" s="1" t="s">
        <v>106</v>
      </c>
      <c r="AE1780" s="1" t="s">
        <v>5531</v>
      </c>
      <c r="AJ1780" s="1" t="s">
        <v>16</v>
      </c>
      <c r="AK1780" s="1" t="s">
        <v>6856</v>
      </c>
      <c r="AL1780" s="1" t="s">
        <v>92</v>
      </c>
      <c r="AM1780" s="1" t="s">
        <v>10163</v>
      </c>
      <c r="AT1780" s="1" t="s">
        <v>3548</v>
      </c>
      <c r="AU1780" s="1" t="s">
        <v>5170</v>
      </c>
      <c r="AV1780" s="1" t="s">
        <v>2283</v>
      </c>
      <c r="AW1780" s="1" t="s">
        <v>5812</v>
      </c>
      <c r="BG1780" s="1" t="s">
        <v>3540</v>
      </c>
      <c r="BH1780" s="1" t="s">
        <v>7020</v>
      </c>
      <c r="BI1780" s="1" t="s">
        <v>3549</v>
      </c>
      <c r="BJ1780" s="1" t="s">
        <v>5374</v>
      </c>
      <c r="BK1780" s="1" t="s">
        <v>3550</v>
      </c>
      <c r="BL1780" s="1" t="s">
        <v>5167</v>
      </c>
      <c r="BM1780" s="1" t="s">
        <v>3551</v>
      </c>
      <c r="BN1780" s="1" t="s">
        <v>7770</v>
      </c>
      <c r="BO1780" s="1" t="s">
        <v>3550</v>
      </c>
      <c r="BP1780" s="1" t="s">
        <v>5167</v>
      </c>
      <c r="BQ1780" s="1" t="s">
        <v>3552</v>
      </c>
      <c r="BR1780" s="1" t="s">
        <v>11785</v>
      </c>
      <c r="BS1780" s="1" t="s">
        <v>46</v>
      </c>
      <c r="BT1780" s="1" t="s">
        <v>6816</v>
      </c>
    </row>
    <row r="1781" spans="1:72" ht="13.5" customHeight="1">
      <c r="A1781" s="8" t="str">
        <f>HYPERLINK("http://kyu.snu.ac.kr/sdhj/index.jsp?type=hj/GK14810_00IM0001_022b.jpg","1681_수남면_022b")</f>
        <v>1681_수남면_022b</v>
      </c>
      <c r="B1781" s="2">
        <v>1681</v>
      </c>
      <c r="C1781" s="2" t="s">
        <v>11786</v>
      </c>
      <c r="D1781" s="2" t="s">
        <v>11787</v>
      </c>
      <c r="E1781" s="2">
        <v>1780</v>
      </c>
      <c r="F1781" s="1">
        <v>5</v>
      </c>
      <c r="G1781" s="1" t="s">
        <v>3385</v>
      </c>
      <c r="H1781" s="1" t="s">
        <v>4958</v>
      </c>
      <c r="I1781" s="1">
        <v>5</v>
      </c>
      <c r="L1781" s="1">
        <v>3</v>
      </c>
      <c r="M1781" s="1" t="s">
        <v>9303</v>
      </c>
      <c r="N1781" s="1" t="s">
        <v>9304</v>
      </c>
      <c r="S1781" s="1" t="s">
        <v>43</v>
      </c>
      <c r="T1781" s="1" t="s">
        <v>5000</v>
      </c>
      <c r="W1781" s="1" t="s">
        <v>869</v>
      </c>
      <c r="X1781" s="1" t="s">
        <v>5269</v>
      </c>
      <c r="Y1781" s="1" t="s">
        <v>90</v>
      </c>
      <c r="Z1781" s="1" t="s">
        <v>5302</v>
      </c>
      <c r="AC1781" s="1">
        <v>31</v>
      </c>
      <c r="AD1781" s="1" t="s">
        <v>57</v>
      </c>
      <c r="AE1781" s="1" t="s">
        <v>6650</v>
      </c>
      <c r="AJ1781" s="1" t="s">
        <v>16</v>
      </c>
      <c r="AK1781" s="1" t="s">
        <v>6856</v>
      </c>
      <c r="AL1781" s="1" t="s">
        <v>536</v>
      </c>
      <c r="AM1781" s="1" t="s">
        <v>6824</v>
      </c>
      <c r="AT1781" s="1" t="s">
        <v>63</v>
      </c>
      <c r="AU1781" s="1" t="s">
        <v>5113</v>
      </c>
      <c r="AV1781" s="1" t="s">
        <v>3553</v>
      </c>
      <c r="AW1781" s="1" t="s">
        <v>7222</v>
      </c>
      <c r="BG1781" s="1" t="s">
        <v>110</v>
      </c>
      <c r="BH1781" s="1" t="s">
        <v>5146</v>
      </c>
      <c r="BI1781" s="1" t="s">
        <v>1188</v>
      </c>
      <c r="BJ1781" s="1" t="s">
        <v>5918</v>
      </c>
      <c r="BK1781" s="1" t="s">
        <v>110</v>
      </c>
      <c r="BL1781" s="1" t="s">
        <v>5146</v>
      </c>
      <c r="BM1781" s="1" t="s">
        <v>3554</v>
      </c>
      <c r="BN1781" s="1" t="s">
        <v>7719</v>
      </c>
      <c r="BO1781" s="1" t="s">
        <v>110</v>
      </c>
      <c r="BP1781" s="1" t="s">
        <v>5146</v>
      </c>
      <c r="BQ1781" s="1" t="s">
        <v>3555</v>
      </c>
      <c r="BR1781" s="1" t="s">
        <v>8470</v>
      </c>
      <c r="BS1781" s="1" t="s">
        <v>69</v>
      </c>
      <c r="BT1781" s="1" t="s">
        <v>6798</v>
      </c>
    </row>
    <row r="1782" spans="1:72" ht="13.5" customHeight="1">
      <c r="A1782" s="8" t="str">
        <f>HYPERLINK("http://kyu.snu.ac.kr/sdhj/index.jsp?type=hj/GK14810_00IM0001_022b.jpg","1681_수남면_022b")</f>
        <v>1681_수남면_022b</v>
      </c>
      <c r="B1782" s="2">
        <v>1681</v>
      </c>
      <c r="C1782" s="2" t="s">
        <v>10144</v>
      </c>
      <c r="D1782" s="2" t="s">
        <v>10145</v>
      </c>
      <c r="E1782" s="2">
        <v>1781</v>
      </c>
      <c r="F1782" s="1">
        <v>5</v>
      </c>
      <c r="G1782" s="1" t="s">
        <v>3385</v>
      </c>
      <c r="H1782" s="1" t="s">
        <v>4958</v>
      </c>
      <c r="I1782" s="1">
        <v>5</v>
      </c>
      <c r="L1782" s="1">
        <v>3</v>
      </c>
      <c r="M1782" s="1" t="s">
        <v>9303</v>
      </c>
      <c r="N1782" s="1" t="s">
        <v>9304</v>
      </c>
      <c r="S1782" s="1" t="s">
        <v>98</v>
      </c>
      <c r="T1782" s="1" t="s">
        <v>5001</v>
      </c>
      <c r="Y1782" s="1" t="s">
        <v>4925</v>
      </c>
      <c r="Z1782" s="1" t="s">
        <v>5817</v>
      </c>
      <c r="AC1782" s="1">
        <v>2</v>
      </c>
      <c r="AD1782" s="1" t="s">
        <v>152</v>
      </c>
      <c r="AE1782" s="1" t="s">
        <v>5812</v>
      </c>
      <c r="AF1782" s="1" t="s">
        <v>175</v>
      </c>
      <c r="AG1782" s="1" t="s">
        <v>6685</v>
      </c>
    </row>
    <row r="1783" spans="1:72" ht="13.5" customHeight="1">
      <c r="A1783" s="8" t="str">
        <f>HYPERLINK("http://kyu.snu.ac.kr/sdhj/index.jsp?type=hj/GK14810_00IM0001_022b.jpg","1681_수남면_022b")</f>
        <v>1681_수남면_022b</v>
      </c>
      <c r="B1783" s="2">
        <v>1681</v>
      </c>
      <c r="C1783" s="2" t="s">
        <v>9682</v>
      </c>
      <c r="D1783" s="2" t="s">
        <v>9683</v>
      </c>
      <c r="E1783" s="2">
        <v>1782</v>
      </c>
      <c r="F1783" s="1">
        <v>5</v>
      </c>
      <c r="G1783" s="1" t="s">
        <v>3385</v>
      </c>
      <c r="H1783" s="1" t="s">
        <v>4958</v>
      </c>
      <c r="I1783" s="1">
        <v>5</v>
      </c>
      <c r="L1783" s="1">
        <v>4</v>
      </c>
      <c r="M1783" s="1" t="s">
        <v>9305</v>
      </c>
      <c r="N1783" s="1" t="s">
        <v>9306</v>
      </c>
      <c r="T1783" s="1" t="s">
        <v>9618</v>
      </c>
      <c r="U1783" s="1" t="s">
        <v>1461</v>
      </c>
      <c r="V1783" s="1" t="s">
        <v>5092</v>
      </c>
      <c r="W1783" s="1" t="s">
        <v>89</v>
      </c>
      <c r="X1783" s="1" t="s">
        <v>11234</v>
      </c>
      <c r="Y1783" s="1" t="s">
        <v>3556</v>
      </c>
      <c r="Z1783" s="1" t="s">
        <v>5339</v>
      </c>
      <c r="AC1783" s="1">
        <v>34</v>
      </c>
      <c r="AD1783" s="1" t="s">
        <v>81</v>
      </c>
      <c r="AE1783" s="1" t="s">
        <v>6641</v>
      </c>
      <c r="AJ1783" s="1" t="s">
        <v>16</v>
      </c>
      <c r="AK1783" s="1" t="s">
        <v>6856</v>
      </c>
      <c r="AL1783" s="1" t="s">
        <v>92</v>
      </c>
      <c r="AM1783" s="1" t="s">
        <v>11235</v>
      </c>
      <c r="AT1783" s="1" t="s">
        <v>3548</v>
      </c>
      <c r="AU1783" s="1" t="s">
        <v>5170</v>
      </c>
      <c r="AV1783" s="1" t="s">
        <v>2283</v>
      </c>
      <c r="AW1783" s="1" t="s">
        <v>5812</v>
      </c>
      <c r="BG1783" s="1" t="s">
        <v>3540</v>
      </c>
      <c r="BH1783" s="1" t="s">
        <v>7020</v>
      </c>
      <c r="BI1783" s="1" t="s">
        <v>3549</v>
      </c>
      <c r="BJ1783" s="1" t="s">
        <v>5374</v>
      </c>
      <c r="BK1783" s="1" t="s">
        <v>3550</v>
      </c>
      <c r="BL1783" s="1" t="s">
        <v>5167</v>
      </c>
      <c r="BM1783" s="1" t="s">
        <v>3551</v>
      </c>
      <c r="BN1783" s="1" t="s">
        <v>7770</v>
      </c>
      <c r="BO1783" s="1" t="s">
        <v>3550</v>
      </c>
      <c r="BP1783" s="1" t="s">
        <v>5167</v>
      </c>
      <c r="BQ1783" s="1" t="s">
        <v>3557</v>
      </c>
      <c r="BR1783" s="1" t="s">
        <v>11788</v>
      </c>
      <c r="BS1783" s="1" t="s">
        <v>53</v>
      </c>
      <c r="BT1783" s="1" t="s">
        <v>6356</v>
      </c>
    </row>
    <row r="1784" spans="1:72" ht="13.5" customHeight="1">
      <c r="A1784" s="8" t="str">
        <f>HYPERLINK("http://kyu.snu.ac.kr/sdhj/index.jsp?type=hj/GK14810_00IM0001_022b.jpg","1681_수남면_022b")</f>
        <v>1681_수남면_022b</v>
      </c>
      <c r="B1784" s="2">
        <v>1681</v>
      </c>
      <c r="C1784" s="2" t="s">
        <v>11789</v>
      </c>
      <c r="D1784" s="2" t="s">
        <v>11790</v>
      </c>
      <c r="E1784" s="2">
        <v>1783</v>
      </c>
      <c r="F1784" s="1">
        <v>5</v>
      </c>
      <c r="G1784" s="1" t="s">
        <v>3385</v>
      </c>
      <c r="H1784" s="1" t="s">
        <v>4958</v>
      </c>
      <c r="I1784" s="1">
        <v>5</v>
      </c>
      <c r="L1784" s="1">
        <v>4</v>
      </c>
      <c r="M1784" s="1" t="s">
        <v>9305</v>
      </c>
      <c r="N1784" s="1" t="s">
        <v>9306</v>
      </c>
      <c r="S1784" s="1" t="s">
        <v>43</v>
      </c>
      <c r="T1784" s="1" t="s">
        <v>5000</v>
      </c>
      <c r="W1784" s="1" t="s">
        <v>393</v>
      </c>
      <c r="X1784" s="1" t="s">
        <v>5259</v>
      </c>
      <c r="Y1784" s="1" t="s">
        <v>90</v>
      </c>
      <c r="Z1784" s="1" t="s">
        <v>5302</v>
      </c>
      <c r="AC1784" s="1">
        <v>36</v>
      </c>
      <c r="AD1784" s="1" t="s">
        <v>59</v>
      </c>
      <c r="AE1784" s="1" t="s">
        <v>6653</v>
      </c>
      <c r="AJ1784" s="1" t="s">
        <v>16</v>
      </c>
      <c r="AK1784" s="1" t="s">
        <v>6856</v>
      </c>
      <c r="AL1784" s="1" t="s">
        <v>138</v>
      </c>
      <c r="AM1784" s="1" t="s">
        <v>6794</v>
      </c>
      <c r="AT1784" s="1" t="s">
        <v>1070</v>
      </c>
      <c r="AU1784" s="1" t="s">
        <v>5153</v>
      </c>
      <c r="AV1784" s="1" t="s">
        <v>1618</v>
      </c>
      <c r="AW1784" s="1" t="s">
        <v>6340</v>
      </c>
      <c r="BG1784" s="1" t="s">
        <v>1023</v>
      </c>
      <c r="BH1784" s="1" t="s">
        <v>7051</v>
      </c>
      <c r="BI1784" s="1" t="s">
        <v>3558</v>
      </c>
      <c r="BJ1784" s="1" t="s">
        <v>7172</v>
      </c>
      <c r="BK1784" s="1" t="s">
        <v>110</v>
      </c>
      <c r="BL1784" s="1" t="s">
        <v>5146</v>
      </c>
      <c r="BM1784" s="1" t="s">
        <v>3559</v>
      </c>
      <c r="BN1784" s="1" t="s">
        <v>8119</v>
      </c>
      <c r="BO1784" s="1" t="s">
        <v>110</v>
      </c>
      <c r="BP1784" s="1" t="s">
        <v>5146</v>
      </c>
      <c r="BQ1784" s="1" t="s">
        <v>3560</v>
      </c>
      <c r="BR1784" s="1" t="s">
        <v>11791</v>
      </c>
      <c r="BS1784" s="1" t="s">
        <v>92</v>
      </c>
      <c r="BT1784" s="1" t="s">
        <v>11738</v>
      </c>
    </row>
    <row r="1785" spans="1:72" ht="13.5" customHeight="1">
      <c r="A1785" s="8" t="str">
        <f>HYPERLINK("http://kyu.snu.ac.kr/sdhj/index.jsp?type=hj/GK14810_00IM0001_022b.jpg","1681_수남면_022b")</f>
        <v>1681_수남면_022b</v>
      </c>
      <c r="B1785" s="2">
        <v>1681</v>
      </c>
      <c r="C1785" s="2" t="s">
        <v>11739</v>
      </c>
      <c r="D1785" s="2" t="s">
        <v>11740</v>
      </c>
      <c r="E1785" s="2">
        <v>1784</v>
      </c>
      <c r="F1785" s="1">
        <v>5</v>
      </c>
      <c r="G1785" s="1" t="s">
        <v>3385</v>
      </c>
      <c r="H1785" s="1" t="s">
        <v>4958</v>
      </c>
      <c r="I1785" s="1">
        <v>5</v>
      </c>
      <c r="L1785" s="1">
        <v>4</v>
      </c>
      <c r="M1785" s="1" t="s">
        <v>9305</v>
      </c>
      <c r="N1785" s="1" t="s">
        <v>9306</v>
      </c>
      <c r="S1785" s="1" t="s">
        <v>98</v>
      </c>
      <c r="T1785" s="1" t="s">
        <v>5001</v>
      </c>
      <c r="Y1785" s="1" t="s">
        <v>90</v>
      </c>
      <c r="Z1785" s="1" t="s">
        <v>5302</v>
      </c>
      <c r="AC1785" s="1">
        <v>9</v>
      </c>
      <c r="AD1785" s="1" t="s">
        <v>556</v>
      </c>
      <c r="AE1785" s="1" t="s">
        <v>6652</v>
      </c>
    </row>
    <row r="1786" spans="1:72" ht="13.5" customHeight="1">
      <c r="A1786" s="8" t="str">
        <f>HYPERLINK("http://kyu.snu.ac.kr/sdhj/index.jsp?type=hj/GK14810_00IM0001_022b.jpg","1681_수남면_022b")</f>
        <v>1681_수남면_022b</v>
      </c>
      <c r="B1786" s="2">
        <v>1681</v>
      </c>
      <c r="C1786" s="2" t="s">
        <v>9627</v>
      </c>
      <c r="D1786" s="2" t="s">
        <v>9628</v>
      </c>
      <c r="E1786" s="2">
        <v>1785</v>
      </c>
      <c r="F1786" s="1">
        <v>5</v>
      </c>
      <c r="G1786" s="1" t="s">
        <v>3385</v>
      </c>
      <c r="H1786" s="1" t="s">
        <v>4958</v>
      </c>
      <c r="I1786" s="1">
        <v>5</v>
      </c>
      <c r="L1786" s="1">
        <v>4</v>
      </c>
      <c r="M1786" s="1" t="s">
        <v>9305</v>
      </c>
      <c r="N1786" s="1" t="s">
        <v>9306</v>
      </c>
      <c r="S1786" s="1" t="s">
        <v>99</v>
      </c>
      <c r="T1786" s="1" t="s">
        <v>252</v>
      </c>
      <c r="Y1786" s="1" t="s">
        <v>3561</v>
      </c>
      <c r="Z1786" s="1" t="s">
        <v>5816</v>
      </c>
      <c r="AC1786" s="1">
        <v>2</v>
      </c>
      <c r="AD1786" s="1" t="s">
        <v>152</v>
      </c>
      <c r="AE1786" s="1" t="s">
        <v>5812</v>
      </c>
      <c r="AF1786" s="1" t="s">
        <v>175</v>
      </c>
      <c r="AG1786" s="1" t="s">
        <v>6685</v>
      </c>
    </row>
    <row r="1787" spans="1:72" ht="13.5" customHeight="1">
      <c r="A1787" s="8" t="str">
        <f>HYPERLINK("http://kyu.snu.ac.kr/sdhj/index.jsp?type=hj/GK14810_00IM0001_022b.jpg","1681_수남면_022b")</f>
        <v>1681_수남면_022b</v>
      </c>
      <c r="B1787" s="2">
        <v>1681</v>
      </c>
      <c r="C1787" s="2" t="s">
        <v>9682</v>
      </c>
      <c r="D1787" s="2" t="s">
        <v>9683</v>
      </c>
      <c r="E1787" s="2">
        <v>1786</v>
      </c>
      <c r="F1787" s="1">
        <v>5</v>
      </c>
      <c r="G1787" s="1" t="s">
        <v>3385</v>
      </c>
      <c r="H1787" s="1" t="s">
        <v>4958</v>
      </c>
      <c r="I1787" s="1">
        <v>5</v>
      </c>
      <c r="L1787" s="1">
        <v>5</v>
      </c>
      <c r="M1787" s="1" t="s">
        <v>9307</v>
      </c>
      <c r="N1787" s="1" t="s">
        <v>9308</v>
      </c>
      <c r="T1787" s="1" t="s">
        <v>10161</v>
      </c>
      <c r="U1787" s="1" t="s">
        <v>1461</v>
      </c>
      <c r="V1787" s="1" t="s">
        <v>5092</v>
      </c>
      <c r="W1787" s="1" t="s">
        <v>916</v>
      </c>
      <c r="X1787" s="1" t="s">
        <v>5261</v>
      </c>
      <c r="Y1787" s="1" t="s">
        <v>3562</v>
      </c>
      <c r="Z1787" s="1" t="s">
        <v>5815</v>
      </c>
      <c r="AC1787" s="1">
        <v>39</v>
      </c>
      <c r="AD1787" s="1" t="s">
        <v>301</v>
      </c>
      <c r="AE1787" s="1" t="s">
        <v>6660</v>
      </c>
      <c r="AJ1787" s="1" t="s">
        <v>16</v>
      </c>
      <c r="AK1787" s="1" t="s">
        <v>6856</v>
      </c>
      <c r="AL1787" s="1" t="s">
        <v>536</v>
      </c>
      <c r="AM1787" s="1" t="s">
        <v>6824</v>
      </c>
      <c r="AT1787" s="1" t="s">
        <v>63</v>
      </c>
      <c r="AU1787" s="1" t="s">
        <v>5113</v>
      </c>
      <c r="AV1787" s="1" t="s">
        <v>3563</v>
      </c>
      <c r="AW1787" s="1" t="s">
        <v>7213</v>
      </c>
      <c r="BG1787" s="1" t="s">
        <v>63</v>
      </c>
      <c r="BH1787" s="1" t="s">
        <v>5113</v>
      </c>
      <c r="BI1787" s="1" t="s">
        <v>3564</v>
      </c>
      <c r="BJ1787" s="1" t="s">
        <v>7664</v>
      </c>
      <c r="BK1787" s="1" t="s">
        <v>63</v>
      </c>
      <c r="BL1787" s="1" t="s">
        <v>5113</v>
      </c>
      <c r="BM1787" s="1" t="s">
        <v>3039</v>
      </c>
      <c r="BN1787" s="1" t="s">
        <v>7211</v>
      </c>
      <c r="BQ1787" s="1" t="s">
        <v>3565</v>
      </c>
      <c r="BR1787" s="1" t="s">
        <v>8456</v>
      </c>
      <c r="BS1787" s="1" t="s">
        <v>2499</v>
      </c>
      <c r="BT1787" s="1" t="s">
        <v>11792</v>
      </c>
    </row>
    <row r="1788" spans="1:72" ht="13.5" customHeight="1">
      <c r="A1788" s="8" t="str">
        <f>HYPERLINK("http://kyu.snu.ac.kr/sdhj/index.jsp?type=hj/GK14810_00IM0001_022b.jpg","1681_수남면_022b")</f>
        <v>1681_수남면_022b</v>
      </c>
      <c r="B1788" s="2">
        <v>1681</v>
      </c>
      <c r="C1788" s="2" t="s">
        <v>10070</v>
      </c>
      <c r="D1788" s="2" t="s">
        <v>10071</v>
      </c>
      <c r="E1788" s="2">
        <v>1787</v>
      </c>
      <c r="F1788" s="1">
        <v>5</v>
      </c>
      <c r="G1788" s="1" t="s">
        <v>3385</v>
      </c>
      <c r="H1788" s="1" t="s">
        <v>4958</v>
      </c>
      <c r="I1788" s="1">
        <v>5</v>
      </c>
      <c r="L1788" s="1">
        <v>5</v>
      </c>
      <c r="M1788" s="1" t="s">
        <v>9307</v>
      </c>
      <c r="N1788" s="1" t="s">
        <v>9308</v>
      </c>
      <c r="S1788" s="1" t="s">
        <v>43</v>
      </c>
      <c r="T1788" s="1" t="s">
        <v>5000</v>
      </c>
      <c r="W1788" s="1" t="s">
        <v>79</v>
      </c>
      <c r="X1788" s="1" t="s">
        <v>10958</v>
      </c>
      <c r="Y1788" s="1" t="s">
        <v>90</v>
      </c>
      <c r="Z1788" s="1" t="s">
        <v>5302</v>
      </c>
      <c r="AC1788" s="1">
        <v>35</v>
      </c>
      <c r="AD1788" s="1" t="s">
        <v>167</v>
      </c>
      <c r="AE1788" s="1" t="s">
        <v>6644</v>
      </c>
      <c r="AJ1788" s="1" t="s">
        <v>16</v>
      </c>
      <c r="AK1788" s="1" t="s">
        <v>6856</v>
      </c>
      <c r="AL1788" s="1" t="s">
        <v>88</v>
      </c>
      <c r="AM1788" s="1" t="s">
        <v>6806</v>
      </c>
      <c r="AT1788" s="1" t="s">
        <v>63</v>
      </c>
      <c r="AU1788" s="1" t="s">
        <v>5113</v>
      </c>
      <c r="AV1788" s="1" t="s">
        <v>1334</v>
      </c>
      <c r="AW1788" s="1" t="s">
        <v>5356</v>
      </c>
      <c r="BI1788" s="1" t="s">
        <v>3566</v>
      </c>
      <c r="BJ1788" s="1" t="s">
        <v>7780</v>
      </c>
      <c r="BM1788" s="1" t="s">
        <v>3567</v>
      </c>
      <c r="BN1788" s="1" t="s">
        <v>8118</v>
      </c>
      <c r="BO1788" s="1" t="s">
        <v>63</v>
      </c>
      <c r="BP1788" s="1" t="s">
        <v>5113</v>
      </c>
      <c r="BQ1788" s="1" t="s">
        <v>3568</v>
      </c>
      <c r="BR1788" s="1" t="s">
        <v>8469</v>
      </c>
      <c r="BS1788" s="1" t="s">
        <v>138</v>
      </c>
      <c r="BT1788" s="1" t="s">
        <v>6794</v>
      </c>
    </row>
    <row r="1789" spans="1:72" ht="13.5" customHeight="1">
      <c r="A1789" s="8" t="str">
        <f>HYPERLINK("http://kyu.snu.ac.kr/sdhj/index.jsp?type=hj/GK14810_00IM0001_022b.jpg","1681_수남면_022b")</f>
        <v>1681_수남면_022b</v>
      </c>
      <c r="B1789" s="2">
        <v>1681</v>
      </c>
      <c r="C1789" s="2" t="s">
        <v>9769</v>
      </c>
      <c r="D1789" s="2" t="s">
        <v>9770</v>
      </c>
      <c r="E1789" s="2">
        <v>1788</v>
      </c>
      <c r="F1789" s="1">
        <v>5</v>
      </c>
      <c r="G1789" s="1" t="s">
        <v>3385</v>
      </c>
      <c r="H1789" s="1" t="s">
        <v>4958</v>
      </c>
      <c r="I1789" s="1">
        <v>5</v>
      </c>
      <c r="L1789" s="1">
        <v>5</v>
      </c>
      <c r="M1789" s="1" t="s">
        <v>9307</v>
      </c>
      <c r="N1789" s="1" t="s">
        <v>9308</v>
      </c>
      <c r="S1789" s="1" t="s">
        <v>98</v>
      </c>
      <c r="T1789" s="1" t="s">
        <v>5001</v>
      </c>
      <c r="Y1789" s="1" t="s">
        <v>90</v>
      </c>
      <c r="Z1789" s="1" t="s">
        <v>5302</v>
      </c>
      <c r="AC1789" s="1">
        <v>5</v>
      </c>
      <c r="AD1789" s="1" t="s">
        <v>101</v>
      </c>
      <c r="AE1789" s="1" t="s">
        <v>6648</v>
      </c>
    </row>
    <row r="1790" spans="1:72" ht="13.5" customHeight="1">
      <c r="A1790" s="8" t="str">
        <f>HYPERLINK("http://kyu.snu.ac.kr/sdhj/index.jsp?type=hj/GK14810_00IM0001_022b.jpg","1681_수남면_022b")</f>
        <v>1681_수남면_022b</v>
      </c>
      <c r="B1790" s="2">
        <v>1681</v>
      </c>
      <c r="C1790" s="2" t="s">
        <v>10166</v>
      </c>
      <c r="D1790" s="2" t="s">
        <v>10167</v>
      </c>
      <c r="E1790" s="2">
        <v>1789</v>
      </c>
      <c r="F1790" s="1">
        <v>5</v>
      </c>
      <c r="G1790" s="1" t="s">
        <v>3385</v>
      </c>
      <c r="H1790" s="1" t="s">
        <v>4958</v>
      </c>
      <c r="I1790" s="1">
        <v>5</v>
      </c>
      <c r="L1790" s="1">
        <v>5</v>
      </c>
      <c r="M1790" s="1" t="s">
        <v>9307</v>
      </c>
      <c r="N1790" s="1" t="s">
        <v>9308</v>
      </c>
      <c r="S1790" s="1" t="s">
        <v>191</v>
      </c>
      <c r="T1790" s="1" t="s">
        <v>5004</v>
      </c>
      <c r="Y1790" s="1" t="s">
        <v>735</v>
      </c>
      <c r="Z1790" s="1" t="s">
        <v>5814</v>
      </c>
      <c r="AC1790" s="1">
        <v>1</v>
      </c>
      <c r="AD1790" s="1" t="s">
        <v>408</v>
      </c>
      <c r="AE1790" s="1" t="s">
        <v>6654</v>
      </c>
      <c r="AF1790" s="1" t="s">
        <v>175</v>
      </c>
      <c r="AG1790" s="1" t="s">
        <v>6685</v>
      </c>
      <c r="BF1790" s="1" t="s">
        <v>78</v>
      </c>
    </row>
    <row r="1791" spans="1:72" ht="13.5" customHeight="1">
      <c r="A1791" s="8" t="str">
        <f>HYPERLINK("http://kyu.snu.ac.kr/sdhj/index.jsp?type=hj/GK14810_00IM0001_022b.jpg","1681_수남면_022b")</f>
        <v>1681_수남면_022b</v>
      </c>
      <c r="B1791" s="2">
        <v>1681</v>
      </c>
      <c r="C1791" s="2" t="s">
        <v>9682</v>
      </c>
      <c r="D1791" s="2" t="s">
        <v>9683</v>
      </c>
      <c r="E1791" s="2">
        <v>1790</v>
      </c>
      <c r="F1791" s="1">
        <v>5</v>
      </c>
      <c r="G1791" s="1" t="s">
        <v>3385</v>
      </c>
      <c r="H1791" s="1" t="s">
        <v>4958</v>
      </c>
      <c r="I1791" s="1">
        <v>6</v>
      </c>
      <c r="J1791" s="1" t="s">
        <v>3569</v>
      </c>
      <c r="K1791" s="1" t="s">
        <v>11793</v>
      </c>
      <c r="L1791" s="1">
        <v>1</v>
      </c>
      <c r="M1791" s="1" t="s">
        <v>9309</v>
      </c>
      <c r="N1791" s="1" t="s">
        <v>9310</v>
      </c>
      <c r="O1791" s="1" t="s">
        <v>5</v>
      </c>
      <c r="P1791" s="1" t="s">
        <v>4992</v>
      </c>
      <c r="T1791" s="1" t="s">
        <v>10334</v>
      </c>
      <c r="U1791" s="1" t="s">
        <v>834</v>
      </c>
      <c r="V1791" s="1" t="s">
        <v>5082</v>
      </c>
      <c r="W1791" s="1" t="s">
        <v>79</v>
      </c>
      <c r="X1791" s="1" t="s">
        <v>10463</v>
      </c>
      <c r="Y1791" s="1" t="s">
        <v>3570</v>
      </c>
      <c r="Z1791" s="1" t="s">
        <v>5813</v>
      </c>
      <c r="AC1791" s="1">
        <v>31</v>
      </c>
      <c r="AD1791" s="1" t="s">
        <v>57</v>
      </c>
      <c r="AE1791" s="1" t="s">
        <v>6650</v>
      </c>
      <c r="AF1791" s="1" t="s">
        <v>1360</v>
      </c>
      <c r="AG1791" s="1" t="s">
        <v>6707</v>
      </c>
      <c r="AJ1791" s="1" t="s">
        <v>16</v>
      </c>
      <c r="AK1791" s="1" t="s">
        <v>6856</v>
      </c>
      <c r="AL1791" s="1" t="s">
        <v>107</v>
      </c>
      <c r="AM1791" s="1" t="s">
        <v>6875</v>
      </c>
      <c r="AT1791" s="1" t="s">
        <v>63</v>
      </c>
      <c r="AU1791" s="1" t="s">
        <v>5113</v>
      </c>
      <c r="AV1791" s="1" t="s">
        <v>2274</v>
      </c>
      <c r="AW1791" s="1" t="s">
        <v>5486</v>
      </c>
      <c r="BG1791" s="1" t="s">
        <v>63</v>
      </c>
      <c r="BH1791" s="1" t="s">
        <v>5113</v>
      </c>
      <c r="BI1791" s="1" t="s">
        <v>3571</v>
      </c>
      <c r="BJ1791" s="1" t="s">
        <v>7733</v>
      </c>
      <c r="BM1791" s="1" t="s">
        <v>3572</v>
      </c>
      <c r="BN1791" s="1" t="s">
        <v>8117</v>
      </c>
      <c r="BO1791" s="1" t="s">
        <v>110</v>
      </c>
      <c r="BP1791" s="1" t="s">
        <v>5146</v>
      </c>
      <c r="BQ1791" s="1" t="s">
        <v>3573</v>
      </c>
      <c r="BR1791" s="1" t="s">
        <v>8468</v>
      </c>
      <c r="BS1791" s="1" t="s">
        <v>958</v>
      </c>
      <c r="BT1791" s="1" t="s">
        <v>6844</v>
      </c>
    </row>
    <row r="1792" spans="1:72" ht="13.5" customHeight="1">
      <c r="A1792" s="8" t="str">
        <f>HYPERLINK("http://kyu.snu.ac.kr/sdhj/index.jsp?type=hj/GK14810_00IM0001_022b.jpg","1681_수남면_022b")</f>
        <v>1681_수남면_022b</v>
      </c>
      <c r="B1792" s="2">
        <v>1681</v>
      </c>
      <c r="C1792" s="2" t="s">
        <v>10070</v>
      </c>
      <c r="D1792" s="2" t="s">
        <v>10071</v>
      </c>
      <c r="E1792" s="2">
        <v>1791</v>
      </c>
      <c r="F1792" s="1">
        <v>5</v>
      </c>
      <c r="G1792" s="1" t="s">
        <v>3385</v>
      </c>
      <c r="H1792" s="1" t="s">
        <v>4958</v>
      </c>
      <c r="I1792" s="1">
        <v>6</v>
      </c>
      <c r="L1792" s="1">
        <v>1</v>
      </c>
      <c r="M1792" s="1" t="s">
        <v>9309</v>
      </c>
      <c r="N1792" s="1" t="s">
        <v>9310</v>
      </c>
      <c r="S1792" s="1" t="s">
        <v>43</v>
      </c>
      <c r="T1792" s="1" t="s">
        <v>5000</v>
      </c>
      <c r="W1792" s="1" t="s">
        <v>89</v>
      </c>
      <c r="X1792" s="1" t="s">
        <v>10903</v>
      </c>
      <c r="Y1792" s="1" t="s">
        <v>90</v>
      </c>
      <c r="Z1792" s="1" t="s">
        <v>5302</v>
      </c>
      <c r="AC1792" s="1">
        <v>27</v>
      </c>
      <c r="AD1792" s="1" t="s">
        <v>224</v>
      </c>
      <c r="AE1792" s="1" t="s">
        <v>6658</v>
      </c>
      <c r="AF1792" s="1" t="s">
        <v>2280</v>
      </c>
      <c r="AG1792" s="1" t="s">
        <v>6706</v>
      </c>
      <c r="AJ1792" s="1" t="s">
        <v>16</v>
      </c>
      <c r="AK1792" s="1" t="s">
        <v>6856</v>
      </c>
      <c r="AL1792" s="1" t="s">
        <v>53</v>
      </c>
      <c r="AM1792" s="1" t="s">
        <v>6356</v>
      </c>
      <c r="AV1792" s="1" t="s">
        <v>1472</v>
      </c>
      <c r="AW1792" s="1" t="s">
        <v>5725</v>
      </c>
      <c r="BG1792" s="1" t="s">
        <v>63</v>
      </c>
      <c r="BH1792" s="1" t="s">
        <v>5113</v>
      </c>
      <c r="BI1792" s="1" t="s">
        <v>3574</v>
      </c>
      <c r="BJ1792" s="1" t="s">
        <v>7146</v>
      </c>
      <c r="BK1792" s="1" t="s">
        <v>865</v>
      </c>
      <c r="BL1792" s="1" t="s">
        <v>5160</v>
      </c>
      <c r="BM1792" s="1" t="s">
        <v>3575</v>
      </c>
      <c r="BN1792" s="1" t="s">
        <v>8116</v>
      </c>
      <c r="BQ1792" s="1" t="s">
        <v>3576</v>
      </c>
      <c r="BR1792" s="1" t="s">
        <v>6021</v>
      </c>
      <c r="BS1792" s="1" t="s">
        <v>138</v>
      </c>
      <c r="BT1792" s="1" t="s">
        <v>6794</v>
      </c>
    </row>
    <row r="1793" spans="1:72" ht="13.5" customHeight="1">
      <c r="A1793" s="8" t="str">
        <f>HYPERLINK("http://kyu.snu.ac.kr/sdhj/index.jsp?type=hj/GK14810_00IM0001_022b.jpg","1681_수남면_022b")</f>
        <v>1681_수남면_022b</v>
      </c>
      <c r="B1793" s="2">
        <v>1681</v>
      </c>
      <c r="C1793" s="2" t="s">
        <v>9769</v>
      </c>
      <c r="D1793" s="2" t="s">
        <v>9770</v>
      </c>
      <c r="E1793" s="2">
        <v>1792</v>
      </c>
      <c r="F1793" s="1">
        <v>5</v>
      </c>
      <c r="G1793" s="1" t="s">
        <v>3385</v>
      </c>
      <c r="H1793" s="1" t="s">
        <v>4958</v>
      </c>
      <c r="I1793" s="1">
        <v>6</v>
      </c>
      <c r="L1793" s="1">
        <v>2</v>
      </c>
      <c r="M1793" s="1" t="s">
        <v>3388</v>
      </c>
      <c r="N1793" s="1" t="s">
        <v>8741</v>
      </c>
      <c r="T1793" s="1" t="s">
        <v>10270</v>
      </c>
      <c r="U1793" s="1" t="s">
        <v>3548</v>
      </c>
      <c r="V1793" s="1" t="s">
        <v>5170</v>
      </c>
      <c r="W1793" s="1" t="s">
        <v>89</v>
      </c>
      <c r="X1793" s="1" t="s">
        <v>11794</v>
      </c>
      <c r="Y1793" s="1" t="s">
        <v>2283</v>
      </c>
      <c r="Z1793" s="1" t="s">
        <v>5812</v>
      </c>
      <c r="AC1793" s="1">
        <v>64</v>
      </c>
      <c r="AD1793" s="1" t="s">
        <v>267</v>
      </c>
      <c r="AE1793" s="1" t="s">
        <v>6631</v>
      </c>
      <c r="AJ1793" s="1" t="s">
        <v>16</v>
      </c>
      <c r="AK1793" s="1" t="s">
        <v>6856</v>
      </c>
      <c r="AL1793" s="1" t="s">
        <v>92</v>
      </c>
      <c r="AM1793" s="1" t="s">
        <v>11795</v>
      </c>
      <c r="AT1793" s="1" t="s">
        <v>3540</v>
      </c>
      <c r="AU1793" s="1" t="s">
        <v>7020</v>
      </c>
      <c r="AV1793" s="1" t="s">
        <v>3549</v>
      </c>
      <c r="AW1793" s="1" t="s">
        <v>5374</v>
      </c>
      <c r="BG1793" s="1" t="s">
        <v>3550</v>
      </c>
      <c r="BH1793" s="1" t="s">
        <v>5167</v>
      </c>
      <c r="BI1793" s="1" t="s">
        <v>3551</v>
      </c>
      <c r="BJ1793" s="1" t="s">
        <v>7770</v>
      </c>
      <c r="BK1793" s="1" t="s">
        <v>110</v>
      </c>
      <c r="BL1793" s="1" t="s">
        <v>5146</v>
      </c>
      <c r="BM1793" s="1" t="s">
        <v>3577</v>
      </c>
      <c r="BN1793" s="1" t="s">
        <v>8109</v>
      </c>
      <c r="BO1793" s="1" t="s">
        <v>110</v>
      </c>
      <c r="BP1793" s="1" t="s">
        <v>5146</v>
      </c>
      <c r="BQ1793" s="1" t="s">
        <v>3578</v>
      </c>
      <c r="BR1793" s="1" t="s">
        <v>11796</v>
      </c>
      <c r="BS1793" s="1" t="s">
        <v>69</v>
      </c>
      <c r="BT1793" s="1" t="s">
        <v>6798</v>
      </c>
    </row>
    <row r="1794" spans="1:72" ht="13.5" customHeight="1">
      <c r="A1794" s="8" t="str">
        <f>HYPERLINK("http://kyu.snu.ac.kr/sdhj/index.jsp?type=hj/GK14810_00IM0001_022b.jpg","1681_수남면_022b")</f>
        <v>1681_수남면_022b</v>
      </c>
      <c r="B1794" s="2">
        <v>1681</v>
      </c>
      <c r="C1794" s="2" t="s">
        <v>10524</v>
      </c>
      <c r="D1794" s="2" t="s">
        <v>10525</v>
      </c>
      <c r="E1794" s="2">
        <v>1793</v>
      </c>
      <c r="F1794" s="1">
        <v>5</v>
      </c>
      <c r="G1794" s="1" t="s">
        <v>3385</v>
      </c>
      <c r="H1794" s="1" t="s">
        <v>4958</v>
      </c>
      <c r="I1794" s="1">
        <v>6</v>
      </c>
      <c r="L1794" s="1">
        <v>2</v>
      </c>
      <c r="M1794" s="1" t="s">
        <v>3388</v>
      </c>
      <c r="N1794" s="1" t="s">
        <v>8741</v>
      </c>
      <c r="S1794" s="1" t="s">
        <v>43</v>
      </c>
      <c r="T1794" s="1" t="s">
        <v>5000</v>
      </c>
      <c r="W1794" s="1" t="s">
        <v>89</v>
      </c>
      <c r="X1794" s="1" t="s">
        <v>11504</v>
      </c>
      <c r="Y1794" s="1" t="s">
        <v>90</v>
      </c>
      <c r="Z1794" s="1" t="s">
        <v>5302</v>
      </c>
      <c r="AC1794" s="1">
        <v>53</v>
      </c>
      <c r="AD1794" s="1" t="s">
        <v>1167</v>
      </c>
      <c r="AE1794" s="1" t="s">
        <v>6665</v>
      </c>
      <c r="AJ1794" s="1" t="s">
        <v>16</v>
      </c>
      <c r="AK1794" s="1" t="s">
        <v>6856</v>
      </c>
      <c r="AL1794" s="1" t="s">
        <v>46</v>
      </c>
      <c r="AM1794" s="1" t="s">
        <v>6816</v>
      </c>
      <c r="AT1794" s="1" t="s">
        <v>3550</v>
      </c>
      <c r="AU1794" s="1" t="s">
        <v>5167</v>
      </c>
      <c r="AV1794" s="1" t="s">
        <v>3579</v>
      </c>
      <c r="AW1794" s="1" t="s">
        <v>7182</v>
      </c>
      <c r="BG1794" s="1" t="s">
        <v>3422</v>
      </c>
      <c r="BH1794" s="1" t="s">
        <v>7019</v>
      </c>
      <c r="BI1794" s="1" t="s">
        <v>3580</v>
      </c>
      <c r="BJ1794" s="1" t="s">
        <v>7206</v>
      </c>
      <c r="BK1794" s="1" t="s">
        <v>110</v>
      </c>
      <c r="BL1794" s="1" t="s">
        <v>5146</v>
      </c>
      <c r="BM1794" s="1" t="s">
        <v>3581</v>
      </c>
      <c r="BN1794" s="1" t="s">
        <v>8115</v>
      </c>
      <c r="BO1794" s="1" t="s">
        <v>2701</v>
      </c>
      <c r="BP1794" s="1" t="s">
        <v>7012</v>
      </c>
      <c r="BQ1794" s="1" t="s">
        <v>3582</v>
      </c>
      <c r="BR1794" s="1" t="s">
        <v>8828</v>
      </c>
      <c r="BS1794" s="1" t="s">
        <v>53</v>
      </c>
      <c r="BT1794" s="1" t="s">
        <v>6356</v>
      </c>
    </row>
    <row r="1795" spans="1:72" ht="13.5" customHeight="1">
      <c r="A1795" s="8" t="str">
        <f>HYPERLINK("http://kyu.snu.ac.kr/sdhj/index.jsp?type=hj/GK14810_00IM0001_022b.jpg","1681_수남면_022b")</f>
        <v>1681_수남면_022b</v>
      </c>
      <c r="B1795" s="2">
        <v>1681</v>
      </c>
      <c r="C1795" s="2" t="s">
        <v>9697</v>
      </c>
      <c r="D1795" s="2" t="s">
        <v>9698</v>
      </c>
      <c r="E1795" s="2">
        <v>1794</v>
      </c>
      <c r="F1795" s="1">
        <v>5</v>
      </c>
      <c r="G1795" s="1" t="s">
        <v>3385</v>
      </c>
      <c r="H1795" s="1" t="s">
        <v>4958</v>
      </c>
      <c r="I1795" s="1">
        <v>6</v>
      </c>
      <c r="L1795" s="1">
        <v>2</v>
      </c>
      <c r="M1795" s="1" t="s">
        <v>3388</v>
      </c>
      <c r="N1795" s="1" t="s">
        <v>8741</v>
      </c>
      <c r="S1795" s="1" t="s">
        <v>54</v>
      </c>
      <c r="T1795" s="1" t="s">
        <v>5003</v>
      </c>
      <c r="U1795" s="1" t="s">
        <v>834</v>
      </c>
      <c r="V1795" s="1" t="s">
        <v>5082</v>
      </c>
      <c r="Y1795" s="1" t="s">
        <v>3583</v>
      </c>
      <c r="Z1795" s="1" t="s">
        <v>5811</v>
      </c>
      <c r="AC1795" s="1">
        <v>29</v>
      </c>
      <c r="AD1795" s="1" t="s">
        <v>104</v>
      </c>
      <c r="AE1795" s="1" t="s">
        <v>6663</v>
      </c>
    </row>
    <row r="1796" spans="1:72" ht="13.5" customHeight="1">
      <c r="A1796" s="8" t="str">
        <f>HYPERLINK("http://kyu.snu.ac.kr/sdhj/index.jsp?type=hj/GK14810_00IM0001_022b.jpg","1681_수남면_022b")</f>
        <v>1681_수남면_022b</v>
      </c>
      <c r="B1796" s="2">
        <v>1681</v>
      </c>
      <c r="C1796" s="2" t="s">
        <v>10045</v>
      </c>
      <c r="D1796" s="2" t="s">
        <v>10046</v>
      </c>
      <c r="E1796" s="2">
        <v>1795</v>
      </c>
      <c r="F1796" s="1">
        <v>5</v>
      </c>
      <c r="G1796" s="1" t="s">
        <v>3385</v>
      </c>
      <c r="H1796" s="1" t="s">
        <v>4958</v>
      </c>
      <c r="I1796" s="1">
        <v>6</v>
      </c>
      <c r="L1796" s="1">
        <v>2</v>
      </c>
      <c r="M1796" s="1" t="s">
        <v>3388</v>
      </c>
      <c r="N1796" s="1" t="s">
        <v>8741</v>
      </c>
      <c r="S1796" s="1" t="s">
        <v>191</v>
      </c>
      <c r="T1796" s="1" t="s">
        <v>5004</v>
      </c>
      <c r="Y1796" s="1" t="s">
        <v>90</v>
      </c>
      <c r="Z1796" s="1" t="s">
        <v>5302</v>
      </c>
      <c r="AF1796" s="1" t="s">
        <v>1135</v>
      </c>
      <c r="AG1796" s="1" t="s">
        <v>6693</v>
      </c>
      <c r="AH1796" s="1" t="s">
        <v>377</v>
      </c>
      <c r="AI1796" s="1" t="s">
        <v>6803</v>
      </c>
    </row>
    <row r="1797" spans="1:72" ht="13.5" customHeight="1">
      <c r="A1797" s="8" t="str">
        <f>HYPERLINK("http://kyu.snu.ac.kr/sdhj/index.jsp?type=hj/GK14810_00IM0001_022b.jpg","1681_수남면_022b")</f>
        <v>1681_수남면_022b</v>
      </c>
      <c r="B1797" s="2">
        <v>1681</v>
      </c>
      <c r="C1797" s="2" t="s">
        <v>10045</v>
      </c>
      <c r="D1797" s="2" t="s">
        <v>10046</v>
      </c>
      <c r="E1797" s="2">
        <v>1796</v>
      </c>
      <c r="F1797" s="1">
        <v>5</v>
      </c>
      <c r="G1797" s="1" t="s">
        <v>3385</v>
      </c>
      <c r="H1797" s="1" t="s">
        <v>4958</v>
      </c>
      <c r="I1797" s="1">
        <v>6</v>
      </c>
      <c r="L1797" s="1">
        <v>3</v>
      </c>
      <c r="M1797" s="1" t="s">
        <v>9311</v>
      </c>
      <c r="N1797" s="1" t="s">
        <v>9312</v>
      </c>
      <c r="T1797" s="1" t="s">
        <v>11797</v>
      </c>
      <c r="U1797" s="1" t="s">
        <v>3515</v>
      </c>
      <c r="V1797" s="1" t="s">
        <v>5169</v>
      </c>
      <c r="W1797" s="1" t="s">
        <v>89</v>
      </c>
      <c r="X1797" s="1" t="s">
        <v>11798</v>
      </c>
      <c r="Y1797" s="1" t="s">
        <v>3584</v>
      </c>
      <c r="Z1797" s="1" t="s">
        <v>5810</v>
      </c>
      <c r="AC1797" s="1">
        <v>42</v>
      </c>
      <c r="AD1797" s="1" t="s">
        <v>159</v>
      </c>
      <c r="AE1797" s="1" t="s">
        <v>5400</v>
      </c>
      <c r="AJ1797" s="1" t="s">
        <v>16</v>
      </c>
      <c r="AK1797" s="1" t="s">
        <v>6856</v>
      </c>
      <c r="AL1797" s="1" t="s">
        <v>92</v>
      </c>
      <c r="AM1797" s="1" t="s">
        <v>11799</v>
      </c>
      <c r="AT1797" s="1" t="s">
        <v>3548</v>
      </c>
      <c r="AU1797" s="1" t="s">
        <v>5170</v>
      </c>
      <c r="AV1797" s="1" t="s">
        <v>2283</v>
      </c>
      <c r="AW1797" s="1" t="s">
        <v>5812</v>
      </c>
      <c r="BG1797" s="1" t="s">
        <v>3540</v>
      </c>
      <c r="BH1797" s="1" t="s">
        <v>7020</v>
      </c>
      <c r="BI1797" s="1" t="s">
        <v>3549</v>
      </c>
      <c r="BJ1797" s="1" t="s">
        <v>5374</v>
      </c>
      <c r="BK1797" s="1" t="s">
        <v>3550</v>
      </c>
      <c r="BL1797" s="1" t="s">
        <v>5167</v>
      </c>
      <c r="BM1797" s="1" t="s">
        <v>3551</v>
      </c>
      <c r="BN1797" s="1" t="s">
        <v>7770</v>
      </c>
      <c r="BO1797" s="1" t="s">
        <v>3550</v>
      </c>
      <c r="BP1797" s="1" t="s">
        <v>5167</v>
      </c>
      <c r="BQ1797" s="1" t="s">
        <v>3557</v>
      </c>
      <c r="BR1797" s="1" t="s">
        <v>11788</v>
      </c>
      <c r="BS1797" s="1" t="s">
        <v>53</v>
      </c>
      <c r="BT1797" s="1" t="s">
        <v>6356</v>
      </c>
    </row>
    <row r="1798" spans="1:72" ht="13.5" customHeight="1">
      <c r="A1798" s="8" t="str">
        <f>HYPERLINK("http://kyu.snu.ac.kr/sdhj/index.jsp?type=hj/GK14810_00IM0001_022b.jpg","1681_수남면_022b")</f>
        <v>1681_수남면_022b</v>
      </c>
      <c r="B1798" s="2">
        <v>1681</v>
      </c>
      <c r="C1798" s="2" t="s">
        <v>11789</v>
      </c>
      <c r="D1798" s="2" t="s">
        <v>11790</v>
      </c>
      <c r="E1798" s="2">
        <v>1797</v>
      </c>
      <c r="F1798" s="1">
        <v>5</v>
      </c>
      <c r="G1798" s="1" t="s">
        <v>3385</v>
      </c>
      <c r="H1798" s="1" t="s">
        <v>4958</v>
      </c>
      <c r="I1798" s="1">
        <v>6</v>
      </c>
      <c r="L1798" s="1">
        <v>3</v>
      </c>
      <c r="M1798" s="1" t="s">
        <v>9311</v>
      </c>
      <c r="N1798" s="1" t="s">
        <v>9312</v>
      </c>
      <c r="S1798" s="1" t="s">
        <v>43</v>
      </c>
      <c r="T1798" s="1" t="s">
        <v>5000</v>
      </c>
      <c r="W1798" s="1" t="s">
        <v>1645</v>
      </c>
      <c r="X1798" s="1" t="s">
        <v>5264</v>
      </c>
      <c r="Y1798" s="1" t="s">
        <v>90</v>
      </c>
      <c r="Z1798" s="1" t="s">
        <v>5302</v>
      </c>
      <c r="AC1798" s="1">
        <v>41</v>
      </c>
      <c r="AD1798" s="1" t="s">
        <v>214</v>
      </c>
      <c r="AE1798" s="1" t="s">
        <v>6633</v>
      </c>
      <c r="AJ1798" s="1" t="s">
        <v>16</v>
      </c>
      <c r="AK1798" s="1" t="s">
        <v>6856</v>
      </c>
      <c r="AL1798" s="1" t="s">
        <v>60</v>
      </c>
      <c r="AM1798" s="1" t="s">
        <v>6863</v>
      </c>
      <c r="AT1798" s="1" t="s">
        <v>63</v>
      </c>
      <c r="AU1798" s="1" t="s">
        <v>5113</v>
      </c>
      <c r="AV1798" s="1" t="s">
        <v>498</v>
      </c>
      <c r="AW1798" s="1" t="s">
        <v>7194</v>
      </c>
      <c r="BG1798" s="1" t="s">
        <v>63</v>
      </c>
      <c r="BH1798" s="1" t="s">
        <v>5113</v>
      </c>
      <c r="BI1798" s="1" t="s">
        <v>3585</v>
      </c>
      <c r="BJ1798" s="1" t="s">
        <v>7779</v>
      </c>
      <c r="BK1798" s="1" t="s">
        <v>63</v>
      </c>
      <c r="BL1798" s="1" t="s">
        <v>5113</v>
      </c>
      <c r="BM1798" s="1" t="s">
        <v>3586</v>
      </c>
      <c r="BN1798" s="1" t="s">
        <v>8114</v>
      </c>
      <c r="BO1798" s="1" t="s">
        <v>63</v>
      </c>
      <c r="BP1798" s="1" t="s">
        <v>5113</v>
      </c>
      <c r="BQ1798" s="1" t="s">
        <v>3587</v>
      </c>
      <c r="BR1798" s="1" t="s">
        <v>8467</v>
      </c>
      <c r="BS1798" s="1" t="s">
        <v>3588</v>
      </c>
      <c r="BT1798" s="1" t="s">
        <v>6873</v>
      </c>
    </row>
    <row r="1799" spans="1:72" ht="13.5" customHeight="1">
      <c r="A1799" s="8" t="str">
        <f>HYPERLINK("http://kyu.snu.ac.kr/sdhj/index.jsp?type=hj/GK14810_00IM0001_022b.jpg","1681_수남면_022b")</f>
        <v>1681_수남면_022b</v>
      </c>
      <c r="B1799" s="2">
        <v>1681</v>
      </c>
      <c r="C1799" s="2" t="s">
        <v>9627</v>
      </c>
      <c r="D1799" s="2" t="s">
        <v>9628</v>
      </c>
      <c r="E1799" s="2">
        <v>1798</v>
      </c>
      <c r="F1799" s="1">
        <v>5</v>
      </c>
      <c r="G1799" s="1" t="s">
        <v>3385</v>
      </c>
      <c r="H1799" s="1" t="s">
        <v>4958</v>
      </c>
      <c r="I1799" s="1">
        <v>6</v>
      </c>
      <c r="L1799" s="1">
        <v>3</v>
      </c>
      <c r="M1799" s="1" t="s">
        <v>9311</v>
      </c>
      <c r="N1799" s="1" t="s">
        <v>9312</v>
      </c>
      <c r="S1799" s="1" t="s">
        <v>54</v>
      </c>
      <c r="T1799" s="1" t="s">
        <v>5003</v>
      </c>
      <c r="U1799" s="1" t="s">
        <v>139</v>
      </c>
      <c r="V1799" s="1" t="s">
        <v>5164</v>
      </c>
      <c r="Y1799" s="1" t="s">
        <v>2798</v>
      </c>
      <c r="Z1799" s="1" t="s">
        <v>5697</v>
      </c>
      <c r="AC1799" s="1">
        <v>17</v>
      </c>
      <c r="AD1799" s="1" t="s">
        <v>311</v>
      </c>
      <c r="AE1799" s="1" t="s">
        <v>6645</v>
      </c>
    </row>
    <row r="1800" spans="1:72" ht="13.5" customHeight="1">
      <c r="A1800" s="8" t="str">
        <f>HYPERLINK("http://kyu.snu.ac.kr/sdhj/index.jsp?type=hj/GK14810_00IM0001_022b.jpg","1681_수남면_022b")</f>
        <v>1681_수남면_022b</v>
      </c>
      <c r="B1800" s="2">
        <v>1681</v>
      </c>
      <c r="C1800" s="2" t="s">
        <v>11227</v>
      </c>
      <c r="D1800" s="2" t="s">
        <v>11228</v>
      </c>
      <c r="E1800" s="2">
        <v>1799</v>
      </c>
      <c r="F1800" s="1">
        <v>5</v>
      </c>
      <c r="G1800" s="1" t="s">
        <v>3385</v>
      </c>
      <c r="H1800" s="1" t="s">
        <v>4958</v>
      </c>
      <c r="I1800" s="1">
        <v>6</v>
      </c>
      <c r="L1800" s="1">
        <v>3</v>
      </c>
      <c r="M1800" s="1" t="s">
        <v>9311</v>
      </c>
      <c r="N1800" s="1" t="s">
        <v>9312</v>
      </c>
      <c r="S1800" s="1" t="s">
        <v>191</v>
      </c>
      <c r="T1800" s="1" t="s">
        <v>5004</v>
      </c>
      <c r="Y1800" s="1" t="s">
        <v>90</v>
      </c>
      <c r="Z1800" s="1" t="s">
        <v>5302</v>
      </c>
      <c r="AF1800" s="1" t="s">
        <v>1135</v>
      </c>
      <c r="AG1800" s="1" t="s">
        <v>6693</v>
      </c>
      <c r="AH1800" s="1" t="s">
        <v>69</v>
      </c>
      <c r="AI1800" s="1" t="s">
        <v>6798</v>
      </c>
    </row>
    <row r="1801" spans="1:72" ht="13.5" customHeight="1">
      <c r="A1801" s="8" t="str">
        <f>HYPERLINK("http://kyu.snu.ac.kr/sdhj/index.jsp?type=hj/GK14810_00IM0001_022b.jpg","1681_수남면_022b")</f>
        <v>1681_수남면_022b</v>
      </c>
      <c r="B1801" s="2">
        <v>1681</v>
      </c>
      <c r="C1801" s="2" t="s">
        <v>11227</v>
      </c>
      <c r="D1801" s="2" t="s">
        <v>11228</v>
      </c>
      <c r="E1801" s="2">
        <v>1800</v>
      </c>
      <c r="F1801" s="1">
        <v>5</v>
      </c>
      <c r="G1801" s="1" t="s">
        <v>3385</v>
      </c>
      <c r="H1801" s="1" t="s">
        <v>4958</v>
      </c>
      <c r="I1801" s="1">
        <v>6</v>
      </c>
      <c r="L1801" s="1">
        <v>3</v>
      </c>
      <c r="M1801" s="1" t="s">
        <v>9311</v>
      </c>
      <c r="N1801" s="1" t="s">
        <v>9312</v>
      </c>
      <c r="S1801" s="1" t="s">
        <v>191</v>
      </c>
      <c r="T1801" s="1" t="s">
        <v>5004</v>
      </c>
      <c r="Y1801" s="1" t="s">
        <v>90</v>
      </c>
      <c r="Z1801" s="1" t="s">
        <v>5302</v>
      </c>
      <c r="AF1801" s="1" t="s">
        <v>1135</v>
      </c>
      <c r="AG1801" s="1" t="s">
        <v>6693</v>
      </c>
      <c r="AH1801" s="1" t="s">
        <v>592</v>
      </c>
      <c r="AI1801" s="1" t="s">
        <v>6807</v>
      </c>
      <c r="BF1801" s="1" t="s">
        <v>78</v>
      </c>
    </row>
    <row r="1802" spans="1:72" ht="13.5" customHeight="1">
      <c r="A1802" s="8" t="str">
        <f>HYPERLINK("http://kyu.snu.ac.kr/sdhj/index.jsp?type=hj/GK14810_00IM0001_022b.jpg","1681_수남면_022b")</f>
        <v>1681_수남면_022b</v>
      </c>
      <c r="B1802" s="2">
        <v>1681</v>
      </c>
      <c r="C1802" s="2" t="s">
        <v>11227</v>
      </c>
      <c r="D1802" s="2" t="s">
        <v>11228</v>
      </c>
      <c r="E1802" s="2">
        <v>1801</v>
      </c>
      <c r="F1802" s="1">
        <v>5</v>
      </c>
      <c r="G1802" s="1" t="s">
        <v>3385</v>
      </c>
      <c r="H1802" s="1" t="s">
        <v>4958</v>
      </c>
      <c r="I1802" s="1">
        <v>6</v>
      </c>
      <c r="L1802" s="1">
        <v>4</v>
      </c>
      <c r="M1802" s="1" t="s">
        <v>9313</v>
      </c>
      <c r="N1802" s="1" t="s">
        <v>9314</v>
      </c>
      <c r="T1802" s="1" t="s">
        <v>11800</v>
      </c>
      <c r="U1802" s="1" t="s">
        <v>1461</v>
      </c>
      <c r="V1802" s="1" t="s">
        <v>5092</v>
      </c>
      <c r="W1802" s="1" t="s">
        <v>89</v>
      </c>
      <c r="X1802" s="1" t="s">
        <v>11234</v>
      </c>
      <c r="Y1802" s="1" t="s">
        <v>3589</v>
      </c>
      <c r="Z1802" s="1" t="s">
        <v>5809</v>
      </c>
      <c r="AC1802" s="1">
        <v>46</v>
      </c>
      <c r="AD1802" s="1" t="s">
        <v>722</v>
      </c>
      <c r="AE1802" s="1" t="s">
        <v>6667</v>
      </c>
      <c r="AJ1802" s="1" t="s">
        <v>16</v>
      </c>
      <c r="AK1802" s="1" t="s">
        <v>6856</v>
      </c>
      <c r="AL1802" s="1" t="s">
        <v>92</v>
      </c>
      <c r="AM1802" s="1" t="s">
        <v>11235</v>
      </c>
      <c r="AT1802" s="1" t="s">
        <v>3550</v>
      </c>
      <c r="AU1802" s="1" t="s">
        <v>5167</v>
      </c>
      <c r="AV1802" s="1" t="s">
        <v>3590</v>
      </c>
      <c r="AW1802" s="1" t="s">
        <v>5782</v>
      </c>
      <c r="BG1802" s="1" t="s">
        <v>3540</v>
      </c>
      <c r="BH1802" s="1" t="s">
        <v>7020</v>
      </c>
      <c r="BI1802" s="1" t="s">
        <v>3549</v>
      </c>
      <c r="BJ1802" s="1" t="s">
        <v>5374</v>
      </c>
      <c r="BK1802" s="1" t="s">
        <v>3591</v>
      </c>
      <c r="BL1802" s="1" t="s">
        <v>7967</v>
      </c>
      <c r="BM1802" s="1" t="s">
        <v>3551</v>
      </c>
      <c r="BN1802" s="1" t="s">
        <v>7770</v>
      </c>
      <c r="BO1802" s="1" t="s">
        <v>3422</v>
      </c>
      <c r="BP1802" s="1" t="s">
        <v>7019</v>
      </c>
      <c r="BQ1802" s="1" t="s">
        <v>11801</v>
      </c>
      <c r="BR1802" s="1" t="s">
        <v>11802</v>
      </c>
      <c r="BS1802" s="1" t="s">
        <v>69</v>
      </c>
      <c r="BT1802" s="1" t="s">
        <v>6798</v>
      </c>
    </row>
    <row r="1803" spans="1:72" ht="13.5" customHeight="1">
      <c r="A1803" s="8" t="str">
        <f>HYPERLINK("http://kyu.snu.ac.kr/sdhj/index.jsp?type=hj/GK14810_00IM0001_022b.jpg","1681_수남면_022b")</f>
        <v>1681_수남면_022b</v>
      </c>
      <c r="B1803" s="2">
        <v>1681</v>
      </c>
      <c r="C1803" s="2" t="s">
        <v>9943</v>
      </c>
      <c r="D1803" s="2" t="s">
        <v>9944</v>
      </c>
      <c r="E1803" s="2">
        <v>1802</v>
      </c>
      <c r="F1803" s="1">
        <v>5</v>
      </c>
      <c r="G1803" s="1" t="s">
        <v>3385</v>
      </c>
      <c r="H1803" s="1" t="s">
        <v>4958</v>
      </c>
      <c r="I1803" s="1">
        <v>6</v>
      </c>
      <c r="L1803" s="1">
        <v>4</v>
      </c>
      <c r="M1803" s="1" t="s">
        <v>9313</v>
      </c>
      <c r="N1803" s="1" t="s">
        <v>9314</v>
      </c>
      <c r="S1803" s="1" t="s">
        <v>43</v>
      </c>
      <c r="T1803" s="1" t="s">
        <v>5000</v>
      </c>
      <c r="W1803" s="1" t="s">
        <v>183</v>
      </c>
      <c r="X1803" s="1" t="s">
        <v>5278</v>
      </c>
      <c r="Y1803" s="1" t="s">
        <v>90</v>
      </c>
      <c r="Z1803" s="1" t="s">
        <v>5302</v>
      </c>
      <c r="AC1803" s="1">
        <v>47</v>
      </c>
      <c r="AD1803" s="1" t="s">
        <v>440</v>
      </c>
      <c r="AE1803" s="1" t="s">
        <v>6635</v>
      </c>
      <c r="AT1803" s="1" t="s">
        <v>110</v>
      </c>
      <c r="AU1803" s="1" t="s">
        <v>5146</v>
      </c>
      <c r="AV1803" s="1" t="s">
        <v>2581</v>
      </c>
      <c r="AW1803" s="1" t="s">
        <v>7199</v>
      </c>
      <c r="BG1803" s="1" t="s">
        <v>110</v>
      </c>
      <c r="BH1803" s="1" t="s">
        <v>5146</v>
      </c>
      <c r="BI1803" s="1" t="s">
        <v>3592</v>
      </c>
      <c r="BJ1803" s="1" t="s">
        <v>7778</v>
      </c>
      <c r="BK1803" s="1" t="s">
        <v>110</v>
      </c>
      <c r="BL1803" s="1" t="s">
        <v>5146</v>
      </c>
      <c r="BM1803" s="1" t="s">
        <v>3593</v>
      </c>
      <c r="BN1803" s="1" t="s">
        <v>5301</v>
      </c>
      <c r="BO1803" s="1" t="s">
        <v>110</v>
      </c>
      <c r="BP1803" s="1" t="s">
        <v>5146</v>
      </c>
      <c r="BQ1803" s="1" t="s">
        <v>3594</v>
      </c>
      <c r="BR1803" s="1" t="s">
        <v>8466</v>
      </c>
      <c r="BS1803" s="1" t="s">
        <v>138</v>
      </c>
      <c r="BT1803" s="1" t="s">
        <v>6794</v>
      </c>
    </row>
    <row r="1804" spans="1:72" ht="13.5" customHeight="1">
      <c r="A1804" s="8" t="str">
        <f>HYPERLINK("http://kyu.snu.ac.kr/sdhj/index.jsp?type=hj/GK14810_00IM0001_022b.jpg","1681_수남면_022b")</f>
        <v>1681_수남면_022b</v>
      </c>
      <c r="B1804" s="2">
        <v>1681</v>
      </c>
      <c r="C1804" s="2" t="s">
        <v>10016</v>
      </c>
      <c r="D1804" s="2" t="s">
        <v>10017</v>
      </c>
      <c r="E1804" s="2">
        <v>1803</v>
      </c>
      <c r="F1804" s="1">
        <v>5</v>
      </c>
      <c r="G1804" s="1" t="s">
        <v>3385</v>
      </c>
      <c r="H1804" s="1" t="s">
        <v>4958</v>
      </c>
      <c r="I1804" s="1">
        <v>6</v>
      </c>
      <c r="L1804" s="1">
        <v>4</v>
      </c>
      <c r="M1804" s="1" t="s">
        <v>9313</v>
      </c>
      <c r="N1804" s="1" t="s">
        <v>9314</v>
      </c>
      <c r="S1804" s="1" t="s">
        <v>54</v>
      </c>
      <c r="T1804" s="1" t="s">
        <v>5003</v>
      </c>
      <c r="U1804" s="1" t="s">
        <v>834</v>
      </c>
      <c r="V1804" s="1" t="s">
        <v>5082</v>
      </c>
      <c r="Y1804" s="1" t="s">
        <v>3179</v>
      </c>
      <c r="Z1804" s="1" t="s">
        <v>5808</v>
      </c>
      <c r="AC1804" s="1">
        <v>22</v>
      </c>
      <c r="AD1804" s="1" t="s">
        <v>251</v>
      </c>
      <c r="AE1804" s="1" t="s">
        <v>6637</v>
      </c>
    </row>
    <row r="1805" spans="1:72" ht="13.5" customHeight="1">
      <c r="A1805" s="8" t="str">
        <f>HYPERLINK("http://kyu.snu.ac.kr/sdhj/index.jsp?type=hj/GK14810_00IM0001_022b.jpg","1681_수남면_022b")</f>
        <v>1681_수남면_022b</v>
      </c>
      <c r="B1805" s="2">
        <v>1681</v>
      </c>
      <c r="C1805" s="2" t="s">
        <v>11803</v>
      </c>
      <c r="D1805" s="2" t="s">
        <v>11804</v>
      </c>
      <c r="E1805" s="2">
        <v>1804</v>
      </c>
      <c r="F1805" s="1">
        <v>5</v>
      </c>
      <c r="G1805" s="1" t="s">
        <v>3385</v>
      </c>
      <c r="H1805" s="1" t="s">
        <v>4958</v>
      </c>
      <c r="I1805" s="1">
        <v>6</v>
      </c>
      <c r="L1805" s="1">
        <v>4</v>
      </c>
      <c r="M1805" s="1" t="s">
        <v>9313</v>
      </c>
      <c r="N1805" s="1" t="s">
        <v>9314</v>
      </c>
      <c r="S1805" s="1" t="s">
        <v>2477</v>
      </c>
      <c r="T1805" s="1" t="s">
        <v>5015</v>
      </c>
      <c r="W1805" s="1" t="s">
        <v>1405</v>
      </c>
      <c r="X1805" s="1" t="s">
        <v>5271</v>
      </c>
      <c r="Y1805" s="1" t="s">
        <v>90</v>
      </c>
      <c r="Z1805" s="1" t="s">
        <v>5302</v>
      </c>
      <c r="AC1805" s="1">
        <v>25</v>
      </c>
      <c r="AD1805" s="1" t="s">
        <v>288</v>
      </c>
      <c r="AE1805" s="1" t="s">
        <v>6647</v>
      </c>
      <c r="AF1805" s="1" t="s">
        <v>192</v>
      </c>
      <c r="AG1805" s="1" t="s">
        <v>6692</v>
      </c>
      <c r="AJ1805" s="1" t="s">
        <v>16</v>
      </c>
      <c r="AK1805" s="1" t="s">
        <v>6856</v>
      </c>
      <c r="AL1805" s="1" t="s">
        <v>536</v>
      </c>
      <c r="AM1805" s="1" t="s">
        <v>6824</v>
      </c>
    </row>
    <row r="1806" spans="1:72" ht="13.5" customHeight="1">
      <c r="A1806" s="8" t="str">
        <f>HYPERLINK("http://kyu.snu.ac.kr/sdhj/index.jsp?type=hj/GK14810_00IM0001_022b.jpg","1681_수남면_022b")</f>
        <v>1681_수남면_022b</v>
      </c>
      <c r="B1806" s="2">
        <v>1681</v>
      </c>
      <c r="C1806" s="2" t="s">
        <v>11803</v>
      </c>
      <c r="D1806" s="2" t="s">
        <v>11804</v>
      </c>
      <c r="E1806" s="2">
        <v>1805</v>
      </c>
      <c r="F1806" s="1">
        <v>5</v>
      </c>
      <c r="G1806" s="1" t="s">
        <v>3385</v>
      </c>
      <c r="H1806" s="1" t="s">
        <v>4958</v>
      </c>
      <c r="I1806" s="1">
        <v>6</v>
      </c>
      <c r="L1806" s="1">
        <v>4</v>
      </c>
      <c r="M1806" s="1" t="s">
        <v>9313</v>
      </c>
      <c r="N1806" s="1" t="s">
        <v>9314</v>
      </c>
      <c r="S1806" s="1" t="s">
        <v>191</v>
      </c>
      <c r="T1806" s="1" t="s">
        <v>5004</v>
      </c>
      <c r="Y1806" s="1" t="s">
        <v>90</v>
      </c>
      <c r="Z1806" s="1" t="s">
        <v>5302</v>
      </c>
      <c r="AF1806" s="1" t="s">
        <v>1135</v>
      </c>
      <c r="AG1806" s="1" t="s">
        <v>6693</v>
      </c>
    </row>
    <row r="1807" spans="1:72" ht="13.5" customHeight="1">
      <c r="A1807" s="8" t="str">
        <f>HYPERLINK("http://kyu.snu.ac.kr/sdhj/index.jsp?type=hj/GK14810_00IM0001_022b.jpg","1681_수남면_022b")</f>
        <v>1681_수남면_022b</v>
      </c>
      <c r="B1807" s="2">
        <v>1681</v>
      </c>
      <c r="C1807" s="2" t="s">
        <v>11803</v>
      </c>
      <c r="D1807" s="2" t="s">
        <v>11804</v>
      </c>
      <c r="E1807" s="2">
        <v>1806</v>
      </c>
      <c r="F1807" s="1">
        <v>5</v>
      </c>
      <c r="G1807" s="1" t="s">
        <v>3385</v>
      </c>
      <c r="H1807" s="1" t="s">
        <v>4958</v>
      </c>
      <c r="I1807" s="1">
        <v>6</v>
      </c>
      <c r="L1807" s="1">
        <v>4</v>
      </c>
      <c r="M1807" s="1" t="s">
        <v>9313</v>
      </c>
      <c r="N1807" s="1" t="s">
        <v>9314</v>
      </c>
      <c r="S1807" s="1" t="s">
        <v>99</v>
      </c>
      <c r="T1807" s="1" t="s">
        <v>252</v>
      </c>
      <c r="U1807" s="1" t="s">
        <v>139</v>
      </c>
      <c r="V1807" s="1" t="s">
        <v>5164</v>
      </c>
      <c r="Y1807" s="1" t="s">
        <v>3595</v>
      </c>
      <c r="Z1807" s="1" t="s">
        <v>5807</v>
      </c>
      <c r="AC1807" s="1">
        <v>21</v>
      </c>
      <c r="AD1807" s="1" t="s">
        <v>408</v>
      </c>
      <c r="AE1807" s="1" t="s">
        <v>6654</v>
      </c>
      <c r="AF1807" s="1" t="s">
        <v>192</v>
      </c>
      <c r="AG1807" s="1" t="s">
        <v>6692</v>
      </c>
      <c r="BF1807" s="1" t="s">
        <v>78</v>
      </c>
    </row>
    <row r="1808" spans="1:72" ht="13.5" customHeight="1">
      <c r="A1808" s="8" t="str">
        <f>HYPERLINK("http://kyu.snu.ac.kr/sdhj/index.jsp?type=hj/GK14810_00IM0001_022b.jpg","1681_수남면_022b")</f>
        <v>1681_수남면_022b</v>
      </c>
      <c r="B1808" s="2">
        <v>1681</v>
      </c>
      <c r="C1808" s="2" t="s">
        <v>11803</v>
      </c>
      <c r="D1808" s="2" t="s">
        <v>11804</v>
      </c>
      <c r="E1808" s="2">
        <v>1807</v>
      </c>
      <c r="F1808" s="1">
        <v>5</v>
      </c>
      <c r="G1808" s="1" t="s">
        <v>3385</v>
      </c>
      <c r="H1808" s="1" t="s">
        <v>4958</v>
      </c>
      <c r="I1808" s="1">
        <v>6</v>
      </c>
      <c r="L1808" s="1">
        <v>4</v>
      </c>
      <c r="M1808" s="1" t="s">
        <v>9313</v>
      </c>
      <c r="N1808" s="1" t="s">
        <v>9314</v>
      </c>
      <c r="S1808" s="1" t="s">
        <v>191</v>
      </c>
      <c r="T1808" s="1" t="s">
        <v>5004</v>
      </c>
      <c r="Y1808" s="1" t="s">
        <v>90</v>
      </c>
      <c r="Z1808" s="1" t="s">
        <v>5302</v>
      </c>
      <c r="AC1808" s="1">
        <v>16</v>
      </c>
      <c r="AD1808" s="1" t="s">
        <v>254</v>
      </c>
      <c r="AE1808" s="1" t="s">
        <v>6677</v>
      </c>
    </row>
    <row r="1809" spans="1:72" ht="13.5" customHeight="1">
      <c r="A1809" s="8" t="str">
        <f>HYPERLINK("http://kyu.snu.ac.kr/sdhj/index.jsp?type=hj/GK14810_00IM0001_022b.jpg","1681_수남면_022b")</f>
        <v>1681_수남면_022b</v>
      </c>
      <c r="B1809" s="2">
        <v>1681</v>
      </c>
      <c r="C1809" s="2" t="s">
        <v>11803</v>
      </c>
      <c r="D1809" s="2" t="s">
        <v>11804</v>
      </c>
      <c r="E1809" s="2">
        <v>1808</v>
      </c>
      <c r="F1809" s="1">
        <v>5</v>
      </c>
      <c r="G1809" s="1" t="s">
        <v>3385</v>
      </c>
      <c r="H1809" s="1" t="s">
        <v>4958</v>
      </c>
      <c r="I1809" s="1">
        <v>6</v>
      </c>
      <c r="L1809" s="1">
        <v>4</v>
      </c>
      <c r="M1809" s="1" t="s">
        <v>9313</v>
      </c>
      <c r="N1809" s="1" t="s">
        <v>9314</v>
      </c>
      <c r="S1809" s="1" t="s">
        <v>191</v>
      </c>
      <c r="T1809" s="1" t="s">
        <v>5004</v>
      </c>
      <c r="Y1809" s="1" t="s">
        <v>90</v>
      </c>
      <c r="Z1809" s="1" t="s">
        <v>5302</v>
      </c>
      <c r="AC1809" s="1">
        <v>12</v>
      </c>
      <c r="AD1809" s="1" t="s">
        <v>296</v>
      </c>
      <c r="AE1809" s="1" t="s">
        <v>5331</v>
      </c>
    </row>
    <row r="1810" spans="1:72" ht="13.5" customHeight="1">
      <c r="A1810" s="8" t="str">
        <f>HYPERLINK("http://kyu.snu.ac.kr/sdhj/index.jsp?type=hj/GK14810_00IM0001_022b.jpg","1681_수남면_022b")</f>
        <v>1681_수남면_022b</v>
      </c>
      <c r="B1810" s="2">
        <v>1681</v>
      </c>
      <c r="C1810" s="2" t="s">
        <v>11803</v>
      </c>
      <c r="D1810" s="2" t="s">
        <v>11804</v>
      </c>
      <c r="E1810" s="2">
        <v>1809</v>
      </c>
      <c r="F1810" s="1">
        <v>5</v>
      </c>
      <c r="G1810" s="1" t="s">
        <v>3385</v>
      </c>
      <c r="H1810" s="1" t="s">
        <v>4958</v>
      </c>
      <c r="I1810" s="1">
        <v>6</v>
      </c>
      <c r="L1810" s="1">
        <v>5</v>
      </c>
      <c r="M1810" s="1" t="s">
        <v>9315</v>
      </c>
      <c r="N1810" s="1" t="s">
        <v>9316</v>
      </c>
      <c r="T1810" s="1" t="s">
        <v>9867</v>
      </c>
      <c r="U1810" s="1" t="s">
        <v>400</v>
      </c>
      <c r="V1810" s="1" t="s">
        <v>5162</v>
      </c>
      <c r="W1810" s="1" t="s">
        <v>89</v>
      </c>
      <c r="X1810" s="1" t="s">
        <v>11805</v>
      </c>
      <c r="Y1810" s="1" t="s">
        <v>3596</v>
      </c>
      <c r="Z1810" s="1" t="s">
        <v>5806</v>
      </c>
      <c r="AC1810" s="1">
        <v>40</v>
      </c>
      <c r="AD1810" s="1" t="s">
        <v>162</v>
      </c>
      <c r="AE1810" s="1" t="s">
        <v>6670</v>
      </c>
      <c r="AJ1810" s="1" t="s">
        <v>16</v>
      </c>
      <c r="AK1810" s="1" t="s">
        <v>6856</v>
      </c>
      <c r="AL1810" s="1" t="s">
        <v>92</v>
      </c>
      <c r="AM1810" s="1" t="s">
        <v>11806</v>
      </c>
      <c r="AT1810" s="1" t="s">
        <v>3550</v>
      </c>
      <c r="AU1810" s="1" t="s">
        <v>5167</v>
      </c>
      <c r="AV1810" s="1" t="s">
        <v>3590</v>
      </c>
      <c r="AW1810" s="1" t="s">
        <v>5782</v>
      </c>
      <c r="BG1810" s="1" t="s">
        <v>3540</v>
      </c>
      <c r="BH1810" s="1" t="s">
        <v>7020</v>
      </c>
      <c r="BI1810" s="1" t="s">
        <v>3549</v>
      </c>
      <c r="BJ1810" s="1" t="s">
        <v>5374</v>
      </c>
      <c r="BK1810" s="1" t="s">
        <v>3550</v>
      </c>
      <c r="BL1810" s="1" t="s">
        <v>5167</v>
      </c>
      <c r="BM1810" s="1" t="s">
        <v>3551</v>
      </c>
      <c r="BN1810" s="1" t="s">
        <v>7770</v>
      </c>
      <c r="BO1810" s="1" t="s">
        <v>3422</v>
      </c>
      <c r="BP1810" s="1" t="s">
        <v>7019</v>
      </c>
      <c r="BQ1810" s="1" t="s">
        <v>11801</v>
      </c>
      <c r="BR1810" s="1" t="s">
        <v>11807</v>
      </c>
      <c r="BS1810" s="1" t="s">
        <v>69</v>
      </c>
      <c r="BT1810" s="1" t="s">
        <v>6798</v>
      </c>
    </row>
    <row r="1811" spans="1:72" ht="13.5" customHeight="1">
      <c r="A1811" s="8" t="str">
        <f>HYPERLINK("http://kyu.snu.ac.kr/sdhj/index.jsp?type=hj/GK14810_00IM0001_022b.jpg","1681_수남면_022b")</f>
        <v>1681_수남면_022b</v>
      </c>
      <c r="B1811" s="2">
        <v>1681</v>
      </c>
      <c r="C1811" s="2" t="s">
        <v>9660</v>
      </c>
      <c r="D1811" s="2" t="s">
        <v>9661</v>
      </c>
      <c r="E1811" s="2">
        <v>1810</v>
      </c>
      <c r="F1811" s="1">
        <v>5</v>
      </c>
      <c r="G1811" s="1" t="s">
        <v>3385</v>
      </c>
      <c r="H1811" s="1" t="s">
        <v>4958</v>
      </c>
      <c r="I1811" s="1">
        <v>6</v>
      </c>
      <c r="L1811" s="1">
        <v>5</v>
      </c>
      <c r="M1811" s="1" t="s">
        <v>9315</v>
      </c>
      <c r="N1811" s="1" t="s">
        <v>9316</v>
      </c>
      <c r="S1811" s="1" t="s">
        <v>43</v>
      </c>
      <c r="T1811" s="1" t="s">
        <v>5000</v>
      </c>
      <c r="W1811" s="1" t="s">
        <v>3597</v>
      </c>
      <c r="X1811" s="1" t="s">
        <v>11808</v>
      </c>
      <c r="Y1811" s="1" t="s">
        <v>136</v>
      </c>
      <c r="Z1811" s="1" t="s">
        <v>5313</v>
      </c>
      <c r="AC1811" s="1">
        <v>42</v>
      </c>
      <c r="AD1811" s="1" t="s">
        <v>159</v>
      </c>
      <c r="AE1811" s="1" t="s">
        <v>5400</v>
      </c>
      <c r="AJ1811" s="1" t="s">
        <v>16</v>
      </c>
      <c r="AK1811" s="1" t="s">
        <v>6856</v>
      </c>
      <c r="AL1811" s="1" t="s">
        <v>309</v>
      </c>
      <c r="AM1811" s="1" t="s">
        <v>6891</v>
      </c>
      <c r="AT1811" s="1" t="s">
        <v>3550</v>
      </c>
      <c r="AU1811" s="1" t="s">
        <v>5167</v>
      </c>
      <c r="AV1811" s="1" t="s">
        <v>3598</v>
      </c>
      <c r="AW1811" s="1" t="s">
        <v>7221</v>
      </c>
      <c r="BG1811" s="1" t="s">
        <v>1835</v>
      </c>
      <c r="BH1811" s="1" t="s">
        <v>11809</v>
      </c>
      <c r="BI1811" s="1" t="s">
        <v>3599</v>
      </c>
      <c r="BJ1811" s="1" t="s">
        <v>5301</v>
      </c>
      <c r="BK1811" s="1" t="s">
        <v>123</v>
      </c>
      <c r="BL1811" s="1" t="s">
        <v>7000</v>
      </c>
      <c r="BM1811" s="1" t="s">
        <v>3600</v>
      </c>
      <c r="BN1811" s="1" t="s">
        <v>7224</v>
      </c>
      <c r="BO1811" s="1" t="s">
        <v>3601</v>
      </c>
      <c r="BP1811" s="1" t="s">
        <v>7594</v>
      </c>
      <c r="BQ1811" s="1" t="s">
        <v>3560</v>
      </c>
      <c r="BR1811" s="1" t="s">
        <v>11791</v>
      </c>
      <c r="BS1811" s="1" t="s">
        <v>762</v>
      </c>
      <c r="BT1811" s="1" t="s">
        <v>6859</v>
      </c>
    </row>
    <row r="1812" spans="1:72" ht="13.5" customHeight="1">
      <c r="A1812" s="8" t="str">
        <f>HYPERLINK("http://kyu.snu.ac.kr/sdhj/index.jsp?type=hj/GK14810_00IM0001_023a.jpg","1681_수남면_023a")</f>
        <v>1681_수남면_023a</v>
      </c>
      <c r="B1812" s="2">
        <v>1681</v>
      </c>
      <c r="C1812" s="2" t="s">
        <v>11739</v>
      </c>
      <c r="D1812" s="2" t="s">
        <v>11740</v>
      </c>
      <c r="E1812" s="2">
        <v>1811</v>
      </c>
      <c r="F1812" s="1">
        <v>5</v>
      </c>
      <c r="G1812" s="1" t="s">
        <v>3385</v>
      </c>
      <c r="H1812" s="1" t="s">
        <v>4958</v>
      </c>
      <c r="I1812" s="1">
        <v>7</v>
      </c>
      <c r="J1812" s="1" t="s">
        <v>3602</v>
      </c>
      <c r="K1812" s="1" t="s">
        <v>4971</v>
      </c>
      <c r="L1812" s="1">
        <v>1</v>
      </c>
      <c r="M1812" s="1" t="s">
        <v>1639</v>
      </c>
      <c r="N1812" s="1" t="s">
        <v>5805</v>
      </c>
      <c r="T1812" s="1" t="s">
        <v>10172</v>
      </c>
      <c r="U1812" s="1" t="s">
        <v>3409</v>
      </c>
      <c r="V1812" s="1" t="s">
        <v>5161</v>
      </c>
      <c r="Y1812" s="1" t="s">
        <v>1639</v>
      </c>
      <c r="Z1812" s="1" t="s">
        <v>5805</v>
      </c>
      <c r="AC1812" s="1">
        <v>36</v>
      </c>
      <c r="AD1812" s="1" t="s">
        <v>59</v>
      </c>
      <c r="AE1812" s="1" t="s">
        <v>6653</v>
      </c>
      <c r="AJ1812" s="1" t="s">
        <v>16</v>
      </c>
      <c r="AK1812" s="1" t="s">
        <v>6856</v>
      </c>
      <c r="AL1812" s="1" t="s">
        <v>53</v>
      </c>
      <c r="AM1812" s="1" t="s">
        <v>6356</v>
      </c>
      <c r="AN1812" s="1" t="s">
        <v>228</v>
      </c>
      <c r="AO1812" s="1" t="s">
        <v>6898</v>
      </c>
      <c r="AR1812" s="1" t="s">
        <v>3603</v>
      </c>
      <c r="AS1812" s="1" t="s">
        <v>6957</v>
      </c>
      <c r="AV1812" s="1" t="s">
        <v>3604</v>
      </c>
      <c r="AW1812" s="1" t="s">
        <v>7220</v>
      </c>
      <c r="BB1812" s="1" t="s">
        <v>38</v>
      </c>
      <c r="BC1812" s="1" t="s">
        <v>5065</v>
      </c>
      <c r="BD1812" s="1" t="s">
        <v>1528</v>
      </c>
      <c r="BE1812" s="1" t="s">
        <v>6364</v>
      </c>
      <c r="BI1812" s="1" t="s">
        <v>1258</v>
      </c>
      <c r="BJ1812" s="1" t="s">
        <v>5506</v>
      </c>
      <c r="BM1812" s="1" t="s">
        <v>67</v>
      </c>
      <c r="BN1812" s="1" t="s">
        <v>8113</v>
      </c>
      <c r="BQ1812" s="1" t="s">
        <v>3605</v>
      </c>
      <c r="BR1812" s="1" t="s">
        <v>8465</v>
      </c>
      <c r="BS1812" s="1" t="s">
        <v>138</v>
      </c>
      <c r="BT1812" s="1" t="s">
        <v>6794</v>
      </c>
    </row>
    <row r="1813" spans="1:72" ht="13.5" customHeight="1">
      <c r="A1813" s="8" t="str">
        <f>HYPERLINK("http://kyu.snu.ac.kr/sdhj/index.jsp?type=hj/GK14810_00IM0001_023a.jpg","1681_수남면_023a")</f>
        <v>1681_수남면_023a</v>
      </c>
      <c r="B1813" s="2">
        <v>1681</v>
      </c>
      <c r="C1813" s="2" t="s">
        <v>9730</v>
      </c>
      <c r="D1813" s="2" t="s">
        <v>9731</v>
      </c>
      <c r="E1813" s="2">
        <v>1812</v>
      </c>
      <c r="F1813" s="1">
        <v>5</v>
      </c>
      <c r="G1813" s="1" t="s">
        <v>3385</v>
      </c>
      <c r="H1813" s="1" t="s">
        <v>4958</v>
      </c>
      <c r="I1813" s="1">
        <v>7</v>
      </c>
      <c r="L1813" s="1">
        <v>1</v>
      </c>
      <c r="M1813" s="1" t="s">
        <v>1639</v>
      </c>
      <c r="N1813" s="1" t="s">
        <v>5805</v>
      </c>
      <c r="S1813" s="1" t="s">
        <v>43</v>
      </c>
      <c r="T1813" s="1" t="s">
        <v>5000</v>
      </c>
      <c r="Y1813" s="1" t="s">
        <v>1849</v>
      </c>
      <c r="Z1813" s="1" t="s">
        <v>5804</v>
      </c>
      <c r="AC1813" s="1">
        <v>41</v>
      </c>
      <c r="AD1813" s="1" t="s">
        <v>214</v>
      </c>
      <c r="AE1813" s="1" t="s">
        <v>6633</v>
      </c>
      <c r="AJ1813" s="1" t="s">
        <v>16</v>
      </c>
      <c r="AK1813" s="1" t="s">
        <v>6856</v>
      </c>
      <c r="AL1813" s="1" t="s">
        <v>92</v>
      </c>
      <c r="AM1813" s="1" t="s">
        <v>10529</v>
      </c>
      <c r="AV1813" s="1" t="s">
        <v>797</v>
      </c>
      <c r="AW1813" s="1" t="s">
        <v>5906</v>
      </c>
      <c r="BB1813" s="1" t="s">
        <v>285</v>
      </c>
      <c r="BC1813" s="1" t="s">
        <v>9953</v>
      </c>
      <c r="BD1813" s="1" t="s">
        <v>3606</v>
      </c>
      <c r="BE1813" s="1" t="s">
        <v>7515</v>
      </c>
      <c r="BI1813" s="1" t="s">
        <v>959</v>
      </c>
      <c r="BJ1813" s="1" t="s">
        <v>7125</v>
      </c>
      <c r="BM1813" s="1" t="s">
        <v>2114</v>
      </c>
      <c r="BN1813" s="1" t="s">
        <v>5924</v>
      </c>
      <c r="BO1813" s="1" t="s">
        <v>865</v>
      </c>
      <c r="BP1813" s="1" t="s">
        <v>5160</v>
      </c>
      <c r="BQ1813" s="1" t="s">
        <v>3607</v>
      </c>
      <c r="BR1813" s="1" t="s">
        <v>8464</v>
      </c>
      <c r="BS1813" s="1" t="s">
        <v>138</v>
      </c>
      <c r="BT1813" s="1" t="s">
        <v>6794</v>
      </c>
    </row>
    <row r="1814" spans="1:72" ht="13.5" customHeight="1">
      <c r="A1814" s="8" t="str">
        <f>HYPERLINK("http://kyu.snu.ac.kr/sdhj/index.jsp?type=hj/GK14810_00IM0001_023a.jpg","1681_수남면_023a")</f>
        <v>1681_수남면_023a</v>
      </c>
      <c r="B1814" s="2">
        <v>1681</v>
      </c>
      <c r="C1814" s="2" t="s">
        <v>9943</v>
      </c>
      <c r="D1814" s="2" t="s">
        <v>9944</v>
      </c>
      <c r="E1814" s="2">
        <v>1813</v>
      </c>
      <c r="F1814" s="1">
        <v>5</v>
      </c>
      <c r="G1814" s="1" t="s">
        <v>3385</v>
      </c>
      <c r="H1814" s="1" t="s">
        <v>4958</v>
      </c>
      <c r="I1814" s="1">
        <v>7</v>
      </c>
      <c r="L1814" s="1">
        <v>1</v>
      </c>
      <c r="M1814" s="1" t="s">
        <v>1639</v>
      </c>
      <c r="N1814" s="1" t="s">
        <v>5805</v>
      </c>
      <c r="S1814" s="1" t="s">
        <v>98</v>
      </c>
      <c r="T1814" s="1" t="s">
        <v>5001</v>
      </c>
      <c r="Y1814" s="1" t="s">
        <v>2016</v>
      </c>
      <c r="Z1814" s="1" t="s">
        <v>5343</v>
      </c>
      <c r="AF1814" s="1" t="s">
        <v>1227</v>
      </c>
      <c r="AG1814" s="1" t="s">
        <v>6695</v>
      </c>
    </row>
    <row r="1815" spans="1:72" ht="13.5" customHeight="1">
      <c r="A1815" s="8" t="str">
        <f>HYPERLINK("http://kyu.snu.ac.kr/sdhj/index.jsp?type=hj/GK14810_00IM0001_023a.jpg","1681_수남면_023a")</f>
        <v>1681_수남면_023a</v>
      </c>
      <c r="B1815" s="2">
        <v>1681</v>
      </c>
      <c r="C1815" s="2" t="s">
        <v>9658</v>
      </c>
      <c r="D1815" s="2" t="s">
        <v>9659</v>
      </c>
      <c r="E1815" s="2">
        <v>1814</v>
      </c>
      <c r="F1815" s="1">
        <v>5</v>
      </c>
      <c r="G1815" s="1" t="s">
        <v>3385</v>
      </c>
      <c r="H1815" s="1" t="s">
        <v>4958</v>
      </c>
      <c r="I1815" s="1">
        <v>7</v>
      </c>
      <c r="L1815" s="1">
        <v>1</v>
      </c>
      <c r="M1815" s="1" t="s">
        <v>1639</v>
      </c>
      <c r="N1815" s="1" t="s">
        <v>5805</v>
      </c>
      <c r="S1815" s="1" t="s">
        <v>191</v>
      </c>
      <c r="T1815" s="1" t="s">
        <v>5004</v>
      </c>
      <c r="Y1815" s="1" t="s">
        <v>2877</v>
      </c>
      <c r="Z1815" s="1" t="s">
        <v>5363</v>
      </c>
      <c r="AC1815" s="1">
        <v>2</v>
      </c>
      <c r="AD1815" s="1" t="s">
        <v>152</v>
      </c>
      <c r="AE1815" s="1" t="s">
        <v>5812</v>
      </c>
      <c r="AF1815" s="1" t="s">
        <v>192</v>
      </c>
      <c r="AG1815" s="1" t="s">
        <v>6692</v>
      </c>
      <c r="BF1815" s="1" t="s">
        <v>78</v>
      </c>
    </row>
    <row r="1816" spans="1:72" ht="13.5" customHeight="1">
      <c r="A1816" s="8" t="str">
        <f>HYPERLINK("http://kyu.snu.ac.kr/sdhj/index.jsp?type=hj/GK14810_00IM0001_023a.jpg","1681_수남면_023a")</f>
        <v>1681_수남면_023a</v>
      </c>
      <c r="B1816" s="2">
        <v>1681</v>
      </c>
      <c r="C1816" s="2" t="s">
        <v>9954</v>
      </c>
      <c r="D1816" s="2" t="s">
        <v>9955</v>
      </c>
      <c r="E1816" s="2">
        <v>1815</v>
      </c>
      <c r="F1816" s="1">
        <v>5</v>
      </c>
      <c r="G1816" s="1" t="s">
        <v>3385</v>
      </c>
      <c r="H1816" s="1" t="s">
        <v>4958</v>
      </c>
      <c r="I1816" s="1">
        <v>7</v>
      </c>
      <c r="L1816" s="1">
        <v>2</v>
      </c>
      <c r="M1816" s="1" t="s">
        <v>9317</v>
      </c>
      <c r="N1816" s="1" t="s">
        <v>9318</v>
      </c>
      <c r="T1816" s="1" t="s">
        <v>10506</v>
      </c>
      <c r="U1816" s="1" t="s">
        <v>1461</v>
      </c>
      <c r="V1816" s="1" t="s">
        <v>5092</v>
      </c>
      <c r="W1816" s="1" t="s">
        <v>393</v>
      </c>
      <c r="X1816" s="1" t="s">
        <v>5259</v>
      </c>
      <c r="Y1816" s="1" t="s">
        <v>3608</v>
      </c>
      <c r="Z1816" s="1" t="s">
        <v>5803</v>
      </c>
      <c r="AC1816" s="1">
        <v>50</v>
      </c>
      <c r="AD1816" s="1" t="s">
        <v>526</v>
      </c>
      <c r="AE1816" s="1" t="s">
        <v>6673</v>
      </c>
      <c r="AJ1816" s="1" t="s">
        <v>16</v>
      </c>
      <c r="AK1816" s="1" t="s">
        <v>6856</v>
      </c>
      <c r="AL1816" s="1" t="s">
        <v>138</v>
      </c>
      <c r="AM1816" s="1" t="s">
        <v>6794</v>
      </c>
      <c r="AT1816" s="1" t="s">
        <v>63</v>
      </c>
      <c r="AU1816" s="1" t="s">
        <v>5113</v>
      </c>
      <c r="AV1816" s="1" t="s">
        <v>3609</v>
      </c>
      <c r="AW1816" s="1" t="s">
        <v>7219</v>
      </c>
      <c r="BG1816" s="1" t="s">
        <v>63</v>
      </c>
      <c r="BH1816" s="1" t="s">
        <v>5113</v>
      </c>
      <c r="BI1816" s="1" t="s">
        <v>3610</v>
      </c>
      <c r="BJ1816" s="1" t="s">
        <v>5781</v>
      </c>
      <c r="BK1816" s="1" t="s">
        <v>63</v>
      </c>
      <c r="BL1816" s="1" t="s">
        <v>5113</v>
      </c>
      <c r="BM1816" s="1" t="s">
        <v>3577</v>
      </c>
      <c r="BN1816" s="1" t="s">
        <v>8109</v>
      </c>
      <c r="BQ1816" s="1" t="s">
        <v>3611</v>
      </c>
      <c r="BR1816" s="1" t="s">
        <v>8463</v>
      </c>
      <c r="BS1816" s="1" t="s">
        <v>536</v>
      </c>
      <c r="BT1816" s="1" t="s">
        <v>6824</v>
      </c>
    </row>
    <row r="1817" spans="1:72" ht="13.5" customHeight="1">
      <c r="A1817" s="8" t="str">
        <f>HYPERLINK("http://kyu.snu.ac.kr/sdhj/index.jsp?type=hj/GK14810_00IM0001_023a.jpg","1681_수남면_023a")</f>
        <v>1681_수남면_023a</v>
      </c>
      <c r="B1817" s="2">
        <v>1681</v>
      </c>
      <c r="C1817" s="2" t="s">
        <v>9625</v>
      </c>
      <c r="D1817" s="2" t="s">
        <v>9626</v>
      </c>
      <c r="E1817" s="2">
        <v>1816</v>
      </c>
      <c r="F1817" s="1">
        <v>5</v>
      </c>
      <c r="G1817" s="1" t="s">
        <v>3385</v>
      </c>
      <c r="H1817" s="1" t="s">
        <v>4958</v>
      </c>
      <c r="I1817" s="1">
        <v>7</v>
      </c>
      <c r="L1817" s="1">
        <v>2</v>
      </c>
      <c r="M1817" s="1" t="s">
        <v>9317</v>
      </c>
      <c r="N1817" s="1" t="s">
        <v>9318</v>
      </c>
      <c r="S1817" s="1" t="s">
        <v>43</v>
      </c>
      <c r="T1817" s="1" t="s">
        <v>5000</v>
      </c>
      <c r="W1817" s="1" t="s">
        <v>89</v>
      </c>
      <c r="X1817" s="1" t="s">
        <v>10508</v>
      </c>
      <c r="Y1817" s="1" t="s">
        <v>90</v>
      </c>
      <c r="Z1817" s="1" t="s">
        <v>5302</v>
      </c>
      <c r="AC1817" s="1">
        <v>44</v>
      </c>
      <c r="AD1817" s="1" t="s">
        <v>683</v>
      </c>
      <c r="AE1817" s="1" t="s">
        <v>6643</v>
      </c>
      <c r="AJ1817" s="1" t="s">
        <v>16</v>
      </c>
      <c r="AK1817" s="1" t="s">
        <v>6856</v>
      </c>
      <c r="AL1817" s="1" t="s">
        <v>92</v>
      </c>
      <c r="AM1817" s="1" t="s">
        <v>10509</v>
      </c>
      <c r="AT1817" s="1" t="s">
        <v>3550</v>
      </c>
      <c r="AU1817" s="1" t="s">
        <v>5167</v>
      </c>
      <c r="AV1817" s="1" t="s">
        <v>3590</v>
      </c>
      <c r="AW1817" s="1" t="s">
        <v>5782</v>
      </c>
      <c r="BG1817" s="1" t="s">
        <v>3540</v>
      </c>
      <c r="BH1817" s="1" t="s">
        <v>7020</v>
      </c>
      <c r="BI1817" s="1" t="s">
        <v>3549</v>
      </c>
      <c r="BJ1817" s="1" t="s">
        <v>5374</v>
      </c>
      <c r="BK1817" s="1" t="s">
        <v>3550</v>
      </c>
      <c r="BL1817" s="1" t="s">
        <v>5167</v>
      </c>
      <c r="BM1817" s="1" t="s">
        <v>3551</v>
      </c>
      <c r="BN1817" s="1" t="s">
        <v>7770</v>
      </c>
      <c r="BO1817" s="1" t="s">
        <v>110</v>
      </c>
      <c r="BP1817" s="1" t="s">
        <v>5146</v>
      </c>
      <c r="BQ1817" s="1" t="s">
        <v>3612</v>
      </c>
      <c r="BR1817" s="1" t="s">
        <v>8459</v>
      </c>
      <c r="BS1817" s="1" t="s">
        <v>128</v>
      </c>
      <c r="BT1817" s="1" t="s">
        <v>6834</v>
      </c>
    </row>
    <row r="1818" spans="1:72" ht="13.5" customHeight="1">
      <c r="A1818" s="8" t="str">
        <f>HYPERLINK("http://kyu.snu.ac.kr/sdhj/index.jsp?type=hj/GK14810_00IM0001_023a.jpg","1681_수남면_023a")</f>
        <v>1681_수남면_023a</v>
      </c>
      <c r="B1818" s="2">
        <v>1681</v>
      </c>
      <c r="C1818" s="2" t="s">
        <v>10452</v>
      </c>
      <c r="D1818" s="2" t="s">
        <v>10453</v>
      </c>
      <c r="E1818" s="2">
        <v>1817</v>
      </c>
      <c r="F1818" s="1">
        <v>5</v>
      </c>
      <c r="G1818" s="1" t="s">
        <v>3385</v>
      </c>
      <c r="H1818" s="1" t="s">
        <v>4958</v>
      </c>
      <c r="I1818" s="1">
        <v>7</v>
      </c>
      <c r="L1818" s="1">
        <v>2</v>
      </c>
      <c r="M1818" s="1" t="s">
        <v>9317</v>
      </c>
      <c r="N1818" s="1" t="s">
        <v>9318</v>
      </c>
      <c r="S1818" s="1" t="s">
        <v>54</v>
      </c>
      <c r="T1818" s="1" t="s">
        <v>5003</v>
      </c>
      <c r="U1818" s="1" t="s">
        <v>834</v>
      </c>
      <c r="V1818" s="1" t="s">
        <v>5082</v>
      </c>
      <c r="Y1818" s="1" t="s">
        <v>3613</v>
      </c>
      <c r="Z1818" s="1" t="s">
        <v>5802</v>
      </c>
      <c r="AC1818" s="1">
        <v>21</v>
      </c>
      <c r="AD1818" s="1" t="s">
        <v>129</v>
      </c>
      <c r="AE1818" s="1" t="s">
        <v>6638</v>
      </c>
    </row>
    <row r="1819" spans="1:72" ht="13.5" customHeight="1">
      <c r="A1819" s="8" t="str">
        <f>HYPERLINK("http://kyu.snu.ac.kr/sdhj/index.jsp?type=hj/GK14810_00IM0001_023a.jpg","1681_수남면_023a")</f>
        <v>1681_수남면_023a</v>
      </c>
      <c r="B1819" s="2">
        <v>1681</v>
      </c>
      <c r="C1819" s="2" t="s">
        <v>9625</v>
      </c>
      <c r="D1819" s="2" t="s">
        <v>9626</v>
      </c>
      <c r="E1819" s="2">
        <v>1818</v>
      </c>
      <c r="F1819" s="1">
        <v>5</v>
      </c>
      <c r="G1819" s="1" t="s">
        <v>3385</v>
      </c>
      <c r="H1819" s="1" t="s">
        <v>4958</v>
      </c>
      <c r="I1819" s="1">
        <v>7</v>
      </c>
      <c r="L1819" s="1">
        <v>3</v>
      </c>
      <c r="M1819" s="1" t="s">
        <v>9319</v>
      </c>
      <c r="N1819" s="1" t="s">
        <v>9320</v>
      </c>
      <c r="T1819" s="1" t="s">
        <v>9835</v>
      </c>
      <c r="U1819" s="1" t="s">
        <v>834</v>
      </c>
      <c r="V1819" s="1" t="s">
        <v>5082</v>
      </c>
      <c r="W1819" s="1" t="s">
        <v>447</v>
      </c>
      <c r="X1819" s="1" t="s">
        <v>5262</v>
      </c>
      <c r="Y1819" s="1" t="s">
        <v>3614</v>
      </c>
      <c r="Z1819" s="1" t="s">
        <v>5801</v>
      </c>
      <c r="AC1819" s="1">
        <v>42</v>
      </c>
      <c r="AD1819" s="1" t="s">
        <v>159</v>
      </c>
      <c r="AE1819" s="1" t="s">
        <v>5400</v>
      </c>
      <c r="AJ1819" s="1" t="s">
        <v>16</v>
      </c>
      <c r="AK1819" s="1" t="s">
        <v>6856</v>
      </c>
      <c r="AL1819" s="1" t="s">
        <v>3615</v>
      </c>
      <c r="AM1819" s="1" t="s">
        <v>6890</v>
      </c>
      <c r="AT1819" s="1" t="s">
        <v>63</v>
      </c>
      <c r="AU1819" s="1" t="s">
        <v>5113</v>
      </c>
      <c r="AV1819" s="1" t="s">
        <v>3616</v>
      </c>
      <c r="AW1819" s="1" t="s">
        <v>7218</v>
      </c>
      <c r="BG1819" s="1" t="s">
        <v>63</v>
      </c>
      <c r="BH1819" s="1" t="s">
        <v>5113</v>
      </c>
      <c r="BI1819" s="1" t="s">
        <v>3617</v>
      </c>
      <c r="BJ1819" s="1" t="s">
        <v>7777</v>
      </c>
      <c r="BK1819" s="1" t="s">
        <v>63</v>
      </c>
      <c r="BL1819" s="1" t="s">
        <v>5113</v>
      </c>
      <c r="BM1819" s="1" t="s">
        <v>3618</v>
      </c>
      <c r="BN1819" s="1" t="s">
        <v>8112</v>
      </c>
      <c r="BO1819" s="1" t="s">
        <v>63</v>
      </c>
      <c r="BP1819" s="1" t="s">
        <v>5113</v>
      </c>
      <c r="BQ1819" s="1" t="s">
        <v>3619</v>
      </c>
      <c r="BR1819" s="1" t="s">
        <v>8743</v>
      </c>
      <c r="BS1819" s="1" t="s">
        <v>53</v>
      </c>
      <c r="BT1819" s="1" t="s">
        <v>6356</v>
      </c>
    </row>
    <row r="1820" spans="1:72" ht="13.5" customHeight="1">
      <c r="A1820" s="8" t="str">
        <f>HYPERLINK("http://kyu.snu.ac.kr/sdhj/index.jsp?type=hj/GK14810_00IM0001_023a.jpg","1681_수남면_023a")</f>
        <v>1681_수남면_023a</v>
      </c>
      <c r="B1820" s="2">
        <v>1681</v>
      </c>
      <c r="C1820" s="2" t="s">
        <v>9840</v>
      </c>
      <c r="D1820" s="2" t="s">
        <v>9841</v>
      </c>
      <c r="E1820" s="2">
        <v>1819</v>
      </c>
      <c r="F1820" s="1">
        <v>5</v>
      </c>
      <c r="G1820" s="1" t="s">
        <v>3385</v>
      </c>
      <c r="H1820" s="1" t="s">
        <v>4958</v>
      </c>
      <c r="I1820" s="1">
        <v>7</v>
      </c>
      <c r="L1820" s="1">
        <v>3</v>
      </c>
      <c r="M1820" s="1" t="s">
        <v>9319</v>
      </c>
      <c r="N1820" s="1" t="s">
        <v>9320</v>
      </c>
      <c r="S1820" s="1" t="s">
        <v>43</v>
      </c>
      <c r="T1820" s="1" t="s">
        <v>5000</v>
      </c>
      <c r="W1820" s="1" t="s">
        <v>89</v>
      </c>
      <c r="X1820" s="1" t="s">
        <v>9836</v>
      </c>
      <c r="Y1820" s="1" t="s">
        <v>90</v>
      </c>
      <c r="Z1820" s="1" t="s">
        <v>5302</v>
      </c>
      <c r="AC1820" s="1">
        <v>37</v>
      </c>
      <c r="AD1820" s="1" t="s">
        <v>259</v>
      </c>
      <c r="AE1820" s="1" t="s">
        <v>6674</v>
      </c>
      <c r="AJ1820" s="1" t="s">
        <v>16</v>
      </c>
      <c r="AK1820" s="1" t="s">
        <v>6856</v>
      </c>
      <c r="AL1820" s="1" t="s">
        <v>92</v>
      </c>
      <c r="AM1820" s="1" t="s">
        <v>10505</v>
      </c>
      <c r="AT1820" s="1" t="s">
        <v>63</v>
      </c>
      <c r="AU1820" s="1" t="s">
        <v>5113</v>
      </c>
      <c r="AV1820" s="1" t="s">
        <v>1807</v>
      </c>
      <c r="AW1820" s="1" t="s">
        <v>7194</v>
      </c>
      <c r="BG1820" s="1" t="s">
        <v>63</v>
      </c>
      <c r="BH1820" s="1" t="s">
        <v>5113</v>
      </c>
      <c r="BI1820" s="1" t="s">
        <v>3620</v>
      </c>
      <c r="BJ1820" s="1" t="s">
        <v>7755</v>
      </c>
      <c r="BM1820" s="1" t="s">
        <v>3621</v>
      </c>
      <c r="BN1820" s="1" t="s">
        <v>7080</v>
      </c>
      <c r="BO1820" s="1" t="s">
        <v>110</v>
      </c>
      <c r="BP1820" s="1" t="s">
        <v>5146</v>
      </c>
      <c r="BQ1820" s="1" t="s">
        <v>3622</v>
      </c>
      <c r="BR1820" s="1" t="s">
        <v>11810</v>
      </c>
    </row>
    <row r="1821" spans="1:72" ht="13.5" customHeight="1">
      <c r="A1821" s="8" t="str">
        <f>HYPERLINK("http://kyu.snu.ac.kr/sdhj/index.jsp?type=hj/GK14810_00IM0001_023a.jpg","1681_수남면_023a")</f>
        <v>1681_수남면_023a</v>
      </c>
      <c r="B1821" s="2">
        <v>1681</v>
      </c>
      <c r="C1821" s="2" t="s">
        <v>9754</v>
      </c>
      <c r="D1821" s="2" t="s">
        <v>9755</v>
      </c>
      <c r="E1821" s="2">
        <v>1820</v>
      </c>
      <c r="F1821" s="1">
        <v>5</v>
      </c>
      <c r="G1821" s="1" t="s">
        <v>3385</v>
      </c>
      <c r="H1821" s="1" t="s">
        <v>4958</v>
      </c>
      <c r="I1821" s="1">
        <v>7</v>
      </c>
      <c r="L1821" s="1">
        <v>3</v>
      </c>
      <c r="M1821" s="1" t="s">
        <v>9319</v>
      </c>
      <c r="N1821" s="1" t="s">
        <v>9320</v>
      </c>
      <c r="S1821" s="1" t="s">
        <v>98</v>
      </c>
      <c r="T1821" s="1" t="s">
        <v>5001</v>
      </c>
      <c r="Y1821" s="1" t="s">
        <v>3623</v>
      </c>
      <c r="Z1821" s="1" t="s">
        <v>5800</v>
      </c>
      <c r="AC1821" s="1">
        <v>9</v>
      </c>
      <c r="AD1821" s="1" t="s">
        <v>556</v>
      </c>
      <c r="AE1821" s="1" t="s">
        <v>6652</v>
      </c>
    </row>
    <row r="1822" spans="1:72" ht="13.5" customHeight="1">
      <c r="A1822" s="8" t="str">
        <f>HYPERLINK("http://kyu.snu.ac.kr/sdhj/index.jsp?type=hj/GK14810_00IM0001_023a.jpg","1681_수남면_023a")</f>
        <v>1681_수남면_023a</v>
      </c>
      <c r="B1822" s="2">
        <v>1681</v>
      </c>
      <c r="C1822" s="2" t="s">
        <v>9840</v>
      </c>
      <c r="D1822" s="2" t="s">
        <v>9841</v>
      </c>
      <c r="E1822" s="2">
        <v>1821</v>
      </c>
      <c r="F1822" s="1">
        <v>5</v>
      </c>
      <c r="G1822" s="1" t="s">
        <v>3385</v>
      </c>
      <c r="H1822" s="1" t="s">
        <v>4958</v>
      </c>
      <c r="I1822" s="1">
        <v>7</v>
      </c>
      <c r="L1822" s="1">
        <v>3</v>
      </c>
      <c r="M1822" s="1" t="s">
        <v>9319</v>
      </c>
      <c r="N1822" s="1" t="s">
        <v>9320</v>
      </c>
      <c r="S1822" s="1" t="s">
        <v>191</v>
      </c>
      <c r="T1822" s="1" t="s">
        <v>5004</v>
      </c>
      <c r="Y1822" s="1" t="s">
        <v>90</v>
      </c>
      <c r="Z1822" s="1" t="s">
        <v>5302</v>
      </c>
      <c r="AC1822" s="1">
        <v>4</v>
      </c>
      <c r="AD1822" s="1" t="s">
        <v>267</v>
      </c>
      <c r="AE1822" s="1" t="s">
        <v>6631</v>
      </c>
      <c r="BF1822" s="1" t="s">
        <v>78</v>
      </c>
    </row>
    <row r="1823" spans="1:72" ht="13.5" customHeight="1">
      <c r="A1823" s="8" t="str">
        <f>HYPERLINK("http://kyu.snu.ac.kr/sdhj/index.jsp?type=hj/GK14810_00IM0001_023a.jpg","1681_수남면_023a")</f>
        <v>1681_수남면_023a</v>
      </c>
      <c r="B1823" s="2">
        <v>1681</v>
      </c>
      <c r="C1823" s="2" t="s">
        <v>9840</v>
      </c>
      <c r="D1823" s="2" t="s">
        <v>9841</v>
      </c>
      <c r="E1823" s="2">
        <v>1822</v>
      </c>
      <c r="F1823" s="1">
        <v>5</v>
      </c>
      <c r="G1823" s="1" t="s">
        <v>3385</v>
      </c>
      <c r="H1823" s="1" t="s">
        <v>4958</v>
      </c>
      <c r="I1823" s="1">
        <v>7</v>
      </c>
      <c r="L1823" s="1">
        <v>3</v>
      </c>
      <c r="M1823" s="1" t="s">
        <v>9319</v>
      </c>
      <c r="N1823" s="1" t="s">
        <v>9320</v>
      </c>
      <c r="S1823" s="1" t="s">
        <v>1184</v>
      </c>
      <c r="T1823" s="1" t="s">
        <v>5038</v>
      </c>
      <c r="W1823" s="1" t="s">
        <v>89</v>
      </c>
      <c r="X1823" s="1" t="s">
        <v>11371</v>
      </c>
      <c r="Y1823" s="1" t="s">
        <v>90</v>
      </c>
      <c r="Z1823" s="1" t="s">
        <v>5302</v>
      </c>
      <c r="AF1823" s="1" t="s">
        <v>751</v>
      </c>
      <c r="AG1823" s="1" t="s">
        <v>6691</v>
      </c>
    </row>
    <row r="1824" spans="1:72" ht="13.5" customHeight="1">
      <c r="A1824" s="8" t="str">
        <f>HYPERLINK("http://kyu.snu.ac.kr/sdhj/index.jsp?type=hj/GK14810_00IM0001_023a.jpg","1681_수남면_023a")</f>
        <v>1681_수남면_023a</v>
      </c>
      <c r="B1824" s="2">
        <v>1681</v>
      </c>
      <c r="C1824" s="2" t="s">
        <v>9658</v>
      </c>
      <c r="D1824" s="2" t="s">
        <v>9659</v>
      </c>
      <c r="E1824" s="2">
        <v>1823</v>
      </c>
      <c r="F1824" s="1">
        <v>5</v>
      </c>
      <c r="G1824" s="1" t="s">
        <v>3385</v>
      </c>
      <c r="H1824" s="1" t="s">
        <v>4958</v>
      </c>
      <c r="I1824" s="1">
        <v>7</v>
      </c>
      <c r="L1824" s="1">
        <v>3</v>
      </c>
      <c r="M1824" s="1" t="s">
        <v>9319</v>
      </c>
      <c r="N1824" s="1" t="s">
        <v>9320</v>
      </c>
      <c r="S1824" s="1" t="s">
        <v>99</v>
      </c>
      <c r="T1824" s="1" t="s">
        <v>252</v>
      </c>
      <c r="Y1824" s="1" t="s">
        <v>3624</v>
      </c>
      <c r="Z1824" s="1" t="s">
        <v>5799</v>
      </c>
      <c r="AC1824" s="1">
        <v>2</v>
      </c>
      <c r="AD1824" s="1" t="s">
        <v>152</v>
      </c>
      <c r="AE1824" s="1" t="s">
        <v>5812</v>
      </c>
      <c r="AF1824" s="1" t="s">
        <v>192</v>
      </c>
      <c r="AG1824" s="1" t="s">
        <v>6692</v>
      </c>
    </row>
    <row r="1825" spans="1:72" ht="13.5" customHeight="1">
      <c r="A1825" s="8" t="str">
        <f>HYPERLINK("http://kyu.snu.ac.kr/sdhj/index.jsp?type=hj/GK14810_00IM0001_023a.jpg","1681_수남면_023a")</f>
        <v>1681_수남면_023a</v>
      </c>
      <c r="B1825" s="2">
        <v>1681</v>
      </c>
      <c r="C1825" s="2" t="s">
        <v>9840</v>
      </c>
      <c r="D1825" s="2" t="s">
        <v>9841</v>
      </c>
      <c r="E1825" s="2">
        <v>1824</v>
      </c>
      <c r="F1825" s="1">
        <v>5</v>
      </c>
      <c r="G1825" s="1" t="s">
        <v>3385</v>
      </c>
      <c r="H1825" s="1" t="s">
        <v>4958</v>
      </c>
      <c r="I1825" s="1">
        <v>7</v>
      </c>
      <c r="L1825" s="1">
        <v>4</v>
      </c>
      <c r="M1825" s="1" t="s">
        <v>9321</v>
      </c>
      <c r="N1825" s="1" t="s">
        <v>9322</v>
      </c>
      <c r="T1825" s="1" t="s">
        <v>9687</v>
      </c>
      <c r="U1825" s="1" t="s">
        <v>1461</v>
      </c>
      <c r="V1825" s="1" t="s">
        <v>5092</v>
      </c>
      <c r="W1825" s="1" t="s">
        <v>447</v>
      </c>
      <c r="X1825" s="1" t="s">
        <v>5262</v>
      </c>
      <c r="Y1825" s="1" t="s">
        <v>3625</v>
      </c>
      <c r="Z1825" s="1" t="s">
        <v>5798</v>
      </c>
      <c r="AC1825" s="1">
        <v>38</v>
      </c>
      <c r="AD1825" s="1" t="s">
        <v>182</v>
      </c>
      <c r="AE1825" s="1" t="s">
        <v>6634</v>
      </c>
      <c r="AJ1825" s="1" t="s">
        <v>16</v>
      </c>
      <c r="AK1825" s="1" t="s">
        <v>6856</v>
      </c>
      <c r="AL1825" s="1" t="s">
        <v>2499</v>
      </c>
      <c r="AM1825" s="1" t="s">
        <v>11726</v>
      </c>
      <c r="AT1825" s="1" t="s">
        <v>118</v>
      </c>
      <c r="AU1825" s="1" t="s">
        <v>5094</v>
      </c>
      <c r="AV1825" s="1" t="s">
        <v>3417</v>
      </c>
      <c r="AW1825" s="1" t="s">
        <v>5761</v>
      </c>
      <c r="BG1825" s="1" t="s">
        <v>11811</v>
      </c>
      <c r="BH1825" s="1" t="s">
        <v>7603</v>
      </c>
      <c r="BI1825" s="1" t="s">
        <v>3626</v>
      </c>
      <c r="BJ1825" s="1" t="s">
        <v>7207</v>
      </c>
      <c r="BK1825" s="1" t="s">
        <v>3627</v>
      </c>
      <c r="BL1825" s="1" t="s">
        <v>7966</v>
      </c>
      <c r="BM1825" s="1" t="s">
        <v>11812</v>
      </c>
      <c r="BN1825" s="1" t="s">
        <v>7766</v>
      </c>
      <c r="BO1825" s="1" t="s">
        <v>3422</v>
      </c>
      <c r="BP1825" s="1" t="s">
        <v>7019</v>
      </c>
      <c r="BQ1825" s="1" t="s">
        <v>3628</v>
      </c>
      <c r="BR1825" s="1" t="s">
        <v>11727</v>
      </c>
      <c r="BS1825" s="1" t="s">
        <v>92</v>
      </c>
      <c r="BT1825" s="1" t="s">
        <v>11728</v>
      </c>
    </row>
    <row r="1826" spans="1:72" ht="13.5" customHeight="1">
      <c r="A1826" s="8" t="str">
        <f>HYPERLINK("http://kyu.snu.ac.kr/sdhj/index.jsp?type=hj/GK14810_00IM0001_023a.jpg","1681_수남면_023a")</f>
        <v>1681_수남면_023a</v>
      </c>
      <c r="B1826" s="2">
        <v>1681</v>
      </c>
      <c r="C1826" s="2" t="s">
        <v>11729</v>
      </c>
      <c r="D1826" s="2" t="s">
        <v>11730</v>
      </c>
      <c r="E1826" s="2">
        <v>1825</v>
      </c>
      <c r="F1826" s="1">
        <v>5</v>
      </c>
      <c r="G1826" s="1" t="s">
        <v>3385</v>
      </c>
      <c r="H1826" s="1" t="s">
        <v>4958</v>
      </c>
      <c r="I1826" s="1">
        <v>7</v>
      </c>
      <c r="L1826" s="1">
        <v>4</v>
      </c>
      <c r="M1826" s="1" t="s">
        <v>9321</v>
      </c>
      <c r="N1826" s="1" t="s">
        <v>9322</v>
      </c>
      <c r="S1826" s="1" t="s">
        <v>43</v>
      </c>
      <c r="T1826" s="1" t="s">
        <v>5000</v>
      </c>
      <c r="W1826" s="1" t="s">
        <v>89</v>
      </c>
      <c r="X1826" s="1" t="s">
        <v>10987</v>
      </c>
      <c r="Y1826" s="1" t="s">
        <v>90</v>
      </c>
      <c r="Z1826" s="1" t="s">
        <v>5302</v>
      </c>
      <c r="AC1826" s="1">
        <v>33</v>
      </c>
      <c r="AD1826" s="1" t="s">
        <v>91</v>
      </c>
      <c r="AE1826" s="1" t="s">
        <v>6675</v>
      </c>
      <c r="AJ1826" s="1" t="s">
        <v>16</v>
      </c>
      <c r="AK1826" s="1" t="s">
        <v>6856</v>
      </c>
      <c r="AL1826" s="1" t="s">
        <v>92</v>
      </c>
      <c r="AM1826" s="1" t="s">
        <v>9689</v>
      </c>
      <c r="AT1826" s="1" t="s">
        <v>63</v>
      </c>
      <c r="AU1826" s="1" t="s">
        <v>5113</v>
      </c>
      <c r="AV1826" s="1" t="s">
        <v>298</v>
      </c>
      <c r="AW1826" s="1" t="s">
        <v>6408</v>
      </c>
      <c r="BG1826" s="1" t="s">
        <v>63</v>
      </c>
      <c r="BH1826" s="1" t="s">
        <v>5113</v>
      </c>
      <c r="BI1826" s="1" t="s">
        <v>3306</v>
      </c>
      <c r="BJ1826" s="1" t="s">
        <v>7244</v>
      </c>
      <c r="BK1826" s="1" t="s">
        <v>63</v>
      </c>
      <c r="BL1826" s="1" t="s">
        <v>5113</v>
      </c>
      <c r="BM1826" s="1" t="s">
        <v>1113</v>
      </c>
      <c r="BN1826" s="1" t="s">
        <v>10988</v>
      </c>
      <c r="BO1826" s="1" t="s">
        <v>63</v>
      </c>
      <c r="BP1826" s="1" t="s">
        <v>5113</v>
      </c>
      <c r="BQ1826" s="1" t="s">
        <v>3629</v>
      </c>
      <c r="BR1826" s="1" t="s">
        <v>8462</v>
      </c>
      <c r="BS1826" s="1" t="s">
        <v>958</v>
      </c>
      <c r="BT1826" s="1" t="s">
        <v>6844</v>
      </c>
    </row>
    <row r="1827" spans="1:72" ht="13.5" customHeight="1">
      <c r="A1827" s="8" t="str">
        <f>HYPERLINK("http://kyu.snu.ac.kr/sdhj/index.jsp?type=hj/GK14810_00IM0001_023a.jpg","1681_수남면_023a")</f>
        <v>1681_수남면_023a</v>
      </c>
      <c r="B1827" s="2">
        <v>1681</v>
      </c>
      <c r="C1827" s="2" t="s">
        <v>9644</v>
      </c>
      <c r="D1827" s="2" t="s">
        <v>9645</v>
      </c>
      <c r="E1827" s="2">
        <v>1826</v>
      </c>
      <c r="F1827" s="1">
        <v>5</v>
      </c>
      <c r="G1827" s="1" t="s">
        <v>3385</v>
      </c>
      <c r="H1827" s="1" t="s">
        <v>4958</v>
      </c>
      <c r="I1827" s="1">
        <v>7</v>
      </c>
      <c r="L1827" s="1">
        <v>4</v>
      </c>
      <c r="M1827" s="1" t="s">
        <v>9321</v>
      </c>
      <c r="N1827" s="1" t="s">
        <v>9322</v>
      </c>
      <c r="S1827" s="1" t="s">
        <v>98</v>
      </c>
      <c r="T1827" s="1" t="s">
        <v>5001</v>
      </c>
      <c r="Y1827" s="1" t="s">
        <v>3630</v>
      </c>
      <c r="Z1827" s="1" t="s">
        <v>5797</v>
      </c>
      <c r="AC1827" s="1">
        <v>9</v>
      </c>
      <c r="AD1827" s="1" t="s">
        <v>556</v>
      </c>
      <c r="AE1827" s="1" t="s">
        <v>6652</v>
      </c>
    </row>
    <row r="1828" spans="1:72" ht="13.5" customHeight="1">
      <c r="A1828" s="8" t="str">
        <f>HYPERLINK("http://kyu.snu.ac.kr/sdhj/index.jsp?type=hj/GK14810_00IM0001_023a.jpg","1681_수남면_023a")</f>
        <v>1681_수남면_023a</v>
      </c>
      <c r="B1828" s="2">
        <v>1681</v>
      </c>
      <c r="C1828" s="2" t="s">
        <v>9692</v>
      </c>
      <c r="D1828" s="2" t="s">
        <v>9693</v>
      </c>
      <c r="E1828" s="2">
        <v>1827</v>
      </c>
      <c r="F1828" s="1">
        <v>5</v>
      </c>
      <c r="G1828" s="1" t="s">
        <v>3385</v>
      </c>
      <c r="H1828" s="1" t="s">
        <v>4958</v>
      </c>
      <c r="I1828" s="1">
        <v>7</v>
      </c>
      <c r="L1828" s="1">
        <v>4</v>
      </c>
      <c r="M1828" s="1" t="s">
        <v>9321</v>
      </c>
      <c r="N1828" s="1" t="s">
        <v>9322</v>
      </c>
      <c r="S1828" s="1" t="s">
        <v>191</v>
      </c>
      <c r="T1828" s="1" t="s">
        <v>5004</v>
      </c>
      <c r="Y1828" s="1" t="s">
        <v>4927</v>
      </c>
      <c r="Z1828" s="1" t="s">
        <v>5796</v>
      </c>
      <c r="AC1828" s="1">
        <v>4</v>
      </c>
      <c r="AD1828" s="1" t="s">
        <v>267</v>
      </c>
      <c r="AE1828" s="1" t="s">
        <v>6631</v>
      </c>
      <c r="AF1828" s="1" t="s">
        <v>192</v>
      </c>
      <c r="AG1828" s="1" t="s">
        <v>6692</v>
      </c>
      <c r="BF1828" s="1" t="s">
        <v>78</v>
      </c>
    </row>
    <row r="1829" spans="1:72" ht="13.5" customHeight="1">
      <c r="A1829" s="8" t="str">
        <f>HYPERLINK("http://kyu.snu.ac.kr/sdhj/index.jsp?type=hj/GK14810_00IM0001_023a.jpg","1681_수남면_023a")</f>
        <v>1681_수남면_023a</v>
      </c>
      <c r="B1829" s="2">
        <v>1681</v>
      </c>
      <c r="C1829" s="2" t="s">
        <v>9692</v>
      </c>
      <c r="D1829" s="2" t="s">
        <v>9693</v>
      </c>
      <c r="E1829" s="2">
        <v>1828</v>
      </c>
      <c r="F1829" s="1">
        <v>5</v>
      </c>
      <c r="G1829" s="1" t="s">
        <v>3385</v>
      </c>
      <c r="H1829" s="1" t="s">
        <v>4958</v>
      </c>
      <c r="I1829" s="1">
        <v>7</v>
      </c>
      <c r="L1829" s="1">
        <v>5</v>
      </c>
      <c r="M1829" s="1" t="s">
        <v>286</v>
      </c>
      <c r="N1829" s="1" t="s">
        <v>9212</v>
      </c>
      <c r="T1829" s="1" t="s">
        <v>11357</v>
      </c>
      <c r="U1829" s="1" t="s">
        <v>2588</v>
      </c>
      <c r="V1829" s="1" t="s">
        <v>5112</v>
      </c>
      <c r="W1829" s="1" t="s">
        <v>89</v>
      </c>
      <c r="X1829" s="1" t="s">
        <v>11593</v>
      </c>
      <c r="Y1829" s="1" t="s">
        <v>90</v>
      </c>
      <c r="Z1829" s="1" t="s">
        <v>5302</v>
      </c>
      <c r="AC1829" s="1">
        <v>36</v>
      </c>
      <c r="AD1829" s="1" t="s">
        <v>59</v>
      </c>
      <c r="AE1829" s="1" t="s">
        <v>6653</v>
      </c>
      <c r="AJ1829" s="1" t="s">
        <v>16</v>
      </c>
      <c r="AK1829" s="1" t="s">
        <v>6856</v>
      </c>
      <c r="AL1829" s="1" t="s">
        <v>92</v>
      </c>
      <c r="AM1829" s="1" t="s">
        <v>11594</v>
      </c>
      <c r="AT1829" s="1" t="s">
        <v>63</v>
      </c>
      <c r="AU1829" s="1" t="s">
        <v>5113</v>
      </c>
      <c r="AV1829" s="1" t="s">
        <v>3631</v>
      </c>
      <c r="AW1829" s="1" t="s">
        <v>11813</v>
      </c>
      <c r="BG1829" s="1" t="s">
        <v>63</v>
      </c>
      <c r="BH1829" s="1" t="s">
        <v>5113</v>
      </c>
      <c r="BI1829" s="1" t="s">
        <v>3632</v>
      </c>
      <c r="BJ1829" s="1" t="s">
        <v>7776</v>
      </c>
      <c r="BK1829" s="1" t="s">
        <v>63</v>
      </c>
      <c r="BL1829" s="1" t="s">
        <v>5113</v>
      </c>
      <c r="BM1829" s="1" t="s">
        <v>3633</v>
      </c>
      <c r="BN1829" s="1" t="s">
        <v>11814</v>
      </c>
      <c r="BO1829" s="1" t="s">
        <v>110</v>
      </c>
      <c r="BP1829" s="1" t="s">
        <v>5146</v>
      </c>
      <c r="BQ1829" s="1" t="s">
        <v>2600</v>
      </c>
      <c r="BR1829" s="1" t="s">
        <v>11251</v>
      </c>
      <c r="BS1829" s="1" t="s">
        <v>92</v>
      </c>
      <c r="BT1829" s="1" t="s">
        <v>11252</v>
      </c>
    </row>
    <row r="1830" spans="1:72" ht="13.5" customHeight="1">
      <c r="A1830" s="8" t="str">
        <f>HYPERLINK("http://kyu.snu.ac.kr/sdhj/index.jsp?type=hj/GK14810_00IM0001_023a.jpg","1681_수남면_023a")</f>
        <v>1681_수남면_023a</v>
      </c>
      <c r="B1830" s="2">
        <v>1681</v>
      </c>
      <c r="C1830" s="2" t="s">
        <v>10401</v>
      </c>
      <c r="D1830" s="2" t="s">
        <v>10402</v>
      </c>
      <c r="E1830" s="2">
        <v>1829</v>
      </c>
      <c r="F1830" s="1">
        <v>5</v>
      </c>
      <c r="G1830" s="1" t="s">
        <v>3385</v>
      </c>
      <c r="H1830" s="1" t="s">
        <v>4958</v>
      </c>
      <c r="I1830" s="1">
        <v>7</v>
      </c>
      <c r="L1830" s="1">
        <v>5</v>
      </c>
      <c r="M1830" s="1" t="s">
        <v>286</v>
      </c>
      <c r="N1830" s="1" t="s">
        <v>9212</v>
      </c>
      <c r="S1830" s="1" t="s">
        <v>3634</v>
      </c>
      <c r="T1830" s="1" t="s">
        <v>5037</v>
      </c>
      <c r="U1830" s="1" t="s">
        <v>834</v>
      </c>
      <c r="V1830" s="1" t="s">
        <v>5082</v>
      </c>
      <c r="W1830" s="1" t="s">
        <v>869</v>
      </c>
      <c r="X1830" s="1" t="s">
        <v>5269</v>
      </c>
      <c r="Y1830" s="1" t="s">
        <v>3635</v>
      </c>
      <c r="Z1830" s="1" t="s">
        <v>5795</v>
      </c>
      <c r="AC1830" s="1">
        <v>28</v>
      </c>
      <c r="AD1830" s="1" t="s">
        <v>165</v>
      </c>
      <c r="AE1830" s="1" t="s">
        <v>6678</v>
      </c>
      <c r="AJ1830" s="1" t="s">
        <v>16</v>
      </c>
      <c r="AK1830" s="1" t="s">
        <v>6856</v>
      </c>
      <c r="AL1830" s="1" t="s">
        <v>331</v>
      </c>
      <c r="AM1830" s="1" t="s">
        <v>6786</v>
      </c>
    </row>
    <row r="1831" spans="1:72" ht="13.5" customHeight="1">
      <c r="A1831" s="8" t="str">
        <f>HYPERLINK("http://kyu.snu.ac.kr/sdhj/index.jsp?type=hj/GK14810_00IM0001_023a.jpg","1681_수남면_023a")</f>
        <v>1681_수남면_023a</v>
      </c>
      <c r="B1831" s="2">
        <v>1681</v>
      </c>
      <c r="C1831" s="2" t="s">
        <v>9781</v>
      </c>
      <c r="D1831" s="2" t="s">
        <v>9782</v>
      </c>
      <c r="E1831" s="2">
        <v>1830</v>
      </c>
      <c r="F1831" s="1">
        <v>5</v>
      </c>
      <c r="G1831" s="1" t="s">
        <v>3385</v>
      </c>
      <c r="H1831" s="1" t="s">
        <v>4958</v>
      </c>
      <c r="I1831" s="1">
        <v>7</v>
      </c>
      <c r="L1831" s="1">
        <v>5</v>
      </c>
      <c r="M1831" s="1" t="s">
        <v>286</v>
      </c>
      <c r="N1831" s="1" t="s">
        <v>9212</v>
      </c>
      <c r="S1831" s="1" t="s">
        <v>98</v>
      </c>
      <c r="T1831" s="1" t="s">
        <v>5001</v>
      </c>
      <c r="Y1831" s="1" t="s">
        <v>3636</v>
      </c>
      <c r="Z1831" s="1" t="s">
        <v>5762</v>
      </c>
      <c r="AC1831" s="1">
        <v>14</v>
      </c>
      <c r="AD1831" s="1" t="s">
        <v>172</v>
      </c>
      <c r="AE1831" s="1" t="s">
        <v>6649</v>
      </c>
    </row>
    <row r="1832" spans="1:72" ht="13.5" customHeight="1">
      <c r="A1832" s="8" t="str">
        <f>HYPERLINK("http://kyu.snu.ac.kr/sdhj/index.jsp?type=hj/GK14810_00IM0001_023a.jpg","1681_수남면_023a")</f>
        <v>1681_수남면_023a</v>
      </c>
      <c r="B1832" s="2">
        <v>1681</v>
      </c>
      <c r="C1832" s="2" t="s">
        <v>9781</v>
      </c>
      <c r="D1832" s="2" t="s">
        <v>9782</v>
      </c>
      <c r="E1832" s="2">
        <v>1831</v>
      </c>
      <c r="F1832" s="1">
        <v>5</v>
      </c>
      <c r="G1832" s="1" t="s">
        <v>3385</v>
      </c>
      <c r="H1832" s="1" t="s">
        <v>4958</v>
      </c>
      <c r="I1832" s="1">
        <v>8</v>
      </c>
      <c r="J1832" s="1" t="s">
        <v>3637</v>
      </c>
      <c r="K1832" s="1" t="s">
        <v>4970</v>
      </c>
      <c r="L1832" s="1">
        <v>1</v>
      </c>
      <c r="M1832" s="1" t="s">
        <v>3637</v>
      </c>
      <c r="N1832" s="1" t="s">
        <v>4970</v>
      </c>
      <c r="T1832" s="1" t="s">
        <v>10141</v>
      </c>
      <c r="U1832" s="1" t="s">
        <v>3638</v>
      </c>
      <c r="V1832" s="1" t="s">
        <v>11815</v>
      </c>
      <c r="W1832" s="1" t="s">
        <v>1185</v>
      </c>
      <c r="X1832" s="1" t="s">
        <v>5280</v>
      </c>
      <c r="Y1832" s="1" t="s">
        <v>1730</v>
      </c>
      <c r="Z1832" s="1" t="s">
        <v>5502</v>
      </c>
      <c r="AC1832" s="1">
        <v>37</v>
      </c>
      <c r="AD1832" s="1" t="s">
        <v>259</v>
      </c>
      <c r="AE1832" s="1" t="s">
        <v>6674</v>
      </c>
      <c r="AJ1832" s="1" t="s">
        <v>16</v>
      </c>
      <c r="AK1832" s="1" t="s">
        <v>6856</v>
      </c>
      <c r="AL1832" s="1" t="s">
        <v>46</v>
      </c>
      <c r="AM1832" s="1" t="s">
        <v>6816</v>
      </c>
      <c r="AV1832" s="1" t="s">
        <v>3639</v>
      </c>
      <c r="AW1832" s="1" t="s">
        <v>7217</v>
      </c>
      <c r="BI1832" s="1" t="s">
        <v>1513</v>
      </c>
      <c r="BJ1832" s="1" t="s">
        <v>5749</v>
      </c>
      <c r="BM1832" s="1" t="s">
        <v>1117</v>
      </c>
      <c r="BN1832" s="1" t="s">
        <v>5265</v>
      </c>
      <c r="BQ1832" s="1" t="s">
        <v>3640</v>
      </c>
      <c r="BR1832" s="1" t="s">
        <v>11816</v>
      </c>
      <c r="BS1832" s="1" t="s">
        <v>92</v>
      </c>
      <c r="BT1832" s="1" t="s">
        <v>11817</v>
      </c>
    </row>
    <row r="1833" spans="1:72" ht="13.5" customHeight="1">
      <c r="A1833" s="8" t="str">
        <f>HYPERLINK("http://kyu.snu.ac.kr/sdhj/index.jsp?type=hj/GK14810_00IM0001_023a.jpg","1681_수남면_023a")</f>
        <v>1681_수남면_023a</v>
      </c>
      <c r="B1833" s="2">
        <v>1681</v>
      </c>
      <c r="C1833" s="2" t="s">
        <v>10067</v>
      </c>
      <c r="D1833" s="2" t="s">
        <v>10068</v>
      </c>
      <c r="E1833" s="2">
        <v>1832</v>
      </c>
      <c r="F1833" s="1">
        <v>5</v>
      </c>
      <c r="G1833" s="1" t="s">
        <v>3385</v>
      </c>
      <c r="H1833" s="1" t="s">
        <v>4958</v>
      </c>
      <c r="I1833" s="1">
        <v>8</v>
      </c>
      <c r="L1833" s="1">
        <v>1</v>
      </c>
      <c r="M1833" s="1" t="s">
        <v>3637</v>
      </c>
      <c r="N1833" s="1" t="s">
        <v>4970</v>
      </c>
      <c r="S1833" s="1" t="s">
        <v>43</v>
      </c>
      <c r="T1833" s="1" t="s">
        <v>5000</v>
      </c>
      <c r="U1833" s="1" t="s">
        <v>285</v>
      </c>
      <c r="V1833" s="1" t="s">
        <v>11080</v>
      </c>
      <c r="W1833" s="1" t="s">
        <v>3641</v>
      </c>
      <c r="X1833" s="1" t="s">
        <v>5273</v>
      </c>
      <c r="Y1833" s="1" t="s">
        <v>90</v>
      </c>
      <c r="Z1833" s="1" t="s">
        <v>5302</v>
      </c>
      <c r="AC1833" s="1">
        <v>37</v>
      </c>
      <c r="AD1833" s="1" t="s">
        <v>259</v>
      </c>
      <c r="AE1833" s="1" t="s">
        <v>6674</v>
      </c>
      <c r="AJ1833" s="1" t="s">
        <v>16</v>
      </c>
      <c r="AK1833" s="1" t="s">
        <v>6856</v>
      </c>
      <c r="AL1833" s="1" t="s">
        <v>53</v>
      </c>
      <c r="AM1833" s="1" t="s">
        <v>6356</v>
      </c>
      <c r="AT1833" s="1" t="s">
        <v>865</v>
      </c>
      <c r="AU1833" s="1" t="s">
        <v>5160</v>
      </c>
      <c r="AV1833" s="1" t="s">
        <v>862</v>
      </c>
      <c r="AW1833" s="1" t="s">
        <v>11081</v>
      </c>
      <c r="BI1833" s="1" t="s">
        <v>3642</v>
      </c>
      <c r="BJ1833" s="1" t="s">
        <v>5260</v>
      </c>
      <c r="BM1833" s="1" t="s">
        <v>1664</v>
      </c>
      <c r="BN1833" s="1" t="s">
        <v>6332</v>
      </c>
      <c r="BQ1833" s="1" t="s">
        <v>3643</v>
      </c>
      <c r="BR1833" s="1" t="s">
        <v>8461</v>
      </c>
      <c r="BS1833" s="1" t="s">
        <v>237</v>
      </c>
      <c r="BT1833" s="1" t="s">
        <v>6815</v>
      </c>
    </row>
    <row r="1834" spans="1:72" ht="13.5" customHeight="1">
      <c r="A1834" s="8" t="str">
        <f>HYPERLINK("http://kyu.snu.ac.kr/sdhj/index.jsp?type=hj/GK14810_00IM0001_023a.jpg","1681_수남면_023a")</f>
        <v>1681_수남면_023a</v>
      </c>
      <c r="B1834" s="2">
        <v>1681</v>
      </c>
      <c r="C1834" s="2" t="s">
        <v>10070</v>
      </c>
      <c r="D1834" s="2" t="s">
        <v>10071</v>
      </c>
      <c r="E1834" s="2">
        <v>1833</v>
      </c>
      <c r="F1834" s="1">
        <v>5</v>
      </c>
      <c r="G1834" s="1" t="s">
        <v>3385</v>
      </c>
      <c r="H1834" s="1" t="s">
        <v>4958</v>
      </c>
      <c r="I1834" s="1">
        <v>8</v>
      </c>
      <c r="L1834" s="1">
        <v>1</v>
      </c>
      <c r="M1834" s="1" t="s">
        <v>3637</v>
      </c>
      <c r="N1834" s="1" t="s">
        <v>4970</v>
      </c>
      <c r="S1834" s="1" t="s">
        <v>98</v>
      </c>
      <c r="T1834" s="1" t="s">
        <v>5001</v>
      </c>
      <c r="Y1834" s="1" t="s">
        <v>3644</v>
      </c>
      <c r="Z1834" s="1" t="s">
        <v>5321</v>
      </c>
      <c r="AC1834" s="1">
        <v>2</v>
      </c>
      <c r="AD1834" s="1" t="s">
        <v>152</v>
      </c>
      <c r="AE1834" s="1" t="s">
        <v>5812</v>
      </c>
      <c r="AF1834" s="1" t="s">
        <v>192</v>
      </c>
      <c r="AG1834" s="1" t="s">
        <v>6692</v>
      </c>
    </row>
    <row r="1835" spans="1:72" ht="13.5" customHeight="1">
      <c r="A1835" s="8" t="str">
        <f>HYPERLINK("http://kyu.snu.ac.kr/sdhj/index.jsp?type=hj/GK14810_00IM0001_023a.jpg","1681_수남면_023a")</f>
        <v>1681_수남면_023a</v>
      </c>
      <c r="B1835" s="2">
        <v>1681</v>
      </c>
      <c r="C1835" s="2" t="s">
        <v>10144</v>
      </c>
      <c r="D1835" s="2" t="s">
        <v>10145</v>
      </c>
      <c r="E1835" s="2">
        <v>1834</v>
      </c>
      <c r="F1835" s="1">
        <v>5</v>
      </c>
      <c r="G1835" s="1" t="s">
        <v>3385</v>
      </c>
      <c r="H1835" s="1" t="s">
        <v>4958</v>
      </c>
      <c r="I1835" s="1">
        <v>8</v>
      </c>
      <c r="L1835" s="1">
        <v>2</v>
      </c>
      <c r="M1835" s="1" t="s">
        <v>9323</v>
      </c>
      <c r="N1835" s="1" t="s">
        <v>9324</v>
      </c>
      <c r="T1835" s="1" t="s">
        <v>11818</v>
      </c>
      <c r="U1835" s="1" t="s">
        <v>3645</v>
      </c>
      <c r="V1835" s="1" t="s">
        <v>5168</v>
      </c>
      <c r="W1835" s="1" t="s">
        <v>74</v>
      </c>
      <c r="X1835" s="1" t="s">
        <v>5062</v>
      </c>
      <c r="Y1835" s="1" t="s">
        <v>2606</v>
      </c>
      <c r="Z1835" s="1" t="s">
        <v>5794</v>
      </c>
      <c r="AC1835" s="1">
        <v>71</v>
      </c>
      <c r="AD1835" s="1" t="s">
        <v>502</v>
      </c>
      <c r="AE1835" s="1" t="s">
        <v>6662</v>
      </c>
      <c r="AJ1835" s="1" t="s">
        <v>16</v>
      </c>
      <c r="AK1835" s="1" t="s">
        <v>6856</v>
      </c>
      <c r="AL1835" s="1" t="s">
        <v>138</v>
      </c>
      <c r="AM1835" s="1" t="s">
        <v>6794</v>
      </c>
      <c r="AT1835" s="1" t="s">
        <v>110</v>
      </c>
      <c r="AU1835" s="1" t="s">
        <v>5146</v>
      </c>
      <c r="AV1835" s="1" t="s">
        <v>3646</v>
      </c>
      <c r="AW1835" s="1" t="s">
        <v>7216</v>
      </c>
      <c r="BG1835" s="1" t="s">
        <v>63</v>
      </c>
      <c r="BH1835" s="1" t="s">
        <v>5113</v>
      </c>
      <c r="BI1835" s="1" t="s">
        <v>3647</v>
      </c>
      <c r="BJ1835" s="1" t="s">
        <v>7775</v>
      </c>
      <c r="BK1835" s="1" t="s">
        <v>63</v>
      </c>
      <c r="BL1835" s="1" t="s">
        <v>5113</v>
      </c>
      <c r="BM1835" s="1" t="s">
        <v>3648</v>
      </c>
      <c r="BN1835" s="1" t="s">
        <v>8111</v>
      </c>
      <c r="BO1835" s="1" t="s">
        <v>63</v>
      </c>
      <c r="BP1835" s="1" t="s">
        <v>5113</v>
      </c>
      <c r="BQ1835" s="1" t="s">
        <v>3649</v>
      </c>
      <c r="BR1835" s="1" t="s">
        <v>11819</v>
      </c>
      <c r="BS1835" s="1" t="s">
        <v>536</v>
      </c>
      <c r="BT1835" s="1" t="s">
        <v>6824</v>
      </c>
    </row>
    <row r="1836" spans="1:72" ht="13.5" customHeight="1">
      <c r="A1836" s="8" t="str">
        <f>HYPERLINK("http://kyu.snu.ac.kr/sdhj/index.jsp?type=hj/GK14810_00IM0001_023a.jpg","1681_수남면_023a")</f>
        <v>1681_수남면_023a</v>
      </c>
      <c r="B1836" s="2">
        <v>1681</v>
      </c>
      <c r="C1836" s="2" t="s">
        <v>11179</v>
      </c>
      <c r="D1836" s="2" t="s">
        <v>11180</v>
      </c>
      <c r="E1836" s="2">
        <v>1835</v>
      </c>
      <c r="F1836" s="1">
        <v>5</v>
      </c>
      <c r="G1836" s="1" t="s">
        <v>3385</v>
      </c>
      <c r="H1836" s="1" t="s">
        <v>4958</v>
      </c>
      <c r="I1836" s="1">
        <v>8</v>
      </c>
      <c r="L1836" s="1">
        <v>2</v>
      </c>
      <c r="M1836" s="1" t="s">
        <v>9323</v>
      </c>
      <c r="N1836" s="1" t="s">
        <v>9324</v>
      </c>
      <c r="S1836" s="1" t="s">
        <v>43</v>
      </c>
      <c r="T1836" s="1" t="s">
        <v>5000</v>
      </c>
      <c r="W1836" s="1" t="s">
        <v>89</v>
      </c>
      <c r="X1836" s="1" t="s">
        <v>11820</v>
      </c>
      <c r="Y1836" s="1" t="s">
        <v>90</v>
      </c>
      <c r="Z1836" s="1" t="s">
        <v>5302</v>
      </c>
      <c r="AC1836" s="1">
        <v>49</v>
      </c>
      <c r="AD1836" s="1" t="s">
        <v>283</v>
      </c>
      <c r="AE1836" s="1" t="s">
        <v>6656</v>
      </c>
      <c r="AJ1836" s="1" t="s">
        <v>16</v>
      </c>
      <c r="AK1836" s="1" t="s">
        <v>6856</v>
      </c>
      <c r="AL1836" s="1" t="s">
        <v>92</v>
      </c>
      <c r="AM1836" s="1" t="s">
        <v>11821</v>
      </c>
      <c r="AT1836" s="1" t="s">
        <v>63</v>
      </c>
      <c r="AU1836" s="1" t="s">
        <v>5113</v>
      </c>
      <c r="AV1836" s="1" t="s">
        <v>1552</v>
      </c>
      <c r="AW1836" s="1" t="s">
        <v>7085</v>
      </c>
      <c r="BG1836" s="1" t="s">
        <v>63</v>
      </c>
      <c r="BH1836" s="1" t="s">
        <v>5113</v>
      </c>
      <c r="BI1836" s="1" t="s">
        <v>3650</v>
      </c>
      <c r="BJ1836" s="1" t="s">
        <v>7774</v>
      </c>
      <c r="BK1836" s="1" t="s">
        <v>63</v>
      </c>
      <c r="BL1836" s="1" t="s">
        <v>5113</v>
      </c>
      <c r="BM1836" s="1" t="s">
        <v>3651</v>
      </c>
      <c r="BN1836" s="1" t="s">
        <v>5745</v>
      </c>
      <c r="BO1836" s="1" t="s">
        <v>63</v>
      </c>
      <c r="BP1836" s="1" t="s">
        <v>5113</v>
      </c>
      <c r="BQ1836" s="1" t="s">
        <v>3652</v>
      </c>
      <c r="BR1836" s="1" t="s">
        <v>8460</v>
      </c>
      <c r="BS1836" s="1" t="s">
        <v>331</v>
      </c>
      <c r="BT1836" s="1" t="s">
        <v>6786</v>
      </c>
    </row>
    <row r="1837" spans="1:72" ht="13.5" customHeight="1">
      <c r="A1837" s="8" t="str">
        <f>HYPERLINK("http://kyu.snu.ac.kr/sdhj/index.jsp?type=hj/GK14810_00IM0001_023a.jpg","1681_수남면_023a")</f>
        <v>1681_수남면_023a</v>
      </c>
      <c r="B1837" s="2">
        <v>1681</v>
      </c>
      <c r="C1837" s="2" t="s">
        <v>11822</v>
      </c>
      <c r="D1837" s="2" t="s">
        <v>11823</v>
      </c>
      <c r="E1837" s="2">
        <v>1836</v>
      </c>
      <c r="F1837" s="1">
        <v>5</v>
      </c>
      <c r="G1837" s="1" t="s">
        <v>3385</v>
      </c>
      <c r="H1837" s="1" t="s">
        <v>4958</v>
      </c>
      <c r="I1837" s="1">
        <v>8</v>
      </c>
      <c r="L1837" s="1">
        <v>2</v>
      </c>
      <c r="M1837" s="1" t="s">
        <v>9323</v>
      </c>
      <c r="N1837" s="1" t="s">
        <v>9324</v>
      </c>
      <c r="S1837" s="1" t="s">
        <v>54</v>
      </c>
      <c r="T1837" s="1" t="s">
        <v>5003</v>
      </c>
      <c r="U1837" s="1" t="s">
        <v>3154</v>
      </c>
      <c r="V1837" s="1" t="s">
        <v>5090</v>
      </c>
      <c r="Y1837" s="1" t="s">
        <v>3653</v>
      </c>
      <c r="Z1837" s="1" t="s">
        <v>5590</v>
      </c>
      <c r="AC1837" s="1">
        <v>31</v>
      </c>
      <c r="AD1837" s="1" t="s">
        <v>57</v>
      </c>
      <c r="AE1837" s="1" t="s">
        <v>6650</v>
      </c>
    </row>
    <row r="1838" spans="1:72" ht="13.5" customHeight="1">
      <c r="A1838" s="8" t="str">
        <f>HYPERLINK("http://kyu.snu.ac.kr/sdhj/index.jsp?type=hj/GK14810_00IM0001_023a.jpg","1681_수남면_023a")</f>
        <v>1681_수남면_023a</v>
      </c>
      <c r="B1838" s="2">
        <v>1681</v>
      </c>
      <c r="C1838" s="2" t="s">
        <v>10113</v>
      </c>
      <c r="D1838" s="2" t="s">
        <v>10114</v>
      </c>
      <c r="E1838" s="2">
        <v>1837</v>
      </c>
      <c r="F1838" s="1">
        <v>5</v>
      </c>
      <c r="G1838" s="1" t="s">
        <v>3385</v>
      </c>
      <c r="H1838" s="1" t="s">
        <v>4958</v>
      </c>
      <c r="I1838" s="1">
        <v>8</v>
      </c>
      <c r="L1838" s="1">
        <v>2</v>
      </c>
      <c r="M1838" s="1" t="s">
        <v>9323</v>
      </c>
      <c r="N1838" s="1" t="s">
        <v>9324</v>
      </c>
      <c r="S1838" s="1" t="s">
        <v>2477</v>
      </c>
      <c r="T1838" s="1" t="s">
        <v>5015</v>
      </c>
      <c r="W1838" s="1" t="s">
        <v>79</v>
      </c>
      <c r="X1838" s="1" t="s">
        <v>11824</v>
      </c>
      <c r="Y1838" s="1" t="s">
        <v>90</v>
      </c>
      <c r="Z1838" s="1" t="s">
        <v>5302</v>
      </c>
      <c r="AC1838" s="1">
        <v>23</v>
      </c>
      <c r="AD1838" s="1" t="s">
        <v>274</v>
      </c>
      <c r="AE1838" s="1" t="s">
        <v>6680</v>
      </c>
      <c r="AF1838" s="1" t="s">
        <v>192</v>
      </c>
      <c r="AG1838" s="1" t="s">
        <v>6692</v>
      </c>
      <c r="AJ1838" s="1" t="s">
        <v>16</v>
      </c>
      <c r="AK1838" s="1" t="s">
        <v>6856</v>
      </c>
      <c r="AL1838" s="1" t="s">
        <v>53</v>
      </c>
      <c r="AM1838" s="1" t="s">
        <v>6356</v>
      </c>
    </row>
    <row r="1839" spans="1:72" ht="13.5" customHeight="1">
      <c r="A1839" s="8" t="str">
        <f>HYPERLINK("http://kyu.snu.ac.kr/sdhj/index.jsp?type=hj/GK14810_00IM0001_023a.jpg","1681_수남면_023a")</f>
        <v>1681_수남면_023a</v>
      </c>
      <c r="B1839" s="2">
        <v>1681</v>
      </c>
      <c r="C1839" s="2" t="s">
        <v>10113</v>
      </c>
      <c r="D1839" s="2" t="s">
        <v>10114</v>
      </c>
      <c r="E1839" s="2">
        <v>1838</v>
      </c>
      <c r="F1839" s="1">
        <v>5</v>
      </c>
      <c r="G1839" s="1" t="s">
        <v>3385</v>
      </c>
      <c r="H1839" s="1" t="s">
        <v>4958</v>
      </c>
      <c r="I1839" s="1">
        <v>8</v>
      </c>
      <c r="L1839" s="1">
        <v>3</v>
      </c>
      <c r="M1839" s="1" t="s">
        <v>9325</v>
      </c>
      <c r="N1839" s="1" t="s">
        <v>9326</v>
      </c>
      <c r="T1839" s="1" t="s">
        <v>11036</v>
      </c>
      <c r="U1839" s="1" t="s">
        <v>1461</v>
      </c>
      <c r="V1839" s="1" t="s">
        <v>5092</v>
      </c>
      <c r="W1839" s="1" t="s">
        <v>89</v>
      </c>
      <c r="X1839" s="1" t="s">
        <v>11234</v>
      </c>
      <c r="Y1839" s="1" t="s">
        <v>3654</v>
      </c>
      <c r="Z1839" s="1" t="s">
        <v>5793</v>
      </c>
      <c r="AC1839" s="1">
        <v>47</v>
      </c>
      <c r="AD1839" s="1" t="s">
        <v>440</v>
      </c>
      <c r="AE1839" s="1" t="s">
        <v>6635</v>
      </c>
      <c r="AJ1839" s="1" t="s">
        <v>16</v>
      </c>
      <c r="AK1839" s="1" t="s">
        <v>6856</v>
      </c>
      <c r="AL1839" s="1" t="s">
        <v>92</v>
      </c>
      <c r="AM1839" s="1" t="s">
        <v>11235</v>
      </c>
      <c r="AT1839" s="1" t="s">
        <v>3550</v>
      </c>
      <c r="AU1839" s="1" t="s">
        <v>5167</v>
      </c>
      <c r="AV1839" s="1" t="s">
        <v>3590</v>
      </c>
      <c r="AW1839" s="1" t="s">
        <v>5782</v>
      </c>
      <c r="BG1839" s="1" t="s">
        <v>3540</v>
      </c>
      <c r="BH1839" s="1" t="s">
        <v>7020</v>
      </c>
      <c r="BI1839" s="1" t="s">
        <v>3549</v>
      </c>
      <c r="BJ1839" s="1" t="s">
        <v>5374</v>
      </c>
      <c r="BK1839" s="1" t="s">
        <v>3550</v>
      </c>
      <c r="BL1839" s="1" t="s">
        <v>5167</v>
      </c>
      <c r="BM1839" s="1" t="s">
        <v>3551</v>
      </c>
      <c r="BN1839" s="1" t="s">
        <v>7770</v>
      </c>
      <c r="BO1839" s="1" t="s">
        <v>110</v>
      </c>
      <c r="BP1839" s="1" t="s">
        <v>5146</v>
      </c>
      <c r="BQ1839" s="1" t="s">
        <v>3612</v>
      </c>
      <c r="BR1839" s="1" t="s">
        <v>8459</v>
      </c>
      <c r="BS1839" s="1" t="s">
        <v>128</v>
      </c>
      <c r="BT1839" s="1" t="s">
        <v>6834</v>
      </c>
    </row>
    <row r="1840" spans="1:72" ht="13.5" customHeight="1">
      <c r="A1840" s="8" t="str">
        <f>HYPERLINK("http://kyu.snu.ac.kr/sdhj/index.jsp?type=hj/GK14810_00IM0001_023a.jpg","1681_수남면_023a")</f>
        <v>1681_수남면_023a</v>
      </c>
      <c r="B1840" s="2">
        <v>1681</v>
      </c>
      <c r="C1840" s="2" t="s">
        <v>10452</v>
      </c>
      <c r="D1840" s="2" t="s">
        <v>10453</v>
      </c>
      <c r="E1840" s="2">
        <v>1839</v>
      </c>
      <c r="F1840" s="1">
        <v>5</v>
      </c>
      <c r="G1840" s="1" t="s">
        <v>3385</v>
      </c>
      <c r="H1840" s="1" t="s">
        <v>4958</v>
      </c>
      <c r="I1840" s="1">
        <v>8</v>
      </c>
      <c r="L1840" s="1">
        <v>3</v>
      </c>
      <c r="M1840" s="1" t="s">
        <v>9325</v>
      </c>
      <c r="N1840" s="1" t="s">
        <v>9326</v>
      </c>
      <c r="S1840" s="1" t="s">
        <v>43</v>
      </c>
      <c r="T1840" s="1" t="s">
        <v>5000</v>
      </c>
      <c r="W1840" s="1" t="s">
        <v>79</v>
      </c>
      <c r="X1840" s="1" t="s">
        <v>11037</v>
      </c>
      <c r="Y1840" s="1" t="s">
        <v>90</v>
      </c>
      <c r="Z1840" s="1" t="s">
        <v>5302</v>
      </c>
      <c r="AC1840" s="1">
        <v>49</v>
      </c>
      <c r="AD1840" s="1" t="s">
        <v>283</v>
      </c>
      <c r="AE1840" s="1" t="s">
        <v>6656</v>
      </c>
      <c r="AJ1840" s="1" t="s">
        <v>16</v>
      </c>
      <c r="AK1840" s="1" t="s">
        <v>6856</v>
      </c>
      <c r="AL1840" s="1" t="s">
        <v>237</v>
      </c>
      <c r="AM1840" s="1" t="s">
        <v>6815</v>
      </c>
      <c r="AV1840" s="1" t="s">
        <v>3516</v>
      </c>
      <c r="AW1840" s="1" t="s">
        <v>7215</v>
      </c>
      <c r="BI1840" s="1" t="s">
        <v>3517</v>
      </c>
      <c r="BJ1840" s="1" t="s">
        <v>7773</v>
      </c>
      <c r="BM1840" s="1" t="s">
        <v>3655</v>
      </c>
      <c r="BN1840" s="1" t="s">
        <v>8110</v>
      </c>
      <c r="BQ1840" s="1" t="s">
        <v>3519</v>
      </c>
      <c r="BR1840" s="1" t="s">
        <v>8458</v>
      </c>
      <c r="BS1840" s="1" t="s">
        <v>53</v>
      </c>
      <c r="BT1840" s="1" t="s">
        <v>6356</v>
      </c>
    </row>
    <row r="1841" spans="1:73" ht="13.5" customHeight="1">
      <c r="A1841" s="8" t="str">
        <f>HYPERLINK("http://kyu.snu.ac.kr/sdhj/index.jsp?type=hj/GK14810_00IM0001_023a.jpg","1681_수남면_023a")</f>
        <v>1681_수남면_023a</v>
      </c>
      <c r="B1841" s="2">
        <v>1681</v>
      </c>
      <c r="C1841" s="2" t="s">
        <v>10309</v>
      </c>
      <c r="D1841" s="2" t="s">
        <v>10310</v>
      </c>
      <c r="E1841" s="2">
        <v>1840</v>
      </c>
      <c r="F1841" s="1">
        <v>5</v>
      </c>
      <c r="G1841" s="1" t="s">
        <v>3385</v>
      </c>
      <c r="H1841" s="1" t="s">
        <v>4958</v>
      </c>
      <c r="I1841" s="1">
        <v>8</v>
      </c>
      <c r="L1841" s="1">
        <v>3</v>
      </c>
      <c r="M1841" s="1" t="s">
        <v>9325</v>
      </c>
      <c r="N1841" s="1" t="s">
        <v>9326</v>
      </c>
      <c r="S1841" s="1" t="s">
        <v>54</v>
      </c>
      <c r="T1841" s="1" t="s">
        <v>5003</v>
      </c>
      <c r="U1841" s="1" t="s">
        <v>834</v>
      </c>
      <c r="V1841" s="1" t="s">
        <v>5082</v>
      </c>
      <c r="Y1841" s="1" t="s">
        <v>3656</v>
      </c>
      <c r="Z1841" s="1" t="s">
        <v>5792</v>
      </c>
      <c r="AC1841" s="1">
        <v>29</v>
      </c>
      <c r="AD1841" s="1" t="s">
        <v>104</v>
      </c>
      <c r="AE1841" s="1" t="s">
        <v>6663</v>
      </c>
    </row>
    <row r="1842" spans="1:73" ht="13.5" customHeight="1">
      <c r="A1842" s="8" t="str">
        <f>HYPERLINK("http://kyu.snu.ac.kr/sdhj/index.jsp?type=hj/GK14810_00IM0001_023a.jpg","1681_수남면_023a")</f>
        <v>1681_수남면_023a</v>
      </c>
      <c r="B1842" s="2">
        <v>1681</v>
      </c>
      <c r="C1842" s="2" t="s">
        <v>11137</v>
      </c>
      <c r="D1842" s="2" t="s">
        <v>11138</v>
      </c>
      <c r="E1842" s="2">
        <v>1841</v>
      </c>
      <c r="F1842" s="1">
        <v>5</v>
      </c>
      <c r="G1842" s="1" t="s">
        <v>3385</v>
      </c>
      <c r="H1842" s="1" t="s">
        <v>4958</v>
      </c>
      <c r="I1842" s="1">
        <v>8</v>
      </c>
      <c r="L1842" s="1">
        <v>3</v>
      </c>
      <c r="M1842" s="1" t="s">
        <v>9325</v>
      </c>
      <c r="N1842" s="1" t="s">
        <v>9326</v>
      </c>
      <c r="S1842" s="1" t="s">
        <v>2477</v>
      </c>
      <c r="T1842" s="1" t="s">
        <v>5015</v>
      </c>
      <c r="W1842" s="1" t="s">
        <v>89</v>
      </c>
      <c r="X1842" s="1" t="s">
        <v>11073</v>
      </c>
      <c r="Y1842" s="1" t="s">
        <v>90</v>
      </c>
      <c r="Z1842" s="1" t="s">
        <v>5302</v>
      </c>
      <c r="AC1842" s="1">
        <v>24</v>
      </c>
      <c r="AD1842" s="1" t="s">
        <v>369</v>
      </c>
      <c r="AE1842" s="1" t="s">
        <v>6640</v>
      </c>
      <c r="AJ1842" s="1" t="s">
        <v>16</v>
      </c>
      <c r="AK1842" s="1" t="s">
        <v>6856</v>
      </c>
      <c r="AL1842" s="1" t="s">
        <v>69</v>
      </c>
      <c r="AM1842" s="1" t="s">
        <v>6798</v>
      </c>
    </row>
    <row r="1843" spans="1:73" ht="13.5" customHeight="1">
      <c r="A1843" s="8" t="str">
        <f>HYPERLINK("http://kyu.snu.ac.kr/sdhj/index.jsp?type=hj/GK14810_00IM0001_023a.jpg","1681_수남면_023a")</f>
        <v>1681_수남면_023a</v>
      </c>
      <c r="B1843" s="2">
        <v>1681</v>
      </c>
      <c r="C1843" s="2" t="s">
        <v>11137</v>
      </c>
      <c r="D1843" s="2" t="s">
        <v>11138</v>
      </c>
      <c r="E1843" s="2">
        <v>1842</v>
      </c>
      <c r="F1843" s="1">
        <v>5</v>
      </c>
      <c r="G1843" s="1" t="s">
        <v>3385</v>
      </c>
      <c r="H1843" s="1" t="s">
        <v>4958</v>
      </c>
      <c r="I1843" s="1">
        <v>8</v>
      </c>
      <c r="L1843" s="1">
        <v>3</v>
      </c>
      <c r="M1843" s="1" t="s">
        <v>9325</v>
      </c>
      <c r="N1843" s="1" t="s">
        <v>9326</v>
      </c>
      <c r="S1843" s="1" t="s">
        <v>191</v>
      </c>
      <c r="T1843" s="1" t="s">
        <v>5004</v>
      </c>
      <c r="Y1843" s="1" t="s">
        <v>90</v>
      </c>
      <c r="Z1843" s="1" t="s">
        <v>5302</v>
      </c>
      <c r="AC1843" s="1">
        <v>22</v>
      </c>
      <c r="AD1843" s="1" t="s">
        <v>251</v>
      </c>
      <c r="AE1843" s="1" t="s">
        <v>6637</v>
      </c>
      <c r="BF1843" s="1" t="s">
        <v>78</v>
      </c>
    </row>
    <row r="1844" spans="1:73" ht="13.5" customHeight="1">
      <c r="A1844" s="8" t="str">
        <f>HYPERLINK("http://kyu.snu.ac.kr/sdhj/index.jsp?type=hj/GK14810_00IM0001_023a.jpg","1681_수남면_023a")</f>
        <v>1681_수남면_023a</v>
      </c>
      <c r="B1844" s="2">
        <v>1681</v>
      </c>
      <c r="C1844" s="2" t="s">
        <v>11137</v>
      </c>
      <c r="D1844" s="2" t="s">
        <v>11138</v>
      </c>
      <c r="E1844" s="2">
        <v>1843</v>
      </c>
      <c r="F1844" s="1">
        <v>5</v>
      </c>
      <c r="G1844" s="1" t="s">
        <v>3385</v>
      </c>
      <c r="H1844" s="1" t="s">
        <v>4958</v>
      </c>
      <c r="I1844" s="1">
        <v>8</v>
      </c>
      <c r="L1844" s="1">
        <v>3</v>
      </c>
      <c r="M1844" s="1" t="s">
        <v>9325</v>
      </c>
      <c r="N1844" s="1" t="s">
        <v>9326</v>
      </c>
      <c r="S1844" s="1" t="s">
        <v>99</v>
      </c>
      <c r="T1844" s="1" t="s">
        <v>252</v>
      </c>
      <c r="Y1844" s="1" t="s">
        <v>3657</v>
      </c>
      <c r="Z1844" s="1" t="s">
        <v>5791</v>
      </c>
      <c r="AC1844" s="1">
        <v>1</v>
      </c>
      <c r="AD1844" s="1" t="s">
        <v>408</v>
      </c>
      <c r="AE1844" s="1" t="s">
        <v>6654</v>
      </c>
      <c r="AF1844" s="1" t="s">
        <v>192</v>
      </c>
      <c r="AG1844" s="1" t="s">
        <v>6692</v>
      </c>
      <c r="BF1844" s="1" t="s">
        <v>78</v>
      </c>
    </row>
    <row r="1845" spans="1:73" ht="13.5" customHeight="1">
      <c r="A1845" s="8" t="str">
        <f>HYPERLINK("http://kyu.snu.ac.kr/sdhj/index.jsp?type=hj/GK14810_00IM0001_023a.jpg","1681_수남면_023a")</f>
        <v>1681_수남면_023a</v>
      </c>
      <c r="B1845" s="2">
        <v>1681</v>
      </c>
      <c r="C1845" s="2" t="s">
        <v>11137</v>
      </c>
      <c r="D1845" s="2" t="s">
        <v>11138</v>
      </c>
      <c r="E1845" s="2">
        <v>1844</v>
      </c>
      <c r="F1845" s="1">
        <v>5</v>
      </c>
      <c r="G1845" s="1" t="s">
        <v>3385</v>
      </c>
      <c r="H1845" s="1" t="s">
        <v>4958</v>
      </c>
      <c r="I1845" s="1">
        <v>8</v>
      </c>
      <c r="L1845" s="1">
        <v>4</v>
      </c>
      <c r="M1845" s="1" t="s">
        <v>855</v>
      </c>
      <c r="N1845" s="1" t="s">
        <v>5396</v>
      </c>
      <c r="T1845" s="1" t="s">
        <v>10172</v>
      </c>
      <c r="U1845" s="1" t="s">
        <v>3409</v>
      </c>
      <c r="V1845" s="1" t="s">
        <v>5161</v>
      </c>
      <c r="Y1845" s="1" t="s">
        <v>855</v>
      </c>
      <c r="Z1845" s="1" t="s">
        <v>5396</v>
      </c>
      <c r="AC1845" s="1">
        <v>33</v>
      </c>
      <c r="AD1845" s="1" t="s">
        <v>91</v>
      </c>
      <c r="AE1845" s="1" t="s">
        <v>6675</v>
      </c>
      <c r="AJ1845" s="1" t="s">
        <v>16</v>
      </c>
      <c r="AK1845" s="1" t="s">
        <v>6856</v>
      </c>
      <c r="AL1845" s="1" t="s">
        <v>138</v>
      </c>
      <c r="AM1845" s="1" t="s">
        <v>6794</v>
      </c>
      <c r="AN1845" s="1" t="s">
        <v>61</v>
      </c>
      <c r="AO1845" s="1" t="s">
        <v>5034</v>
      </c>
      <c r="AR1845" s="1" t="s">
        <v>3658</v>
      </c>
      <c r="AS1845" s="1" t="s">
        <v>11825</v>
      </c>
      <c r="AV1845" s="1" t="s">
        <v>3659</v>
      </c>
      <c r="AW1845" s="1" t="s">
        <v>7214</v>
      </c>
      <c r="BB1845" s="1" t="s">
        <v>38</v>
      </c>
      <c r="BC1845" s="1" t="s">
        <v>5065</v>
      </c>
      <c r="BD1845" s="1" t="s">
        <v>1109</v>
      </c>
      <c r="BE1845" s="1" t="s">
        <v>5307</v>
      </c>
      <c r="BG1845" s="1" t="s">
        <v>33</v>
      </c>
      <c r="BH1845" s="1" t="s">
        <v>5076</v>
      </c>
      <c r="BI1845" s="1" t="s">
        <v>3660</v>
      </c>
      <c r="BJ1845" s="1" t="s">
        <v>7772</v>
      </c>
      <c r="BM1845" s="1" t="s">
        <v>3661</v>
      </c>
      <c r="BN1845" s="1" t="s">
        <v>7772</v>
      </c>
      <c r="BO1845" s="1" t="s">
        <v>33</v>
      </c>
      <c r="BP1845" s="1" t="s">
        <v>5076</v>
      </c>
      <c r="BQ1845" s="1" t="s">
        <v>3662</v>
      </c>
      <c r="BR1845" s="1" t="s">
        <v>8457</v>
      </c>
      <c r="BS1845" s="1" t="s">
        <v>138</v>
      </c>
      <c r="BT1845" s="1" t="s">
        <v>6794</v>
      </c>
    </row>
    <row r="1846" spans="1:73" ht="13.5" customHeight="1">
      <c r="A1846" s="8" t="str">
        <f>HYPERLINK("http://kyu.snu.ac.kr/sdhj/index.jsp?type=hj/GK14810_00IM0001_023a.jpg","1681_수남면_023a")</f>
        <v>1681_수남면_023a</v>
      </c>
      <c r="B1846" s="2">
        <v>1681</v>
      </c>
      <c r="C1846" s="2" t="s">
        <v>10651</v>
      </c>
      <c r="D1846" s="2" t="s">
        <v>10652</v>
      </c>
      <c r="E1846" s="2">
        <v>1845</v>
      </c>
      <c r="F1846" s="1">
        <v>5</v>
      </c>
      <c r="G1846" s="1" t="s">
        <v>3385</v>
      </c>
      <c r="H1846" s="1" t="s">
        <v>4958</v>
      </c>
      <c r="I1846" s="1">
        <v>8</v>
      </c>
      <c r="L1846" s="1">
        <v>4</v>
      </c>
      <c r="M1846" s="1" t="s">
        <v>855</v>
      </c>
      <c r="N1846" s="1" t="s">
        <v>5396</v>
      </c>
      <c r="S1846" s="1" t="s">
        <v>43</v>
      </c>
      <c r="T1846" s="1" t="s">
        <v>5000</v>
      </c>
      <c r="U1846" s="1" t="s">
        <v>285</v>
      </c>
      <c r="V1846" s="1" t="s">
        <v>9953</v>
      </c>
      <c r="Y1846" s="1" t="s">
        <v>967</v>
      </c>
      <c r="Z1846" s="1" t="s">
        <v>5790</v>
      </c>
      <c r="AC1846" s="1">
        <v>34</v>
      </c>
      <c r="AD1846" s="1" t="s">
        <v>81</v>
      </c>
      <c r="AE1846" s="1" t="s">
        <v>6641</v>
      </c>
      <c r="AJ1846" s="1" t="s">
        <v>16</v>
      </c>
      <c r="AK1846" s="1" t="s">
        <v>6856</v>
      </c>
      <c r="AL1846" s="1" t="s">
        <v>46</v>
      </c>
      <c r="AM1846" s="1" t="s">
        <v>6816</v>
      </c>
      <c r="AV1846" s="1" t="s">
        <v>3663</v>
      </c>
      <c r="AW1846" s="1" t="s">
        <v>5771</v>
      </c>
      <c r="BI1846" s="1" t="s">
        <v>1513</v>
      </c>
      <c r="BJ1846" s="1" t="s">
        <v>5749</v>
      </c>
      <c r="BM1846" s="1" t="s">
        <v>1117</v>
      </c>
      <c r="BN1846" s="1" t="s">
        <v>5265</v>
      </c>
      <c r="BQ1846" s="1" t="s">
        <v>3664</v>
      </c>
      <c r="BR1846" s="1" t="s">
        <v>11816</v>
      </c>
      <c r="BS1846" s="1" t="s">
        <v>92</v>
      </c>
      <c r="BT1846" s="1" t="s">
        <v>11817</v>
      </c>
    </row>
    <row r="1847" spans="1:73" ht="13.5" customHeight="1">
      <c r="A1847" s="8" t="str">
        <f>HYPERLINK("http://kyu.snu.ac.kr/sdhj/index.jsp?type=hj/GK14810_00IM0001_023a.jpg","1681_수남면_023a")</f>
        <v>1681_수남면_023a</v>
      </c>
      <c r="B1847" s="2">
        <v>1681</v>
      </c>
      <c r="C1847" s="2" t="s">
        <v>10067</v>
      </c>
      <c r="D1847" s="2" t="s">
        <v>10068</v>
      </c>
      <c r="E1847" s="2">
        <v>1846</v>
      </c>
      <c r="F1847" s="1">
        <v>5</v>
      </c>
      <c r="G1847" s="1" t="s">
        <v>3385</v>
      </c>
      <c r="H1847" s="1" t="s">
        <v>4958</v>
      </c>
      <c r="I1847" s="1">
        <v>8</v>
      </c>
      <c r="L1847" s="1">
        <v>4</v>
      </c>
      <c r="M1847" s="1" t="s">
        <v>855</v>
      </c>
      <c r="N1847" s="1" t="s">
        <v>5396</v>
      </c>
      <c r="S1847" s="1" t="s">
        <v>54</v>
      </c>
      <c r="T1847" s="1" t="s">
        <v>5003</v>
      </c>
      <c r="Y1847" s="1" t="s">
        <v>3665</v>
      </c>
      <c r="Z1847" s="1" t="s">
        <v>5771</v>
      </c>
      <c r="AF1847" s="1" t="s">
        <v>1227</v>
      </c>
      <c r="AG1847" s="1" t="s">
        <v>6695</v>
      </c>
    </row>
    <row r="1848" spans="1:73" ht="13.5" customHeight="1">
      <c r="A1848" s="8" t="str">
        <f>HYPERLINK("http://kyu.snu.ac.kr/sdhj/index.jsp?type=hj/GK14810_00IM0001_023a.jpg","1681_수남면_023a")</f>
        <v>1681_수남면_023a</v>
      </c>
      <c r="B1848" s="2">
        <v>1681</v>
      </c>
      <c r="C1848" s="2" t="s">
        <v>9658</v>
      </c>
      <c r="D1848" s="2" t="s">
        <v>9659</v>
      </c>
      <c r="E1848" s="2">
        <v>1847</v>
      </c>
      <c r="F1848" s="1">
        <v>5</v>
      </c>
      <c r="G1848" s="1" t="s">
        <v>3385</v>
      </c>
      <c r="H1848" s="1" t="s">
        <v>4958</v>
      </c>
      <c r="I1848" s="1">
        <v>8</v>
      </c>
      <c r="L1848" s="1">
        <v>4</v>
      </c>
      <c r="M1848" s="1" t="s">
        <v>855</v>
      </c>
      <c r="N1848" s="1" t="s">
        <v>5396</v>
      </c>
      <c r="S1848" s="1" t="s">
        <v>99</v>
      </c>
      <c r="T1848" s="1" t="s">
        <v>252</v>
      </c>
      <c r="Y1848" s="1" t="s">
        <v>3666</v>
      </c>
      <c r="Z1848" s="1" t="s">
        <v>5770</v>
      </c>
      <c r="AC1848" s="1">
        <v>3</v>
      </c>
      <c r="AD1848" s="1" t="s">
        <v>512</v>
      </c>
      <c r="AE1848" s="1" t="s">
        <v>6657</v>
      </c>
      <c r="AF1848" s="1" t="s">
        <v>192</v>
      </c>
      <c r="AG1848" s="1" t="s">
        <v>6692</v>
      </c>
      <c r="BF1848" s="1" t="s">
        <v>78</v>
      </c>
    </row>
    <row r="1849" spans="1:73" ht="13.5" customHeight="1">
      <c r="A1849" s="8" t="str">
        <f>HYPERLINK("http://kyu.snu.ac.kr/sdhj/index.jsp?type=hj/GK14810_00IM0001_023a.jpg","1681_수남면_023a")</f>
        <v>1681_수남면_023a</v>
      </c>
      <c r="B1849" s="2">
        <v>1681</v>
      </c>
      <c r="C1849" s="2" t="s">
        <v>9954</v>
      </c>
      <c r="D1849" s="2" t="s">
        <v>9955</v>
      </c>
      <c r="E1849" s="2">
        <v>1848</v>
      </c>
      <c r="F1849" s="1">
        <v>5</v>
      </c>
      <c r="G1849" s="1" t="s">
        <v>3385</v>
      </c>
      <c r="H1849" s="1" t="s">
        <v>4958</v>
      </c>
      <c r="I1849" s="1">
        <v>8</v>
      </c>
      <c r="L1849" s="1">
        <v>5</v>
      </c>
      <c r="M1849" s="1" t="s">
        <v>9327</v>
      </c>
      <c r="N1849" s="1" t="s">
        <v>9328</v>
      </c>
      <c r="T1849" s="1" t="s">
        <v>10334</v>
      </c>
      <c r="U1849" s="1" t="s">
        <v>3154</v>
      </c>
      <c r="V1849" s="1" t="s">
        <v>5090</v>
      </c>
      <c r="W1849" s="1" t="s">
        <v>916</v>
      </c>
      <c r="X1849" s="1" t="s">
        <v>5261</v>
      </c>
      <c r="Y1849" s="1" t="s">
        <v>528</v>
      </c>
      <c r="Z1849" s="1" t="s">
        <v>5692</v>
      </c>
      <c r="AC1849" s="1">
        <v>23</v>
      </c>
      <c r="AD1849" s="1" t="s">
        <v>274</v>
      </c>
      <c r="AE1849" s="1" t="s">
        <v>6680</v>
      </c>
      <c r="AJ1849" s="1" t="s">
        <v>16</v>
      </c>
      <c r="AK1849" s="1" t="s">
        <v>6856</v>
      </c>
      <c r="AL1849" s="1" t="s">
        <v>11826</v>
      </c>
      <c r="AM1849" s="1" t="s">
        <v>11827</v>
      </c>
      <c r="AT1849" s="1" t="s">
        <v>63</v>
      </c>
      <c r="AU1849" s="1" t="s">
        <v>5113</v>
      </c>
      <c r="AV1849" s="1" t="s">
        <v>3563</v>
      </c>
      <c r="AW1849" s="1" t="s">
        <v>7213</v>
      </c>
      <c r="BG1849" s="1" t="s">
        <v>63</v>
      </c>
      <c r="BH1849" s="1" t="s">
        <v>5113</v>
      </c>
      <c r="BI1849" s="1" t="s">
        <v>3564</v>
      </c>
      <c r="BJ1849" s="1" t="s">
        <v>7664</v>
      </c>
      <c r="BK1849" s="1" t="s">
        <v>63</v>
      </c>
      <c r="BL1849" s="1" t="s">
        <v>5113</v>
      </c>
      <c r="BM1849" s="1" t="s">
        <v>3039</v>
      </c>
      <c r="BN1849" s="1" t="s">
        <v>7211</v>
      </c>
      <c r="BQ1849" s="1" t="s">
        <v>3565</v>
      </c>
      <c r="BR1849" s="1" t="s">
        <v>8456</v>
      </c>
      <c r="BS1849" s="1" t="s">
        <v>53</v>
      </c>
      <c r="BT1849" s="1" t="s">
        <v>6356</v>
      </c>
      <c r="BU1849" s="1" t="s">
        <v>11828</v>
      </c>
    </row>
    <row r="1850" spans="1:73" ht="13.5" customHeight="1">
      <c r="A1850" s="8" t="str">
        <f>HYPERLINK("http://kyu.snu.ac.kr/sdhj/index.jsp?type=hj/GK14810_00IM0001_023a.jpg","1681_수남면_023a")</f>
        <v>1681_수남면_023a</v>
      </c>
      <c r="B1850" s="2">
        <v>1681</v>
      </c>
      <c r="C1850" s="2" t="s">
        <v>10070</v>
      </c>
      <c r="D1850" s="2" t="s">
        <v>10071</v>
      </c>
      <c r="E1850" s="2">
        <v>1849</v>
      </c>
      <c r="F1850" s="1">
        <v>5</v>
      </c>
      <c r="G1850" s="1" t="s">
        <v>3385</v>
      </c>
      <c r="H1850" s="1" t="s">
        <v>4958</v>
      </c>
      <c r="I1850" s="1">
        <v>8</v>
      </c>
      <c r="L1850" s="1">
        <v>5</v>
      </c>
      <c r="M1850" s="1" t="s">
        <v>9327</v>
      </c>
      <c r="N1850" s="1" t="s">
        <v>9328</v>
      </c>
      <c r="S1850" s="1" t="s">
        <v>43</v>
      </c>
      <c r="T1850" s="1" t="s">
        <v>5000</v>
      </c>
      <c r="AF1850" s="1" t="s">
        <v>11829</v>
      </c>
      <c r="AG1850" s="1" t="s">
        <v>11830</v>
      </c>
    </row>
    <row r="1851" spans="1:73" ht="13.5" customHeight="1">
      <c r="A1851" s="8" t="str">
        <f>HYPERLINK("http://kyu.snu.ac.kr/sdhj/index.jsp?type=hj/GK14810_00IM0001_023a.jpg","1681_수남면_023a")</f>
        <v>1681_수남면_023a</v>
      </c>
      <c r="B1851" s="2">
        <v>1681</v>
      </c>
      <c r="C1851" s="2" t="s">
        <v>9769</v>
      </c>
      <c r="D1851" s="2" t="s">
        <v>9770</v>
      </c>
      <c r="E1851" s="2">
        <v>1850</v>
      </c>
      <c r="F1851" s="1">
        <v>5</v>
      </c>
      <c r="G1851" s="1" t="s">
        <v>3385</v>
      </c>
      <c r="H1851" s="1" t="s">
        <v>4958</v>
      </c>
      <c r="I1851" s="1">
        <v>8</v>
      </c>
      <c r="L1851" s="1">
        <v>5</v>
      </c>
      <c r="M1851" s="1" t="s">
        <v>9327</v>
      </c>
      <c r="N1851" s="1" t="s">
        <v>9328</v>
      </c>
      <c r="S1851" s="1" t="s">
        <v>206</v>
      </c>
      <c r="T1851" s="1" t="s">
        <v>5008</v>
      </c>
      <c r="W1851" s="1" t="s">
        <v>447</v>
      </c>
      <c r="X1851" s="1" t="s">
        <v>5262</v>
      </c>
      <c r="Y1851" s="1" t="s">
        <v>90</v>
      </c>
      <c r="Z1851" s="1" t="s">
        <v>5302</v>
      </c>
      <c r="AC1851" s="1">
        <v>63</v>
      </c>
      <c r="AD1851" s="1" t="s">
        <v>512</v>
      </c>
      <c r="AE1851" s="1" t="s">
        <v>6657</v>
      </c>
    </row>
    <row r="1852" spans="1:73" ht="13.5" customHeight="1">
      <c r="A1852" s="8" t="str">
        <f>HYPERLINK("http://kyu.snu.ac.kr/sdhj/index.jsp?type=hj/GK14810_00IM0001_023b.jpg","1681_수남면_023b")</f>
        <v>1681_수남면_023b</v>
      </c>
      <c r="B1852" s="2">
        <v>1681</v>
      </c>
      <c r="C1852" s="2" t="s">
        <v>9769</v>
      </c>
      <c r="D1852" s="2" t="s">
        <v>9770</v>
      </c>
      <c r="E1852" s="2">
        <v>1851</v>
      </c>
      <c r="F1852" s="1">
        <v>5</v>
      </c>
      <c r="G1852" s="1" t="s">
        <v>3385</v>
      </c>
      <c r="H1852" s="1" t="s">
        <v>4958</v>
      </c>
      <c r="I1852" s="1">
        <v>9</v>
      </c>
      <c r="J1852" s="1" t="s">
        <v>3667</v>
      </c>
      <c r="K1852" s="1" t="s">
        <v>4969</v>
      </c>
      <c r="L1852" s="1">
        <v>1</v>
      </c>
      <c r="M1852" s="1" t="s">
        <v>1196</v>
      </c>
      <c r="N1852" s="1" t="s">
        <v>5789</v>
      </c>
      <c r="T1852" s="1" t="s">
        <v>10172</v>
      </c>
      <c r="U1852" s="1" t="s">
        <v>3409</v>
      </c>
      <c r="V1852" s="1" t="s">
        <v>5161</v>
      </c>
      <c r="Y1852" s="1" t="s">
        <v>1196</v>
      </c>
      <c r="Z1852" s="1" t="s">
        <v>5789</v>
      </c>
      <c r="AC1852" s="1">
        <v>30</v>
      </c>
      <c r="AD1852" s="1" t="s">
        <v>106</v>
      </c>
      <c r="AE1852" s="1" t="s">
        <v>5531</v>
      </c>
      <c r="AJ1852" s="1" t="s">
        <v>16</v>
      </c>
      <c r="AK1852" s="1" t="s">
        <v>6856</v>
      </c>
      <c r="AL1852" s="1" t="s">
        <v>1339</v>
      </c>
      <c r="AM1852" s="1" t="s">
        <v>6886</v>
      </c>
      <c r="AN1852" s="1" t="s">
        <v>46</v>
      </c>
      <c r="AO1852" s="1" t="s">
        <v>6816</v>
      </c>
      <c r="AR1852" s="1" t="s">
        <v>3668</v>
      </c>
      <c r="AS1852" s="1" t="s">
        <v>6936</v>
      </c>
      <c r="AT1852" s="1" t="s">
        <v>33</v>
      </c>
      <c r="AU1852" s="1" t="s">
        <v>5076</v>
      </c>
      <c r="AV1852" s="1" t="s">
        <v>3669</v>
      </c>
      <c r="AW1852" s="1" t="s">
        <v>7212</v>
      </c>
      <c r="BG1852" s="1" t="s">
        <v>33</v>
      </c>
      <c r="BH1852" s="1" t="s">
        <v>5076</v>
      </c>
      <c r="BI1852" s="1" t="s">
        <v>3414</v>
      </c>
      <c r="BJ1852" s="1" t="s">
        <v>7200</v>
      </c>
      <c r="BM1852" s="1" t="s">
        <v>3401</v>
      </c>
      <c r="BN1852" s="1" t="s">
        <v>7787</v>
      </c>
      <c r="BO1852" s="1" t="s">
        <v>33</v>
      </c>
      <c r="BP1852" s="1" t="s">
        <v>5076</v>
      </c>
      <c r="BQ1852" s="1" t="s">
        <v>793</v>
      </c>
      <c r="BR1852" s="1" t="s">
        <v>7463</v>
      </c>
      <c r="BS1852" s="1" t="s">
        <v>638</v>
      </c>
      <c r="BT1852" s="1" t="s">
        <v>6858</v>
      </c>
    </row>
    <row r="1853" spans="1:73" ht="13.5" customHeight="1">
      <c r="A1853" s="8" t="str">
        <f>HYPERLINK("http://kyu.snu.ac.kr/sdhj/index.jsp?type=hj/GK14810_00IM0001_023b.jpg","1681_수남면_023b")</f>
        <v>1681_수남면_023b</v>
      </c>
      <c r="B1853" s="2">
        <v>1681</v>
      </c>
      <c r="C1853" s="2" t="s">
        <v>9954</v>
      </c>
      <c r="D1853" s="2" t="s">
        <v>9955</v>
      </c>
      <c r="E1853" s="2">
        <v>1852</v>
      </c>
      <c r="F1853" s="1">
        <v>5</v>
      </c>
      <c r="G1853" s="1" t="s">
        <v>3385</v>
      </c>
      <c r="H1853" s="1" t="s">
        <v>4958</v>
      </c>
      <c r="I1853" s="1">
        <v>9</v>
      </c>
      <c r="L1853" s="1">
        <v>1</v>
      </c>
      <c r="M1853" s="1" t="s">
        <v>1196</v>
      </c>
      <c r="N1853" s="1" t="s">
        <v>5789</v>
      </c>
      <c r="S1853" s="1" t="s">
        <v>43</v>
      </c>
      <c r="T1853" s="1" t="s">
        <v>5000</v>
      </c>
      <c r="U1853" s="1" t="s">
        <v>38</v>
      </c>
      <c r="V1853" s="1" t="s">
        <v>5065</v>
      </c>
      <c r="Y1853" s="1" t="s">
        <v>3670</v>
      </c>
      <c r="Z1853" s="1" t="s">
        <v>8719</v>
      </c>
      <c r="AC1853" s="1">
        <v>30</v>
      </c>
      <c r="AD1853" s="1" t="s">
        <v>106</v>
      </c>
      <c r="AE1853" s="1" t="s">
        <v>5531</v>
      </c>
      <c r="AJ1853" s="1" t="s">
        <v>16</v>
      </c>
      <c r="AK1853" s="1" t="s">
        <v>6856</v>
      </c>
      <c r="AL1853" s="1" t="s">
        <v>92</v>
      </c>
      <c r="AM1853" s="1" t="s">
        <v>11060</v>
      </c>
      <c r="AN1853" s="1" t="s">
        <v>782</v>
      </c>
      <c r="AO1853" s="1" t="s">
        <v>6927</v>
      </c>
      <c r="AR1853" s="1" t="s">
        <v>3671</v>
      </c>
      <c r="AS1853" s="1" t="s">
        <v>6956</v>
      </c>
      <c r="AT1853" s="1" t="s">
        <v>63</v>
      </c>
      <c r="AU1853" s="1" t="s">
        <v>5113</v>
      </c>
      <c r="AV1853" s="1" t="s">
        <v>11831</v>
      </c>
      <c r="AW1853" s="1" t="s">
        <v>11832</v>
      </c>
      <c r="BB1853" s="1" t="s">
        <v>38</v>
      </c>
      <c r="BC1853" s="1" t="s">
        <v>5065</v>
      </c>
      <c r="BD1853" s="1" t="s">
        <v>2228</v>
      </c>
      <c r="BE1853" s="1" t="s">
        <v>5670</v>
      </c>
      <c r="BG1853" s="1" t="s">
        <v>63</v>
      </c>
      <c r="BH1853" s="1" t="s">
        <v>5113</v>
      </c>
      <c r="BI1853" s="1" t="s">
        <v>3672</v>
      </c>
      <c r="BJ1853" s="1" t="s">
        <v>7771</v>
      </c>
      <c r="BM1853" s="1" t="s">
        <v>3043</v>
      </c>
      <c r="BN1853" s="1" t="s">
        <v>5387</v>
      </c>
      <c r="BO1853" s="1" t="s">
        <v>63</v>
      </c>
      <c r="BP1853" s="1" t="s">
        <v>5113</v>
      </c>
      <c r="BQ1853" s="1" t="s">
        <v>3673</v>
      </c>
      <c r="BR1853" s="1" t="s">
        <v>8455</v>
      </c>
      <c r="BS1853" s="1" t="s">
        <v>1158</v>
      </c>
      <c r="BT1853" s="1" t="s">
        <v>6907</v>
      </c>
      <c r="BU1853" s="1" t="s">
        <v>11833</v>
      </c>
    </row>
    <row r="1854" spans="1:73" ht="13.5" customHeight="1">
      <c r="A1854" s="8" t="str">
        <f>HYPERLINK("http://kyu.snu.ac.kr/sdhj/index.jsp?type=hj/GK14810_00IM0001_023b.jpg","1681_수남면_023b")</f>
        <v>1681_수남면_023b</v>
      </c>
      <c r="B1854" s="2">
        <v>1681</v>
      </c>
      <c r="C1854" s="2" t="s">
        <v>10327</v>
      </c>
      <c r="D1854" s="2" t="s">
        <v>10328</v>
      </c>
      <c r="E1854" s="2">
        <v>1853</v>
      </c>
      <c r="F1854" s="1">
        <v>5</v>
      </c>
      <c r="G1854" s="1" t="s">
        <v>3385</v>
      </c>
      <c r="H1854" s="1" t="s">
        <v>4958</v>
      </c>
      <c r="I1854" s="1">
        <v>9</v>
      </c>
      <c r="L1854" s="1">
        <v>1</v>
      </c>
      <c r="M1854" s="1" t="s">
        <v>1196</v>
      </c>
      <c r="N1854" s="1" t="s">
        <v>5789</v>
      </c>
      <c r="S1854" s="1" t="s">
        <v>206</v>
      </c>
      <c r="T1854" s="1" t="s">
        <v>5008</v>
      </c>
      <c r="U1854" s="1" t="s">
        <v>38</v>
      </c>
      <c r="V1854" s="1" t="s">
        <v>5065</v>
      </c>
      <c r="Y1854" s="1" t="s">
        <v>3674</v>
      </c>
      <c r="Z1854" s="1" t="s">
        <v>5788</v>
      </c>
      <c r="AC1854" s="1">
        <v>64</v>
      </c>
      <c r="AD1854" s="1" t="s">
        <v>267</v>
      </c>
      <c r="AE1854" s="1" t="s">
        <v>6631</v>
      </c>
    </row>
    <row r="1855" spans="1:73" ht="13.5" customHeight="1">
      <c r="A1855" s="8" t="str">
        <f>HYPERLINK("http://kyu.snu.ac.kr/sdhj/index.jsp?type=hj/GK14810_00IM0001_023b.jpg","1681_수남면_023b")</f>
        <v>1681_수남면_023b</v>
      </c>
      <c r="B1855" s="2">
        <v>1681</v>
      </c>
      <c r="C1855" s="2" t="s">
        <v>9954</v>
      </c>
      <c r="D1855" s="2" t="s">
        <v>9955</v>
      </c>
      <c r="E1855" s="2">
        <v>1854</v>
      </c>
      <c r="F1855" s="1">
        <v>5</v>
      </c>
      <c r="G1855" s="1" t="s">
        <v>3385</v>
      </c>
      <c r="H1855" s="1" t="s">
        <v>4958</v>
      </c>
      <c r="I1855" s="1">
        <v>9</v>
      </c>
      <c r="L1855" s="1">
        <v>1</v>
      </c>
      <c r="M1855" s="1" t="s">
        <v>1196</v>
      </c>
      <c r="N1855" s="1" t="s">
        <v>5789</v>
      </c>
      <c r="S1855" s="1" t="s">
        <v>513</v>
      </c>
      <c r="T1855" s="1" t="s">
        <v>5002</v>
      </c>
      <c r="U1855" s="1" t="s">
        <v>33</v>
      </c>
      <c r="V1855" s="1" t="s">
        <v>5076</v>
      </c>
      <c r="Y1855" s="1" t="s">
        <v>3075</v>
      </c>
      <c r="Z1855" s="1" t="s">
        <v>5733</v>
      </c>
      <c r="AC1855" s="1">
        <v>28</v>
      </c>
      <c r="AD1855" s="1" t="s">
        <v>165</v>
      </c>
      <c r="AE1855" s="1" t="s">
        <v>6678</v>
      </c>
    </row>
    <row r="1856" spans="1:73" ht="13.5" customHeight="1">
      <c r="A1856" s="8" t="str">
        <f>HYPERLINK("http://kyu.snu.ac.kr/sdhj/index.jsp?type=hj/GK14810_00IM0001_023b.jpg","1681_수남면_023b")</f>
        <v>1681_수남면_023b</v>
      </c>
      <c r="B1856" s="2">
        <v>1681</v>
      </c>
      <c r="C1856" s="2" t="s">
        <v>9954</v>
      </c>
      <c r="D1856" s="2" t="s">
        <v>9955</v>
      </c>
      <c r="E1856" s="2">
        <v>1855</v>
      </c>
      <c r="F1856" s="1">
        <v>5</v>
      </c>
      <c r="G1856" s="1" t="s">
        <v>3385</v>
      </c>
      <c r="H1856" s="1" t="s">
        <v>4958</v>
      </c>
      <c r="I1856" s="1">
        <v>9</v>
      </c>
      <c r="L1856" s="1">
        <v>1</v>
      </c>
      <c r="M1856" s="1" t="s">
        <v>1196</v>
      </c>
      <c r="N1856" s="1" t="s">
        <v>5789</v>
      </c>
      <c r="S1856" s="1" t="s">
        <v>98</v>
      </c>
      <c r="T1856" s="1" t="s">
        <v>5001</v>
      </c>
      <c r="Y1856" s="1" t="s">
        <v>4884</v>
      </c>
      <c r="Z1856" s="1" t="s">
        <v>5787</v>
      </c>
      <c r="AC1856" s="1">
        <v>6</v>
      </c>
      <c r="AD1856" s="1" t="s">
        <v>77</v>
      </c>
      <c r="AE1856" s="1" t="s">
        <v>6659</v>
      </c>
    </row>
    <row r="1857" spans="1:72" ht="13.5" customHeight="1">
      <c r="A1857" s="8" t="str">
        <f>HYPERLINK("http://kyu.snu.ac.kr/sdhj/index.jsp?type=hj/GK14810_00IM0001_023b.jpg","1681_수남면_023b")</f>
        <v>1681_수남면_023b</v>
      </c>
      <c r="B1857" s="2">
        <v>1681</v>
      </c>
      <c r="C1857" s="2" t="s">
        <v>9954</v>
      </c>
      <c r="D1857" s="2" t="s">
        <v>9955</v>
      </c>
      <c r="E1857" s="2">
        <v>1856</v>
      </c>
      <c r="F1857" s="1">
        <v>5</v>
      </c>
      <c r="G1857" s="1" t="s">
        <v>3385</v>
      </c>
      <c r="H1857" s="1" t="s">
        <v>4958</v>
      </c>
      <c r="I1857" s="1">
        <v>9</v>
      </c>
      <c r="L1857" s="1">
        <v>1</v>
      </c>
      <c r="M1857" s="1" t="s">
        <v>1196</v>
      </c>
      <c r="N1857" s="1" t="s">
        <v>5789</v>
      </c>
      <c r="S1857" s="1" t="s">
        <v>54</v>
      </c>
      <c r="T1857" s="1" t="s">
        <v>5003</v>
      </c>
      <c r="Y1857" s="1" t="s">
        <v>3675</v>
      </c>
      <c r="Z1857" s="1" t="s">
        <v>5786</v>
      </c>
      <c r="AC1857" s="1">
        <v>4</v>
      </c>
      <c r="AD1857" s="1" t="s">
        <v>267</v>
      </c>
      <c r="AE1857" s="1" t="s">
        <v>6631</v>
      </c>
      <c r="AF1857" s="1" t="s">
        <v>192</v>
      </c>
      <c r="AG1857" s="1" t="s">
        <v>6692</v>
      </c>
    </row>
    <row r="1858" spans="1:72" ht="13.5" customHeight="1">
      <c r="A1858" s="8" t="str">
        <f>HYPERLINK("http://kyu.snu.ac.kr/sdhj/index.jsp?type=hj/GK14810_00IM0001_023b.jpg","1681_수남면_023b")</f>
        <v>1681_수남면_023b</v>
      </c>
      <c r="B1858" s="2">
        <v>1681</v>
      </c>
      <c r="C1858" s="2" t="s">
        <v>9954</v>
      </c>
      <c r="D1858" s="2" t="s">
        <v>9955</v>
      </c>
      <c r="E1858" s="2">
        <v>1857</v>
      </c>
      <c r="F1858" s="1">
        <v>5</v>
      </c>
      <c r="G1858" s="1" t="s">
        <v>3385</v>
      </c>
      <c r="H1858" s="1" t="s">
        <v>4958</v>
      </c>
      <c r="I1858" s="1">
        <v>9</v>
      </c>
      <c r="L1858" s="1">
        <v>2</v>
      </c>
      <c r="M1858" s="1" t="s">
        <v>9329</v>
      </c>
      <c r="N1858" s="1" t="s">
        <v>9330</v>
      </c>
      <c r="T1858" s="1" t="s">
        <v>10672</v>
      </c>
      <c r="U1858" s="1" t="s">
        <v>1461</v>
      </c>
      <c r="V1858" s="1" t="s">
        <v>5092</v>
      </c>
      <c r="W1858" s="1" t="s">
        <v>89</v>
      </c>
      <c r="X1858" s="1" t="s">
        <v>11234</v>
      </c>
      <c r="Y1858" s="1" t="s">
        <v>3676</v>
      </c>
      <c r="Z1858" s="1" t="s">
        <v>5785</v>
      </c>
      <c r="AC1858" s="1">
        <v>50</v>
      </c>
      <c r="AD1858" s="1" t="s">
        <v>526</v>
      </c>
      <c r="AE1858" s="1" t="s">
        <v>6673</v>
      </c>
      <c r="AJ1858" s="1" t="s">
        <v>16</v>
      </c>
      <c r="AK1858" s="1" t="s">
        <v>6856</v>
      </c>
      <c r="AL1858" s="1" t="s">
        <v>92</v>
      </c>
      <c r="AM1858" s="1" t="s">
        <v>11235</v>
      </c>
      <c r="AT1858" s="1" t="s">
        <v>63</v>
      </c>
      <c r="AU1858" s="1" t="s">
        <v>5113</v>
      </c>
      <c r="AV1858" s="1" t="s">
        <v>498</v>
      </c>
      <c r="AW1858" s="1" t="s">
        <v>7194</v>
      </c>
      <c r="BI1858" s="1" t="s">
        <v>3620</v>
      </c>
      <c r="BJ1858" s="1" t="s">
        <v>7755</v>
      </c>
      <c r="BM1858" s="1" t="s">
        <v>2932</v>
      </c>
      <c r="BN1858" s="1" t="s">
        <v>7224</v>
      </c>
      <c r="BO1858" s="1" t="s">
        <v>110</v>
      </c>
      <c r="BP1858" s="1" t="s">
        <v>5146</v>
      </c>
      <c r="BQ1858" s="1" t="s">
        <v>3622</v>
      </c>
      <c r="BR1858" s="1" t="s">
        <v>11810</v>
      </c>
      <c r="BS1858" s="1" t="s">
        <v>69</v>
      </c>
      <c r="BT1858" s="1" t="s">
        <v>6798</v>
      </c>
    </row>
    <row r="1859" spans="1:72" ht="13.5" customHeight="1">
      <c r="A1859" s="8" t="str">
        <f>HYPERLINK("http://kyu.snu.ac.kr/sdhj/index.jsp?type=hj/GK14810_00IM0001_023b.jpg","1681_수남면_023b")</f>
        <v>1681_수남면_023b</v>
      </c>
      <c r="B1859" s="2">
        <v>1681</v>
      </c>
      <c r="C1859" s="2" t="s">
        <v>9754</v>
      </c>
      <c r="D1859" s="2" t="s">
        <v>9755</v>
      </c>
      <c r="E1859" s="2">
        <v>1858</v>
      </c>
      <c r="F1859" s="1">
        <v>5</v>
      </c>
      <c r="G1859" s="1" t="s">
        <v>3385</v>
      </c>
      <c r="H1859" s="1" t="s">
        <v>4958</v>
      </c>
      <c r="I1859" s="1">
        <v>9</v>
      </c>
      <c r="L1859" s="1">
        <v>2</v>
      </c>
      <c r="M1859" s="1" t="s">
        <v>9329</v>
      </c>
      <c r="N1859" s="1" t="s">
        <v>9330</v>
      </c>
      <c r="S1859" s="1" t="s">
        <v>43</v>
      </c>
      <c r="T1859" s="1" t="s">
        <v>5000</v>
      </c>
      <c r="U1859" s="1" t="s">
        <v>3677</v>
      </c>
      <c r="V1859" s="1" t="s">
        <v>11834</v>
      </c>
      <c r="Y1859" s="1" t="s">
        <v>754</v>
      </c>
      <c r="Z1859" s="1" t="s">
        <v>5784</v>
      </c>
      <c r="AC1859" s="1">
        <v>57</v>
      </c>
      <c r="AD1859" s="1" t="s">
        <v>421</v>
      </c>
      <c r="AE1859" s="1" t="s">
        <v>6666</v>
      </c>
      <c r="AJ1859" s="1" t="s">
        <v>16</v>
      </c>
      <c r="AK1859" s="1" t="s">
        <v>6856</v>
      </c>
      <c r="AL1859" s="1" t="s">
        <v>536</v>
      </c>
      <c r="AM1859" s="1" t="s">
        <v>6824</v>
      </c>
      <c r="AV1859" s="1" t="s">
        <v>3039</v>
      </c>
      <c r="AW1859" s="1" t="s">
        <v>7211</v>
      </c>
      <c r="BB1859" s="1" t="s">
        <v>1099</v>
      </c>
      <c r="BC1859" s="1" t="s">
        <v>11835</v>
      </c>
      <c r="BD1859" s="1" t="s">
        <v>1893</v>
      </c>
      <c r="BE1859" s="1" t="s">
        <v>5974</v>
      </c>
      <c r="BI1859" s="1" t="s">
        <v>3564</v>
      </c>
      <c r="BJ1859" s="1" t="s">
        <v>7664</v>
      </c>
      <c r="BM1859" s="1" t="s">
        <v>74</v>
      </c>
      <c r="BN1859" s="1" t="s">
        <v>5062</v>
      </c>
      <c r="BQ1859" s="1" t="s">
        <v>3678</v>
      </c>
      <c r="BR1859" s="1" t="s">
        <v>8454</v>
      </c>
      <c r="BS1859" s="1" t="s">
        <v>128</v>
      </c>
      <c r="BT1859" s="1" t="s">
        <v>6834</v>
      </c>
    </row>
    <row r="1860" spans="1:72" ht="13.5" customHeight="1">
      <c r="A1860" s="8" t="str">
        <f>HYPERLINK("http://kyu.snu.ac.kr/sdhj/index.jsp?type=hj/GK14810_00IM0001_023b.jpg","1681_수남면_023b")</f>
        <v>1681_수남면_023b</v>
      </c>
      <c r="B1860" s="2">
        <v>1681</v>
      </c>
      <c r="C1860" s="2" t="s">
        <v>9863</v>
      </c>
      <c r="D1860" s="2" t="s">
        <v>9864</v>
      </c>
      <c r="E1860" s="2">
        <v>1859</v>
      </c>
      <c r="F1860" s="1">
        <v>5</v>
      </c>
      <c r="G1860" s="1" t="s">
        <v>3385</v>
      </c>
      <c r="H1860" s="1" t="s">
        <v>4958</v>
      </c>
      <c r="I1860" s="1">
        <v>9</v>
      </c>
      <c r="L1860" s="1">
        <v>2</v>
      </c>
      <c r="M1860" s="1" t="s">
        <v>9329</v>
      </c>
      <c r="N1860" s="1" t="s">
        <v>9330</v>
      </c>
      <c r="S1860" s="1" t="s">
        <v>54</v>
      </c>
      <c r="T1860" s="1" t="s">
        <v>5003</v>
      </c>
      <c r="U1860" s="1" t="s">
        <v>1020</v>
      </c>
      <c r="V1860" s="1" t="s">
        <v>11836</v>
      </c>
      <c r="Y1860" s="1" t="s">
        <v>3679</v>
      </c>
      <c r="Z1860" s="1" t="s">
        <v>5783</v>
      </c>
      <c r="AF1860" s="1" t="s">
        <v>3680</v>
      </c>
      <c r="AG1860" s="1" t="s">
        <v>6719</v>
      </c>
    </row>
    <row r="1861" spans="1:72" ht="13.5" customHeight="1">
      <c r="A1861" s="8" t="str">
        <f>HYPERLINK("http://kyu.snu.ac.kr/sdhj/index.jsp?type=hj/GK14810_00IM0001_023b.jpg","1681_수남면_023b")</f>
        <v>1681_수남면_023b</v>
      </c>
      <c r="B1861" s="2">
        <v>1681</v>
      </c>
      <c r="C1861" s="2" t="s">
        <v>9644</v>
      </c>
      <c r="D1861" s="2" t="s">
        <v>9645</v>
      </c>
      <c r="E1861" s="2">
        <v>1860</v>
      </c>
      <c r="F1861" s="1">
        <v>5</v>
      </c>
      <c r="G1861" s="1" t="s">
        <v>3385</v>
      </c>
      <c r="H1861" s="1" t="s">
        <v>4958</v>
      </c>
      <c r="I1861" s="1">
        <v>9</v>
      </c>
      <c r="L1861" s="1">
        <v>3</v>
      </c>
      <c r="M1861" s="1" t="s">
        <v>3781</v>
      </c>
      <c r="N1861" s="1" t="s">
        <v>8742</v>
      </c>
      <c r="T1861" s="1" t="s">
        <v>10966</v>
      </c>
      <c r="U1861" s="1" t="s">
        <v>3550</v>
      </c>
      <c r="V1861" s="1" t="s">
        <v>11837</v>
      </c>
      <c r="W1861" s="1" t="s">
        <v>89</v>
      </c>
      <c r="X1861" s="1" t="s">
        <v>10969</v>
      </c>
      <c r="Y1861" s="1" t="s">
        <v>3590</v>
      </c>
      <c r="Z1861" s="1" t="s">
        <v>5782</v>
      </c>
      <c r="AC1861" s="1">
        <v>67</v>
      </c>
      <c r="AD1861" s="1" t="s">
        <v>45</v>
      </c>
      <c r="AE1861" s="1" t="s">
        <v>6661</v>
      </c>
      <c r="AJ1861" s="1" t="s">
        <v>16</v>
      </c>
      <c r="AK1861" s="1" t="s">
        <v>6856</v>
      </c>
      <c r="AL1861" s="1" t="s">
        <v>92</v>
      </c>
      <c r="AM1861" s="1" t="s">
        <v>11736</v>
      </c>
      <c r="AT1861" s="1" t="s">
        <v>3540</v>
      </c>
      <c r="AU1861" s="1" t="s">
        <v>7020</v>
      </c>
      <c r="AV1861" s="1" t="s">
        <v>3549</v>
      </c>
      <c r="AW1861" s="1" t="s">
        <v>5374</v>
      </c>
      <c r="BG1861" s="1" t="s">
        <v>3550</v>
      </c>
      <c r="BH1861" s="1" t="s">
        <v>5167</v>
      </c>
      <c r="BI1861" s="1" t="s">
        <v>3551</v>
      </c>
      <c r="BJ1861" s="1" t="s">
        <v>7770</v>
      </c>
      <c r="BK1861" s="1" t="s">
        <v>110</v>
      </c>
      <c r="BL1861" s="1" t="s">
        <v>5146</v>
      </c>
      <c r="BM1861" s="1" t="s">
        <v>3577</v>
      </c>
      <c r="BN1861" s="1" t="s">
        <v>8109</v>
      </c>
      <c r="BO1861" s="1" t="s">
        <v>110</v>
      </c>
      <c r="BP1861" s="1" t="s">
        <v>5146</v>
      </c>
      <c r="BQ1861" s="1" t="s">
        <v>3681</v>
      </c>
      <c r="BR1861" s="1" t="s">
        <v>8453</v>
      </c>
      <c r="BS1861" s="1" t="s">
        <v>128</v>
      </c>
      <c r="BT1861" s="1" t="s">
        <v>6834</v>
      </c>
    </row>
    <row r="1862" spans="1:72" ht="13.5" customHeight="1">
      <c r="A1862" s="8" t="str">
        <f>HYPERLINK("http://kyu.snu.ac.kr/sdhj/index.jsp?type=hj/GK14810_00IM0001_023b.jpg","1681_수남면_023b")</f>
        <v>1681_수남면_023b</v>
      </c>
      <c r="B1862" s="2">
        <v>1681</v>
      </c>
      <c r="C1862" s="2" t="s">
        <v>11838</v>
      </c>
      <c r="D1862" s="2" t="s">
        <v>11839</v>
      </c>
      <c r="E1862" s="2">
        <v>1861</v>
      </c>
      <c r="F1862" s="1">
        <v>5</v>
      </c>
      <c r="G1862" s="1" t="s">
        <v>3385</v>
      </c>
      <c r="H1862" s="1" t="s">
        <v>4958</v>
      </c>
      <c r="I1862" s="1">
        <v>9</v>
      </c>
      <c r="L1862" s="1">
        <v>3</v>
      </c>
      <c r="M1862" s="1" t="s">
        <v>3781</v>
      </c>
      <c r="N1862" s="1" t="s">
        <v>8742</v>
      </c>
      <c r="S1862" s="1" t="s">
        <v>43</v>
      </c>
      <c r="T1862" s="1" t="s">
        <v>5000</v>
      </c>
      <c r="W1862" s="1" t="s">
        <v>89</v>
      </c>
      <c r="X1862" s="1" t="s">
        <v>10969</v>
      </c>
      <c r="Y1862" s="1" t="s">
        <v>136</v>
      </c>
      <c r="Z1862" s="1" t="s">
        <v>5313</v>
      </c>
      <c r="AC1862" s="1">
        <v>68</v>
      </c>
      <c r="AD1862" s="1" t="s">
        <v>222</v>
      </c>
      <c r="AE1862" s="1" t="s">
        <v>6476</v>
      </c>
      <c r="AJ1862" s="1" t="s">
        <v>16</v>
      </c>
      <c r="AK1862" s="1" t="s">
        <v>6856</v>
      </c>
      <c r="AL1862" s="1" t="s">
        <v>69</v>
      </c>
      <c r="AM1862" s="1" t="s">
        <v>6798</v>
      </c>
      <c r="AT1862" s="1" t="s">
        <v>3422</v>
      </c>
      <c r="AU1862" s="1" t="s">
        <v>7019</v>
      </c>
      <c r="AV1862" s="1" t="s">
        <v>11840</v>
      </c>
      <c r="AW1862" s="1" t="s">
        <v>7210</v>
      </c>
      <c r="BG1862" s="1" t="s">
        <v>110</v>
      </c>
      <c r="BH1862" s="1" t="s">
        <v>5146</v>
      </c>
      <c r="BI1862" s="1" t="s">
        <v>3682</v>
      </c>
      <c r="BJ1862" s="1" t="s">
        <v>7769</v>
      </c>
      <c r="BK1862" s="1" t="s">
        <v>3683</v>
      </c>
      <c r="BL1862" s="1" t="s">
        <v>7965</v>
      </c>
      <c r="BM1862" s="1" t="s">
        <v>3684</v>
      </c>
      <c r="BN1862" s="1" t="s">
        <v>8108</v>
      </c>
      <c r="BO1862" s="1" t="s">
        <v>2701</v>
      </c>
      <c r="BP1862" s="1" t="s">
        <v>7012</v>
      </c>
      <c r="BQ1862" s="1" t="s">
        <v>3685</v>
      </c>
      <c r="BR1862" s="1" t="s">
        <v>11841</v>
      </c>
      <c r="BS1862" s="1" t="s">
        <v>762</v>
      </c>
      <c r="BT1862" s="1" t="s">
        <v>6859</v>
      </c>
    </row>
    <row r="1863" spans="1:72" ht="13.5" customHeight="1">
      <c r="A1863" s="8" t="str">
        <f>HYPERLINK("http://kyu.snu.ac.kr/sdhj/index.jsp?type=hj/GK14810_00IM0001_023b.jpg","1681_수남면_023b")</f>
        <v>1681_수남면_023b</v>
      </c>
      <c r="B1863" s="2">
        <v>1681</v>
      </c>
      <c r="C1863" s="2" t="s">
        <v>10839</v>
      </c>
      <c r="D1863" s="2" t="s">
        <v>10840</v>
      </c>
      <c r="E1863" s="2">
        <v>1862</v>
      </c>
      <c r="F1863" s="1">
        <v>5</v>
      </c>
      <c r="G1863" s="1" t="s">
        <v>3385</v>
      </c>
      <c r="H1863" s="1" t="s">
        <v>4958</v>
      </c>
      <c r="I1863" s="1">
        <v>9</v>
      </c>
      <c r="L1863" s="1">
        <v>3</v>
      </c>
      <c r="M1863" s="1" t="s">
        <v>3781</v>
      </c>
      <c r="N1863" s="1" t="s">
        <v>8742</v>
      </c>
      <c r="S1863" s="1" t="s">
        <v>54</v>
      </c>
      <c r="T1863" s="1" t="s">
        <v>5003</v>
      </c>
      <c r="U1863" s="1" t="s">
        <v>1461</v>
      </c>
      <c r="V1863" s="1" t="s">
        <v>5092</v>
      </c>
      <c r="Y1863" s="1" t="s">
        <v>3686</v>
      </c>
      <c r="Z1863" s="1" t="s">
        <v>5781</v>
      </c>
      <c r="AC1863" s="1">
        <v>38</v>
      </c>
      <c r="AD1863" s="1" t="s">
        <v>182</v>
      </c>
      <c r="AE1863" s="1" t="s">
        <v>6634</v>
      </c>
    </row>
    <row r="1864" spans="1:72" ht="13.5" customHeight="1">
      <c r="A1864" s="8" t="str">
        <f>HYPERLINK("http://kyu.snu.ac.kr/sdhj/index.jsp?type=hj/GK14810_00IM0001_023b.jpg","1681_수남면_023b")</f>
        <v>1681_수남면_023b</v>
      </c>
      <c r="B1864" s="2">
        <v>1681</v>
      </c>
      <c r="C1864" s="2" t="s">
        <v>9943</v>
      </c>
      <c r="D1864" s="2" t="s">
        <v>9944</v>
      </c>
      <c r="E1864" s="2">
        <v>1863</v>
      </c>
      <c r="F1864" s="1">
        <v>5</v>
      </c>
      <c r="G1864" s="1" t="s">
        <v>3385</v>
      </c>
      <c r="H1864" s="1" t="s">
        <v>4958</v>
      </c>
      <c r="I1864" s="1">
        <v>9</v>
      </c>
      <c r="L1864" s="1">
        <v>3</v>
      </c>
      <c r="M1864" s="1" t="s">
        <v>3781</v>
      </c>
      <c r="N1864" s="1" t="s">
        <v>8742</v>
      </c>
      <c r="S1864" s="1" t="s">
        <v>2477</v>
      </c>
      <c r="T1864" s="1" t="s">
        <v>5015</v>
      </c>
      <c r="W1864" s="1" t="s">
        <v>447</v>
      </c>
      <c r="X1864" s="1" t="s">
        <v>5262</v>
      </c>
      <c r="Y1864" s="1" t="s">
        <v>90</v>
      </c>
      <c r="Z1864" s="1" t="s">
        <v>5302</v>
      </c>
      <c r="AC1864" s="1">
        <v>35</v>
      </c>
      <c r="AD1864" s="1" t="s">
        <v>167</v>
      </c>
      <c r="AE1864" s="1" t="s">
        <v>6644</v>
      </c>
      <c r="AJ1864" s="1" t="s">
        <v>16</v>
      </c>
      <c r="AK1864" s="1" t="s">
        <v>6856</v>
      </c>
      <c r="AL1864" s="1" t="s">
        <v>1918</v>
      </c>
      <c r="AM1864" s="1" t="s">
        <v>6871</v>
      </c>
    </row>
    <row r="1865" spans="1:72" ht="13.5" customHeight="1">
      <c r="A1865" s="8" t="str">
        <f>HYPERLINK("http://kyu.snu.ac.kr/sdhj/index.jsp?type=hj/GK14810_00IM0001_023b.jpg","1681_수남면_023b")</f>
        <v>1681_수남면_023b</v>
      </c>
      <c r="B1865" s="2">
        <v>1681</v>
      </c>
      <c r="C1865" s="2" t="s">
        <v>10309</v>
      </c>
      <c r="D1865" s="2" t="s">
        <v>10310</v>
      </c>
      <c r="E1865" s="2">
        <v>1864</v>
      </c>
      <c r="F1865" s="1">
        <v>5</v>
      </c>
      <c r="G1865" s="1" t="s">
        <v>3385</v>
      </c>
      <c r="H1865" s="1" t="s">
        <v>4958</v>
      </c>
      <c r="I1865" s="1">
        <v>9</v>
      </c>
      <c r="L1865" s="1">
        <v>3</v>
      </c>
      <c r="M1865" s="1" t="s">
        <v>3781</v>
      </c>
      <c r="N1865" s="1" t="s">
        <v>8742</v>
      </c>
      <c r="S1865" s="1" t="s">
        <v>99</v>
      </c>
      <c r="T1865" s="1" t="s">
        <v>252</v>
      </c>
      <c r="U1865" s="1" t="s">
        <v>834</v>
      </c>
      <c r="V1865" s="1" t="s">
        <v>5082</v>
      </c>
      <c r="Y1865" s="1" t="s">
        <v>3687</v>
      </c>
      <c r="Z1865" s="1" t="s">
        <v>5780</v>
      </c>
      <c r="AC1865" s="1">
        <v>12</v>
      </c>
      <c r="AD1865" s="1" t="s">
        <v>296</v>
      </c>
      <c r="AE1865" s="1" t="s">
        <v>5331</v>
      </c>
      <c r="BF1865" s="1" t="s">
        <v>78</v>
      </c>
    </row>
    <row r="1866" spans="1:72" ht="13.5" customHeight="1">
      <c r="A1866" s="8" t="str">
        <f>HYPERLINK("http://kyu.snu.ac.kr/sdhj/index.jsp?type=hj/GK14810_00IM0001_023b.jpg","1681_수남면_023b")</f>
        <v>1681_수남면_023b</v>
      </c>
      <c r="B1866" s="2">
        <v>1681</v>
      </c>
      <c r="C1866" s="2" t="s">
        <v>10309</v>
      </c>
      <c r="D1866" s="2" t="s">
        <v>10310</v>
      </c>
      <c r="E1866" s="2">
        <v>1865</v>
      </c>
      <c r="F1866" s="1">
        <v>5</v>
      </c>
      <c r="G1866" s="1" t="s">
        <v>3385</v>
      </c>
      <c r="H1866" s="1" t="s">
        <v>4958</v>
      </c>
      <c r="I1866" s="1">
        <v>9</v>
      </c>
      <c r="L1866" s="1">
        <v>3</v>
      </c>
      <c r="M1866" s="1" t="s">
        <v>3781</v>
      </c>
      <c r="N1866" s="1" t="s">
        <v>8742</v>
      </c>
      <c r="S1866" s="1" t="s">
        <v>394</v>
      </c>
      <c r="T1866" s="1" t="s">
        <v>5036</v>
      </c>
      <c r="W1866" s="1" t="s">
        <v>89</v>
      </c>
      <c r="X1866" s="1" t="s">
        <v>10969</v>
      </c>
      <c r="Y1866" s="1" t="s">
        <v>90</v>
      </c>
      <c r="Z1866" s="1" t="s">
        <v>5302</v>
      </c>
      <c r="AC1866" s="1">
        <v>36</v>
      </c>
      <c r="AD1866" s="1" t="s">
        <v>59</v>
      </c>
      <c r="AE1866" s="1" t="s">
        <v>6653</v>
      </c>
      <c r="AJ1866" s="1" t="s">
        <v>16</v>
      </c>
      <c r="AK1866" s="1" t="s">
        <v>6856</v>
      </c>
      <c r="AL1866" s="1" t="s">
        <v>69</v>
      </c>
      <c r="AM1866" s="1" t="s">
        <v>6798</v>
      </c>
    </row>
    <row r="1867" spans="1:72" ht="13.5" customHeight="1">
      <c r="A1867" s="8" t="str">
        <f>HYPERLINK("http://kyu.snu.ac.kr/sdhj/index.jsp?type=hj/GK14810_00IM0001_023b.jpg","1681_수남면_023b")</f>
        <v>1681_수남면_023b</v>
      </c>
      <c r="B1867" s="2">
        <v>1681</v>
      </c>
      <c r="C1867" s="2" t="s">
        <v>10309</v>
      </c>
      <c r="D1867" s="2" t="s">
        <v>10310</v>
      </c>
      <c r="E1867" s="2">
        <v>1866</v>
      </c>
      <c r="F1867" s="1">
        <v>5</v>
      </c>
      <c r="G1867" s="1" t="s">
        <v>3385</v>
      </c>
      <c r="H1867" s="1" t="s">
        <v>4958</v>
      </c>
      <c r="I1867" s="1">
        <v>9</v>
      </c>
      <c r="L1867" s="1">
        <v>3</v>
      </c>
      <c r="M1867" s="1" t="s">
        <v>3781</v>
      </c>
      <c r="N1867" s="1" t="s">
        <v>8742</v>
      </c>
      <c r="T1867" s="1" t="s">
        <v>11842</v>
      </c>
      <c r="U1867" s="1" t="s">
        <v>146</v>
      </c>
      <c r="V1867" s="1" t="s">
        <v>5068</v>
      </c>
      <c r="Y1867" s="1" t="s">
        <v>3688</v>
      </c>
      <c r="Z1867" s="1" t="s">
        <v>5779</v>
      </c>
      <c r="AC1867" s="1">
        <v>28</v>
      </c>
      <c r="AD1867" s="1" t="s">
        <v>165</v>
      </c>
      <c r="AE1867" s="1" t="s">
        <v>6678</v>
      </c>
      <c r="AF1867" s="1" t="s">
        <v>163</v>
      </c>
      <c r="AG1867" s="1" t="s">
        <v>6700</v>
      </c>
      <c r="BB1867" s="1" t="s">
        <v>115</v>
      </c>
      <c r="BC1867" s="1" t="s">
        <v>5067</v>
      </c>
      <c r="BD1867" s="1" t="s">
        <v>3689</v>
      </c>
      <c r="BE1867" s="1" t="s">
        <v>5744</v>
      </c>
      <c r="BF1867" s="1" t="s">
        <v>11843</v>
      </c>
    </row>
    <row r="1868" spans="1:72" ht="13.5" customHeight="1">
      <c r="A1868" s="8" t="str">
        <f>HYPERLINK("http://kyu.snu.ac.kr/sdhj/index.jsp?type=hj/GK14810_00IM0001_023b.jpg","1681_수남면_023b")</f>
        <v>1681_수남면_023b</v>
      </c>
      <c r="B1868" s="2">
        <v>1681</v>
      </c>
      <c r="C1868" s="2" t="s">
        <v>10070</v>
      </c>
      <c r="D1868" s="2" t="s">
        <v>10071</v>
      </c>
      <c r="E1868" s="2">
        <v>1867</v>
      </c>
      <c r="F1868" s="1">
        <v>5</v>
      </c>
      <c r="G1868" s="1" t="s">
        <v>3385</v>
      </c>
      <c r="H1868" s="1" t="s">
        <v>4958</v>
      </c>
      <c r="I1868" s="1">
        <v>9</v>
      </c>
      <c r="L1868" s="1">
        <v>3</v>
      </c>
      <c r="M1868" s="1" t="s">
        <v>3781</v>
      </c>
      <c r="N1868" s="1" t="s">
        <v>8742</v>
      </c>
      <c r="T1868" s="1" t="s">
        <v>11842</v>
      </c>
      <c r="U1868" s="1" t="s">
        <v>115</v>
      </c>
      <c r="V1868" s="1" t="s">
        <v>5067</v>
      </c>
      <c r="Y1868" s="1" t="s">
        <v>1249</v>
      </c>
      <c r="Z1868" s="1" t="s">
        <v>5599</v>
      </c>
      <c r="AF1868" s="1" t="s">
        <v>1227</v>
      </c>
      <c r="AG1868" s="1" t="s">
        <v>6695</v>
      </c>
      <c r="BC1868" s="1" t="s">
        <v>5067</v>
      </c>
      <c r="BE1868" s="1" t="s">
        <v>5744</v>
      </c>
      <c r="BF1868" s="1" t="s">
        <v>9831</v>
      </c>
    </row>
    <row r="1869" spans="1:72" ht="13.5" customHeight="1">
      <c r="A1869" s="8" t="str">
        <f>HYPERLINK("http://kyu.snu.ac.kr/sdhj/index.jsp?type=hj/GK14810_00IM0001_023b.jpg","1681_수남면_023b")</f>
        <v>1681_수남면_023b</v>
      </c>
      <c r="B1869" s="2">
        <v>1681</v>
      </c>
      <c r="C1869" s="2" t="s">
        <v>9658</v>
      </c>
      <c r="D1869" s="2" t="s">
        <v>9659</v>
      </c>
      <c r="E1869" s="2">
        <v>1868</v>
      </c>
      <c r="F1869" s="1">
        <v>5</v>
      </c>
      <c r="G1869" s="1" t="s">
        <v>3385</v>
      </c>
      <c r="H1869" s="1" t="s">
        <v>4958</v>
      </c>
      <c r="I1869" s="1">
        <v>9</v>
      </c>
      <c r="L1869" s="1">
        <v>3</v>
      </c>
      <c r="M1869" s="1" t="s">
        <v>3781</v>
      </c>
      <c r="N1869" s="1" t="s">
        <v>8742</v>
      </c>
      <c r="T1869" s="1" t="s">
        <v>11842</v>
      </c>
      <c r="U1869" s="1" t="s">
        <v>146</v>
      </c>
      <c r="V1869" s="1" t="s">
        <v>5068</v>
      </c>
      <c r="Y1869" s="1" t="s">
        <v>3690</v>
      </c>
      <c r="Z1869" s="1" t="s">
        <v>5778</v>
      </c>
      <c r="AC1869" s="1">
        <v>21</v>
      </c>
      <c r="AD1869" s="1" t="s">
        <v>129</v>
      </c>
      <c r="AE1869" s="1" t="s">
        <v>6638</v>
      </c>
      <c r="BC1869" s="1" t="s">
        <v>5067</v>
      </c>
      <c r="BE1869" s="1" t="s">
        <v>5744</v>
      </c>
      <c r="BF1869" s="1" t="s">
        <v>11844</v>
      </c>
    </row>
    <row r="1870" spans="1:72" ht="13.5" customHeight="1">
      <c r="A1870" s="8" t="str">
        <f>HYPERLINK("http://kyu.snu.ac.kr/sdhj/index.jsp?type=hj/GK14810_00IM0001_023b.jpg","1681_수남면_023b")</f>
        <v>1681_수남면_023b</v>
      </c>
      <c r="B1870" s="2">
        <v>1681</v>
      </c>
      <c r="C1870" s="2" t="s">
        <v>10070</v>
      </c>
      <c r="D1870" s="2" t="s">
        <v>10071</v>
      </c>
      <c r="E1870" s="2">
        <v>1869</v>
      </c>
      <c r="F1870" s="1">
        <v>5</v>
      </c>
      <c r="G1870" s="1" t="s">
        <v>3385</v>
      </c>
      <c r="H1870" s="1" t="s">
        <v>4958</v>
      </c>
      <c r="I1870" s="1">
        <v>9</v>
      </c>
      <c r="L1870" s="1">
        <v>3</v>
      </c>
      <c r="M1870" s="1" t="s">
        <v>3781</v>
      </c>
      <c r="N1870" s="1" t="s">
        <v>8742</v>
      </c>
      <c r="T1870" s="1" t="s">
        <v>11842</v>
      </c>
      <c r="U1870" s="1" t="s">
        <v>3691</v>
      </c>
      <c r="V1870" s="1" t="s">
        <v>5166</v>
      </c>
      <c r="Y1870" s="1" t="s">
        <v>781</v>
      </c>
      <c r="Z1870" s="1" t="s">
        <v>5777</v>
      </c>
      <c r="AF1870" s="1" t="s">
        <v>3692</v>
      </c>
      <c r="AG1870" s="1" t="s">
        <v>6718</v>
      </c>
    </row>
    <row r="1871" spans="1:72" ht="13.5" customHeight="1">
      <c r="A1871" s="8" t="str">
        <f>HYPERLINK("http://kyu.snu.ac.kr/sdhj/index.jsp?type=hj/GK14810_00IM0001_023b.jpg","1681_수남면_023b")</f>
        <v>1681_수남면_023b</v>
      </c>
      <c r="B1871" s="2">
        <v>1681</v>
      </c>
      <c r="C1871" s="2" t="s">
        <v>10309</v>
      </c>
      <c r="D1871" s="2" t="s">
        <v>10310</v>
      </c>
      <c r="E1871" s="2">
        <v>1870</v>
      </c>
      <c r="F1871" s="1">
        <v>5</v>
      </c>
      <c r="G1871" s="1" t="s">
        <v>3385</v>
      </c>
      <c r="H1871" s="1" t="s">
        <v>4958</v>
      </c>
      <c r="I1871" s="1">
        <v>9</v>
      </c>
      <c r="L1871" s="1">
        <v>3</v>
      </c>
      <c r="M1871" s="1" t="s">
        <v>3781</v>
      </c>
      <c r="N1871" s="1" t="s">
        <v>8742</v>
      </c>
      <c r="T1871" s="1" t="s">
        <v>11842</v>
      </c>
      <c r="U1871" s="1" t="s">
        <v>3693</v>
      </c>
      <c r="V1871" s="1" t="s">
        <v>5165</v>
      </c>
      <c r="Y1871" s="1" t="s">
        <v>3694</v>
      </c>
      <c r="Z1871" s="1" t="s">
        <v>5776</v>
      </c>
      <c r="AC1871" s="1">
        <v>32</v>
      </c>
      <c r="AD1871" s="1" t="s">
        <v>134</v>
      </c>
      <c r="AE1871" s="1" t="s">
        <v>6632</v>
      </c>
      <c r="AF1871" s="1" t="s">
        <v>157</v>
      </c>
      <c r="AG1871" s="1" t="s">
        <v>6688</v>
      </c>
      <c r="AH1871" s="1" t="s">
        <v>88</v>
      </c>
      <c r="AI1871" s="1" t="s">
        <v>6806</v>
      </c>
    </row>
    <row r="1872" spans="1:72" ht="13.5" customHeight="1">
      <c r="A1872" s="8" t="str">
        <f>HYPERLINK("http://kyu.snu.ac.kr/sdhj/index.jsp?type=hj/GK14810_00IM0001_023b.jpg","1681_수남면_023b")</f>
        <v>1681_수남면_023b</v>
      </c>
      <c r="B1872" s="2">
        <v>1681</v>
      </c>
      <c r="C1872" s="2" t="s">
        <v>10309</v>
      </c>
      <c r="D1872" s="2" t="s">
        <v>10310</v>
      </c>
      <c r="E1872" s="2">
        <v>1871</v>
      </c>
      <c r="F1872" s="1">
        <v>5</v>
      </c>
      <c r="G1872" s="1" t="s">
        <v>3385</v>
      </c>
      <c r="H1872" s="1" t="s">
        <v>4958</v>
      </c>
      <c r="I1872" s="1">
        <v>9</v>
      </c>
      <c r="L1872" s="1">
        <v>4</v>
      </c>
      <c r="M1872" s="1" t="s">
        <v>3658</v>
      </c>
      <c r="N1872" s="1" t="s">
        <v>9331</v>
      </c>
      <c r="T1872" s="1" t="s">
        <v>11313</v>
      </c>
      <c r="U1872" s="1" t="s">
        <v>1835</v>
      </c>
      <c r="V1872" s="1" t="s">
        <v>11845</v>
      </c>
      <c r="W1872" s="1" t="s">
        <v>89</v>
      </c>
      <c r="X1872" s="1" t="s">
        <v>11846</v>
      </c>
      <c r="Y1872" s="1" t="s">
        <v>3695</v>
      </c>
      <c r="Z1872" s="1" t="s">
        <v>5775</v>
      </c>
      <c r="AC1872" s="1">
        <v>49</v>
      </c>
      <c r="AD1872" s="1" t="s">
        <v>283</v>
      </c>
      <c r="AE1872" s="1" t="s">
        <v>6656</v>
      </c>
      <c r="AJ1872" s="1" t="s">
        <v>16</v>
      </c>
      <c r="AK1872" s="1" t="s">
        <v>6856</v>
      </c>
      <c r="AL1872" s="1" t="s">
        <v>92</v>
      </c>
      <c r="AM1872" s="1" t="s">
        <v>10239</v>
      </c>
      <c r="AT1872" s="1" t="s">
        <v>3550</v>
      </c>
      <c r="AU1872" s="1" t="s">
        <v>5167</v>
      </c>
      <c r="AV1872" s="1" t="s">
        <v>3590</v>
      </c>
      <c r="AW1872" s="1" t="s">
        <v>5782</v>
      </c>
      <c r="BG1872" s="1" t="s">
        <v>3540</v>
      </c>
      <c r="BH1872" s="1" t="s">
        <v>7020</v>
      </c>
      <c r="BI1872" s="1" t="s">
        <v>3549</v>
      </c>
      <c r="BJ1872" s="1" t="s">
        <v>5374</v>
      </c>
      <c r="BK1872" s="1" t="s">
        <v>3550</v>
      </c>
      <c r="BL1872" s="1" t="s">
        <v>5167</v>
      </c>
      <c r="BM1872" s="1" t="s">
        <v>3551</v>
      </c>
      <c r="BN1872" s="1" t="s">
        <v>7770</v>
      </c>
      <c r="BO1872" s="1" t="s">
        <v>3422</v>
      </c>
      <c r="BP1872" s="1" t="s">
        <v>7019</v>
      </c>
      <c r="BQ1872" s="1" t="s">
        <v>11801</v>
      </c>
      <c r="BR1872" s="1" t="s">
        <v>11847</v>
      </c>
      <c r="BS1872" s="1" t="s">
        <v>69</v>
      </c>
      <c r="BT1872" s="1" t="s">
        <v>6798</v>
      </c>
    </row>
    <row r="1873" spans="1:72" ht="13.5" customHeight="1">
      <c r="A1873" s="8" t="str">
        <f>HYPERLINK("http://kyu.snu.ac.kr/sdhj/index.jsp?type=hj/GK14810_00IM0001_023b.jpg","1681_수남면_023b")</f>
        <v>1681_수남면_023b</v>
      </c>
      <c r="B1873" s="2">
        <v>1681</v>
      </c>
      <c r="C1873" s="2" t="s">
        <v>10241</v>
      </c>
      <c r="D1873" s="2" t="s">
        <v>10242</v>
      </c>
      <c r="E1873" s="2">
        <v>1872</v>
      </c>
      <c r="F1873" s="1">
        <v>5</v>
      </c>
      <c r="G1873" s="1" t="s">
        <v>3385</v>
      </c>
      <c r="H1873" s="1" t="s">
        <v>4958</v>
      </c>
      <c r="I1873" s="1">
        <v>9</v>
      </c>
      <c r="L1873" s="1">
        <v>4</v>
      </c>
      <c r="M1873" s="1" t="s">
        <v>3658</v>
      </c>
      <c r="N1873" s="1" t="s">
        <v>9331</v>
      </c>
      <c r="S1873" s="1" t="s">
        <v>43</v>
      </c>
      <c r="T1873" s="1" t="s">
        <v>5000</v>
      </c>
      <c r="W1873" s="1" t="s">
        <v>79</v>
      </c>
      <c r="X1873" s="1" t="s">
        <v>11324</v>
      </c>
      <c r="Y1873" s="1" t="s">
        <v>136</v>
      </c>
      <c r="Z1873" s="1" t="s">
        <v>5313</v>
      </c>
      <c r="AC1873" s="1">
        <v>52</v>
      </c>
      <c r="AD1873" s="1" t="s">
        <v>544</v>
      </c>
      <c r="AE1873" s="1" t="s">
        <v>6668</v>
      </c>
      <c r="AJ1873" s="1" t="s">
        <v>16</v>
      </c>
      <c r="AK1873" s="1" t="s">
        <v>6856</v>
      </c>
      <c r="AL1873" s="1" t="s">
        <v>53</v>
      </c>
      <c r="AM1873" s="1" t="s">
        <v>6356</v>
      </c>
      <c r="AT1873" s="1" t="s">
        <v>3550</v>
      </c>
      <c r="AU1873" s="1" t="s">
        <v>5167</v>
      </c>
      <c r="AV1873" s="1" t="s">
        <v>3696</v>
      </c>
      <c r="AW1873" s="1" t="s">
        <v>6924</v>
      </c>
      <c r="BG1873" s="1" t="s">
        <v>3601</v>
      </c>
      <c r="BH1873" s="1" t="s">
        <v>7594</v>
      </c>
      <c r="BI1873" s="1" t="s">
        <v>3697</v>
      </c>
      <c r="BJ1873" s="1" t="s">
        <v>7768</v>
      </c>
      <c r="BK1873" s="1" t="s">
        <v>110</v>
      </c>
      <c r="BL1873" s="1" t="s">
        <v>5146</v>
      </c>
      <c r="BM1873" s="1" t="s">
        <v>2705</v>
      </c>
      <c r="BN1873" s="1" t="s">
        <v>6351</v>
      </c>
      <c r="BO1873" s="1" t="s">
        <v>3422</v>
      </c>
      <c r="BP1873" s="1" t="s">
        <v>7019</v>
      </c>
      <c r="BQ1873" s="1" t="s">
        <v>3423</v>
      </c>
      <c r="BR1873" s="1" t="s">
        <v>11727</v>
      </c>
      <c r="BS1873" s="1" t="s">
        <v>46</v>
      </c>
      <c r="BT1873" s="1" t="s">
        <v>6816</v>
      </c>
    </row>
    <row r="1874" spans="1:72" ht="13.5" customHeight="1">
      <c r="A1874" s="8" t="str">
        <f>HYPERLINK("http://kyu.snu.ac.kr/sdhj/index.jsp?type=hj/GK14810_00IM0001_023b.jpg","1681_수남면_023b")</f>
        <v>1681_수남면_023b</v>
      </c>
      <c r="B1874" s="2">
        <v>1681</v>
      </c>
      <c r="C1874" s="2" t="s">
        <v>11729</v>
      </c>
      <c r="D1874" s="2" t="s">
        <v>11730</v>
      </c>
      <c r="E1874" s="2">
        <v>1873</v>
      </c>
      <c r="F1874" s="1">
        <v>5</v>
      </c>
      <c r="G1874" s="1" t="s">
        <v>3385</v>
      </c>
      <c r="H1874" s="1" t="s">
        <v>4958</v>
      </c>
      <c r="I1874" s="1">
        <v>9</v>
      </c>
      <c r="L1874" s="1">
        <v>4</v>
      </c>
      <c r="M1874" s="1" t="s">
        <v>3658</v>
      </c>
      <c r="N1874" s="1" t="s">
        <v>9331</v>
      </c>
      <c r="S1874" s="1" t="s">
        <v>54</v>
      </c>
      <c r="T1874" s="1" t="s">
        <v>5003</v>
      </c>
      <c r="U1874" s="1" t="s">
        <v>139</v>
      </c>
      <c r="V1874" s="1" t="s">
        <v>5164</v>
      </c>
      <c r="Y1874" s="1" t="s">
        <v>3698</v>
      </c>
      <c r="Z1874" s="1" t="s">
        <v>5774</v>
      </c>
      <c r="AC1874" s="1">
        <v>24</v>
      </c>
      <c r="AD1874" s="1" t="s">
        <v>369</v>
      </c>
      <c r="AE1874" s="1" t="s">
        <v>6640</v>
      </c>
    </row>
    <row r="1875" spans="1:72" ht="13.5" customHeight="1">
      <c r="A1875" s="8" t="str">
        <f>HYPERLINK("http://kyu.snu.ac.kr/sdhj/index.jsp?type=hj/GK14810_00IM0001_023b.jpg","1681_수남면_023b")</f>
        <v>1681_수남면_023b</v>
      </c>
      <c r="B1875" s="2">
        <v>1681</v>
      </c>
      <c r="C1875" s="2" t="s">
        <v>10241</v>
      </c>
      <c r="D1875" s="2" t="s">
        <v>10242</v>
      </c>
      <c r="E1875" s="2">
        <v>1874</v>
      </c>
      <c r="F1875" s="1">
        <v>5</v>
      </c>
      <c r="G1875" s="1" t="s">
        <v>3385</v>
      </c>
      <c r="H1875" s="1" t="s">
        <v>4958</v>
      </c>
      <c r="I1875" s="1">
        <v>9</v>
      </c>
      <c r="L1875" s="1">
        <v>4</v>
      </c>
      <c r="M1875" s="1" t="s">
        <v>3658</v>
      </c>
      <c r="N1875" s="1" t="s">
        <v>9331</v>
      </c>
      <c r="S1875" s="1" t="s">
        <v>2477</v>
      </c>
      <c r="T1875" s="1" t="s">
        <v>5015</v>
      </c>
      <c r="W1875" s="1" t="s">
        <v>1149</v>
      </c>
      <c r="X1875" s="1" t="s">
        <v>5287</v>
      </c>
      <c r="Y1875" s="1" t="s">
        <v>136</v>
      </c>
      <c r="Z1875" s="1" t="s">
        <v>5313</v>
      </c>
      <c r="AC1875" s="1">
        <v>24</v>
      </c>
      <c r="AD1875" s="1" t="s">
        <v>369</v>
      </c>
      <c r="AE1875" s="1" t="s">
        <v>6640</v>
      </c>
      <c r="AF1875" s="1" t="s">
        <v>192</v>
      </c>
      <c r="AG1875" s="1" t="s">
        <v>6692</v>
      </c>
      <c r="AJ1875" s="1" t="s">
        <v>16</v>
      </c>
      <c r="AK1875" s="1" t="s">
        <v>6856</v>
      </c>
      <c r="AL1875" s="1" t="s">
        <v>1346</v>
      </c>
      <c r="AM1875" s="1" t="s">
        <v>6882</v>
      </c>
    </row>
    <row r="1876" spans="1:72" ht="13.5" customHeight="1">
      <c r="A1876" s="8" t="str">
        <f>HYPERLINK("http://kyu.snu.ac.kr/sdhj/index.jsp?type=hj/GK14810_00IM0001_023b.jpg","1681_수남면_023b")</f>
        <v>1681_수남면_023b</v>
      </c>
      <c r="B1876" s="2">
        <v>1681</v>
      </c>
      <c r="C1876" s="2" t="s">
        <v>10241</v>
      </c>
      <c r="D1876" s="2" t="s">
        <v>10242</v>
      </c>
      <c r="E1876" s="2">
        <v>1875</v>
      </c>
      <c r="F1876" s="1">
        <v>5</v>
      </c>
      <c r="G1876" s="1" t="s">
        <v>3385</v>
      </c>
      <c r="H1876" s="1" t="s">
        <v>4958</v>
      </c>
      <c r="I1876" s="1">
        <v>9</v>
      </c>
      <c r="L1876" s="1">
        <v>4</v>
      </c>
      <c r="M1876" s="1" t="s">
        <v>3658</v>
      </c>
      <c r="N1876" s="1" t="s">
        <v>9331</v>
      </c>
      <c r="S1876" s="1" t="s">
        <v>99</v>
      </c>
      <c r="T1876" s="1" t="s">
        <v>252</v>
      </c>
      <c r="U1876" s="1" t="s">
        <v>139</v>
      </c>
      <c r="V1876" s="1" t="s">
        <v>5164</v>
      </c>
      <c r="Y1876" s="1" t="s">
        <v>3699</v>
      </c>
      <c r="Z1876" s="1" t="s">
        <v>5773</v>
      </c>
      <c r="AC1876" s="1">
        <v>22</v>
      </c>
      <c r="AD1876" s="1" t="s">
        <v>251</v>
      </c>
      <c r="AE1876" s="1" t="s">
        <v>6637</v>
      </c>
      <c r="BF1876" s="1" t="s">
        <v>78</v>
      </c>
    </row>
    <row r="1877" spans="1:72" ht="13.5" customHeight="1">
      <c r="A1877" s="8" t="str">
        <f>HYPERLINK("http://kyu.snu.ac.kr/sdhj/index.jsp?type=hj/GK14810_00IM0001_023b.jpg","1681_수남면_023b")</f>
        <v>1681_수남면_023b</v>
      </c>
      <c r="B1877" s="2">
        <v>1681</v>
      </c>
      <c r="C1877" s="2" t="s">
        <v>10241</v>
      </c>
      <c r="D1877" s="2" t="s">
        <v>10242</v>
      </c>
      <c r="E1877" s="2">
        <v>1876</v>
      </c>
      <c r="F1877" s="1">
        <v>5</v>
      </c>
      <c r="G1877" s="1" t="s">
        <v>3385</v>
      </c>
      <c r="H1877" s="1" t="s">
        <v>4958</v>
      </c>
      <c r="I1877" s="1">
        <v>9</v>
      </c>
      <c r="L1877" s="1">
        <v>4</v>
      </c>
      <c r="M1877" s="1" t="s">
        <v>3658</v>
      </c>
      <c r="N1877" s="1" t="s">
        <v>9331</v>
      </c>
      <c r="S1877" s="1" t="s">
        <v>99</v>
      </c>
      <c r="T1877" s="1" t="s">
        <v>252</v>
      </c>
      <c r="U1877" s="1" t="s">
        <v>139</v>
      </c>
      <c r="V1877" s="1" t="s">
        <v>5164</v>
      </c>
      <c r="Y1877" s="1" t="s">
        <v>3700</v>
      </c>
      <c r="Z1877" s="1" t="s">
        <v>5772</v>
      </c>
      <c r="AC1877" s="1">
        <v>20</v>
      </c>
      <c r="AD1877" s="1" t="s">
        <v>870</v>
      </c>
      <c r="AE1877" s="1" t="s">
        <v>6646</v>
      </c>
      <c r="AF1877" s="1" t="s">
        <v>192</v>
      </c>
      <c r="AG1877" s="1" t="s">
        <v>6692</v>
      </c>
    </row>
    <row r="1878" spans="1:72" ht="13.5" customHeight="1">
      <c r="A1878" s="8" t="str">
        <f>HYPERLINK("http://kyu.snu.ac.kr/sdhj/index.jsp?type=hj/GK14810_00IM0001_023b.jpg","1681_수남면_023b")</f>
        <v>1681_수남면_023b</v>
      </c>
      <c r="B1878" s="2">
        <v>1681</v>
      </c>
      <c r="C1878" s="2" t="s">
        <v>10241</v>
      </c>
      <c r="D1878" s="2" t="s">
        <v>10242</v>
      </c>
      <c r="E1878" s="2">
        <v>1877</v>
      </c>
      <c r="F1878" s="1">
        <v>5</v>
      </c>
      <c r="G1878" s="1" t="s">
        <v>3385</v>
      </c>
      <c r="H1878" s="1" t="s">
        <v>4958</v>
      </c>
      <c r="I1878" s="1">
        <v>9</v>
      </c>
      <c r="L1878" s="1">
        <v>4</v>
      </c>
      <c r="M1878" s="1" t="s">
        <v>3658</v>
      </c>
      <c r="N1878" s="1" t="s">
        <v>9331</v>
      </c>
      <c r="S1878" s="1" t="s">
        <v>191</v>
      </c>
      <c r="T1878" s="1" t="s">
        <v>5004</v>
      </c>
      <c r="Y1878" s="1" t="s">
        <v>90</v>
      </c>
      <c r="Z1878" s="1" t="s">
        <v>5302</v>
      </c>
      <c r="AC1878" s="1">
        <v>18</v>
      </c>
      <c r="AD1878" s="1" t="s">
        <v>73</v>
      </c>
      <c r="AE1878" s="1" t="s">
        <v>6630</v>
      </c>
    </row>
    <row r="1879" spans="1:72" ht="13.5" customHeight="1">
      <c r="A1879" s="8" t="str">
        <f>HYPERLINK("http://kyu.snu.ac.kr/sdhj/index.jsp?type=hj/GK14810_00IM0001_023b.jpg","1681_수남면_023b")</f>
        <v>1681_수남면_023b</v>
      </c>
      <c r="B1879" s="2">
        <v>1681</v>
      </c>
      <c r="C1879" s="2" t="s">
        <v>10241</v>
      </c>
      <c r="D1879" s="2" t="s">
        <v>10242</v>
      </c>
      <c r="E1879" s="2">
        <v>1878</v>
      </c>
      <c r="F1879" s="1">
        <v>5</v>
      </c>
      <c r="G1879" s="1" t="s">
        <v>3385</v>
      </c>
      <c r="H1879" s="1" t="s">
        <v>4958</v>
      </c>
      <c r="I1879" s="1">
        <v>9</v>
      </c>
      <c r="L1879" s="1">
        <v>4</v>
      </c>
      <c r="M1879" s="1" t="s">
        <v>3658</v>
      </c>
      <c r="N1879" s="1" t="s">
        <v>9331</v>
      </c>
      <c r="T1879" s="1" t="s">
        <v>11316</v>
      </c>
      <c r="U1879" s="1" t="s">
        <v>146</v>
      </c>
      <c r="V1879" s="1" t="s">
        <v>5068</v>
      </c>
      <c r="Y1879" s="1" t="s">
        <v>855</v>
      </c>
      <c r="Z1879" s="1" t="s">
        <v>5396</v>
      </c>
      <c r="AC1879" s="1">
        <v>33</v>
      </c>
      <c r="AD1879" s="1" t="s">
        <v>91</v>
      </c>
      <c r="AE1879" s="1" t="s">
        <v>6675</v>
      </c>
      <c r="AF1879" s="1" t="s">
        <v>163</v>
      </c>
      <c r="AG1879" s="1" t="s">
        <v>6700</v>
      </c>
      <c r="BB1879" s="1" t="s">
        <v>115</v>
      </c>
      <c r="BC1879" s="1" t="s">
        <v>5067</v>
      </c>
      <c r="BD1879" s="1" t="s">
        <v>1109</v>
      </c>
      <c r="BE1879" s="1" t="s">
        <v>5307</v>
      </c>
      <c r="BF1879" s="1" t="s">
        <v>11848</v>
      </c>
    </row>
    <row r="1880" spans="1:72" ht="13.5" customHeight="1">
      <c r="A1880" s="8" t="str">
        <f>HYPERLINK("http://kyu.snu.ac.kr/sdhj/index.jsp?type=hj/GK14810_00IM0001_023b.jpg","1681_수남면_023b")</f>
        <v>1681_수남면_023b</v>
      </c>
      <c r="B1880" s="2">
        <v>1681</v>
      </c>
      <c r="C1880" s="2" t="s">
        <v>10241</v>
      </c>
      <c r="D1880" s="2" t="s">
        <v>10242</v>
      </c>
      <c r="E1880" s="2">
        <v>1879</v>
      </c>
      <c r="F1880" s="1">
        <v>5</v>
      </c>
      <c r="G1880" s="1" t="s">
        <v>3385</v>
      </c>
      <c r="H1880" s="1" t="s">
        <v>4958</v>
      </c>
      <c r="I1880" s="1">
        <v>9</v>
      </c>
      <c r="L1880" s="1">
        <v>4</v>
      </c>
      <c r="M1880" s="1" t="s">
        <v>3658</v>
      </c>
      <c r="N1880" s="1" t="s">
        <v>9331</v>
      </c>
      <c r="T1880" s="1" t="s">
        <v>11316</v>
      </c>
      <c r="U1880" s="1" t="s">
        <v>146</v>
      </c>
      <c r="V1880" s="1" t="s">
        <v>5068</v>
      </c>
      <c r="Y1880" s="1" t="s">
        <v>3053</v>
      </c>
      <c r="Z1880" s="1" t="s">
        <v>5771</v>
      </c>
      <c r="AF1880" s="1" t="s">
        <v>190</v>
      </c>
      <c r="AG1880" s="1" t="s">
        <v>6699</v>
      </c>
      <c r="BB1880" s="1" t="s">
        <v>342</v>
      </c>
      <c r="BC1880" s="1" t="s">
        <v>11849</v>
      </c>
      <c r="BF1880" s="1" t="s">
        <v>11586</v>
      </c>
    </row>
    <row r="1881" spans="1:72" ht="13.5" customHeight="1">
      <c r="A1881" s="8" t="str">
        <f>HYPERLINK("http://kyu.snu.ac.kr/sdhj/index.jsp?type=hj/GK14810_00IM0001_023b.jpg","1681_수남면_023b")</f>
        <v>1681_수남면_023b</v>
      </c>
      <c r="B1881" s="2">
        <v>1681</v>
      </c>
      <c r="C1881" s="2" t="s">
        <v>10241</v>
      </c>
      <c r="D1881" s="2" t="s">
        <v>10242</v>
      </c>
      <c r="E1881" s="2">
        <v>1880</v>
      </c>
      <c r="F1881" s="1">
        <v>5</v>
      </c>
      <c r="G1881" s="1" t="s">
        <v>3385</v>
      </c>
      <c r="H1881" s="1" t="s">
        <v>4958</v>
      </c>
      <c r="I1881" s="1">
        <v>9</v>
      </c>
      <c r="L1881" s="1">
        <v>4</v>
      </c>
      <c r="M1881" s="1" t="s">
        <v>3658</v>
      </c>
      <c r="N1881" s="1" t="s">
        <v>9331</v>
      </c>
      <c r="T1881" s="1" t="s">
        <v>11316</v>
      </c>
      <c r="U1881" s="1" t="s">
        <v>146</v>
      </c>
      <c r="V1881" s="1" t="s">
        <v>5068</v>
      </c>
      <c r="Y1881" s="1" t="s">
        <v>3666</v>
      </c>
      <c r="Z1881" s="1" t="s">
        <v>5770</v>
      </c>
      <c r="AC1881" s="1">
        <v>3</v>
      </c>
      <c r="AD1881" s="1" t="s">
        <v>512</v>
      </c>
      <c r="AE1881" s="1" t="s">
        <v>6657</v>
      </c>
      <c r="AF1881" s="1" t="s">
        <v>3701</v>
      </c>
      <c r="AG1881" s="1" t="s">
        <v>6717</v>
      </c>
      <c r="BC1881" s="1" t="s">
        <v>11849</v>
      </c>
      <c r="BF1881" s="1" t="s">
        <v>11582</v>
      </c>
    </row>
    <row r="1882" spans="1:72" ht="13.5" customHeight="1">
      <c r="A1882" s="8" t="str">
        <f>HYPERLINK("http://kyu.snu.ac.kr/sdhj/index.jsp?type=hj/GK14810_00IM0001_023b.jpg","1681_수남면_023b")</f>
        <v>1681_수남면_023b</v>
      </c>
      <c r="B1882" s="2">
        <v>1681</v>
      </c>
      <c r="C1882" s="2" t="s">
        <v>10241</v>
      </c>
      <c r="D1882" s="2" t="s">
        <v>10242</v>
      </c>
      <c r="E1882" s="2">
        <v>1881</v>
      </c>
      <c r="F1882" s="1">
        <v>5</v>
      </c>
      <c r="G1882" s="1" t="s">
        <v>3385</v>
      </c>
      <c r="H1882" s="1" t="s">
        <v>4958</v>
      </c>
      <c r="I1882" s="1">
        <v>9</v>
      </c>
      <c r="L1882" s="1">
        <v>4</v>
      </c>
      <c r="M1882" s="1" t="s">
        <v>3658</v>
      </c>
      <c r="N1882" s="1" t="s">
        <v>9331</v>
      </c>
      <c r="T1882" s="1" t="s">
        <v>11316</v>
      </c>
      <c r="U1882" s="1" t="s">
        <v>146</v>
      </c>
      <c r="V1882" s="1" t="s">
        <v>5068</v>
      </c>
      <c r="Y1882" s="1" t="s">
        <v>1030</v>
      </c>
      <c r="Z1882" s="1" t="s">
        <v>5769</v>
      </c>
      <c r="AF1882" s="1" t="s">
        <v>157</v>
      </c>
      <c r="AG1882" s="1" t="s">
        <v>6688</v>
      </c>
      <c r="AH1882" s="1" t="s">
        <v>11850</v>
      </c>
      <c r="AI1882" s="1" t="s">
        <v>6805</v>
      </c>
    </row>
    <row r="1883" spans="1:72" ht="13.5" customHeight="1">
      <c r="A1883" s="8" t="str">
        <f>HYPERLINK("http://kyu.snu.ac.kr/sdhj/index.jsp?type=hj/GK14810_00IM0001_023b.jpg","1681_수남면_023b")</f>
        <v>1681_수남면_023b</v>
      </c>
      <c r="B1883" s="2">
        <v>1681</v>
      </c>
      <c r="C1883" s="2" t="s">
        <v>10241</v>
      </c>
      <c r="D1883" s="2" t="s">
        <v>10242</v>
      </c>
      <c r="E1883" s="2">
        <v>1882</v>
      </c>
      <c r="F1883" s="1">
        <v>5</v>
      </c>
      <c r="G1883" s="1" t="s">
        <v>3385</v>
      </c>
      <c r="H1883" s="1" t="s">
        <v>4958</v>
      </c>
      <c r="I1883" s="1">
        <v>9</v>
      </c>
      <c r="L1883" s="1">
        <v>5</v>
      </c>
      <c r="M1883" s="1" t="s">
        <v>9332</v>
      </c>
      <c r="N1883" s="1" t="s">
        <v>9333</v>
      </c>
      <c r="O1883" s="1" t="s">
        <v>5</v>
      </c>
      <c r="P1883" s="1" t="s">
        <v>4992</v>
      </c>
      <c r="T1883" s="1" t="s">
        <v>10172</v>
      </c>
      <c r="U1883" s="1" t="s">
        <v>2588</v>
      </c>
      <c r="V1883" s="1" t="s">
        <v>5112</v>
      </c>
      <c r="W1883" s="1" t="s">
        <v>89</v>
      </c>
      <c r="X1883" s="1" t="s">
        <v>10570</v>
      </c>
      <c r="Y1883" s="1" t="s">
        <v>136</v>
      </c>
      <c r="Z1883" s="1" t="s">
        <v>5313</v>
      </c>
      <c r="AC1883" s="1">
        <v>35</v>
      </c>
      <c r="AD1883" s="1" t="s">
        <v>167</v>
      </c>
      <c r="AE1883" s="1" t="s">
        <v>6644</v>
      </c>
      <c r="AF1883" s="1" t="s">
        <v>3702</v>
      </c>
      <c r="AG1883" s="1" t="s">
        <v>6716</v>
      </c>
      <c r="AJ1883" s="1" t="s">
        <v>16</v>
      </c>
      <c r="AK1883" s="1" t="s">
        <v>6856</v>
      </c>
      <c r="AL1883" s="1" t="s">
        <v>92</v>
      </c>
      <c r="AM1883" s="1" t="s">
        <v>10529</v>
      </c>
      <c r="AT1883" s="1" t="s">
        <v>3550</v>
      </c>
      <c r="AU1883" s="1" t="s">
        <v>5167</v>
      </c>
      <c r="AV1883" s="1" t="s">
        <v>3590</v>
      </c>
      <c r="AW1883" s="1" t="s">
        <v>5782</v>
      </c>
      <c r="BG1883" s="1" t="s">
        <v>3540</v>
      </c>
      <c r="BH1883" s="1" t="s">
        <v>7020</v>
      </c>
      <c r="BI1883" s="1" t="s">
        <v>3549</v>
      </c>
      <c r="BJ1883" s="1" t="s">
        <v>5374</v>
      </c>
      <c r="BK1883" s="1" t="s">
        <v>3550</v>
      </c>
      <c r="BL1883" s="1" t="s">
        <v>5167</v>
      </c>
      <c r="BM1883" s="1" t="s">
        <v>3551</v>
      </c>
      <c r="BN1883" s="1" t="s">
        <v>7770</v>
      </c>
      <c r="BO1883" s="1" t="s">
        <v>3422</v>
      </c>
      <c r="BP1883" s="1" t="s">
        <v>7019</v>
      </c>
      <c r="BQ1883" s="1" t="s">
        <v>11801</v>
      </c>
      <c r="BR1883" s="1" t="s">
        <v>11851</v>
      </c>
      <c r="BS1883" s="1" t="s">
        <v>69</v>
      </c>
      <c r="BT1883" s="1" t="s">
        <v>6798</v>
      </c>
    </row>
    <row r="1884" spans="1:72" ht="13.5" customHeight="1">
      <c r="A1884" s="8" t="str">
        <f>HYPERLINK("http://kyu.snu.ac.kr/sdhj/index.jsp?type=hj/GK14810_00IM0001_023b.jpg","1681_수남면_023b")</f>
        <v>1681_수남면_023b</v>
      </c>
      <c r="B1884" s="2">
        <v>1681</v>
      </c>
      <c r="C1884" s="2" t="s">
        <v>9954</v>
      </c>
      <c r="D1884" s="2" t="s">
        <v>9955</v>
      </c>
      <c r="E1884" s="2">
        <v>1883</v>
      </c>
      <c r="F1884" s="1">
        <v>5</v>
      </c>
      <c r="G1884" s="1" t="s">
        <v>3385</v>
      </c>
      <c r="H1884" s="1" t="s">
        <v>4958</v>
      </c>
      <c r="I1884" s="1">
        <v>9</v>
      </c>
      <c r="L1884" s="1">
        <v>5</v>
      </c>
      <c r="M1884" s="1" t="s">
        <v>9332</v>
      </c>
      <c r="N1884" s="1" t="s">
        <v>9333</v>
      </c>
      <c r="T1884" s="1" t="s">
        <v>10182</v>
      </c>
      <c r="U1884" s="1" t="s">
        <v>3703</v>
      </c>
      <c r="V1884" s="1" t="s">
        <v>5163</v>
      </c>
      <c r="Y1884" s="1" t="s">
        <v>3704</v>
      </c>
      <c r="Z1884" s="1" t="s">
        <v>5768</v>
      </c>
      <c r="AC1884" s="1">
        <v>25</v>
      </c>
      <c r="AD1884" s="1" t="s">
        <v>288</v>
      </c>
      <c r="AE1884" s="1" t="s">
        <v>6647</v>
      </c>
      <c r="AF1884" s="1" t="s">
        <v>2280</v>
      </c>
      <c r="AG1884" s="1" t="s">
        <v>6706</v>
      </c>
    </row>
    <row r="1885" spans="1:72" ht="13.5" customHeight="1">
      <c r="A1885" s="8" t="str">
        <f>HYPERLINK("http://kyu.snu.ac.kr/sdhj/index.jsp?type=hj/GK14810_00IM0001_023b.jpg","1681_수남면_023b")</f>
        <v>1681_수남면_023b</v>
      </c>
      <c r="B1885" s="2">
        <v>1681</v>
      </c>
      <c r="C1885" s="2" t="s">
        <v>9954</v>
      </c>
      <c r="D1885" s="2" t="s">
        <v>9955</v>
      </c>
      <c r="E1885" s="2">
        <v>1884</v>
      </c>
      <c r="F1885" s="1">
        <v>5</v>
      </c>
      <c r="G1885" s="1" t="s">
        <v>3385</v>
      </c>
      <c r="H1885" s="1" t="s">
        <v>4958</v>
      </c>
      <c r="I1885" s="1">
        <v>10</v>
      </c>
      <c r="J1885" s="1" t="s">
        <v>3705</v>
      </c>
      <c r="K1885" s="1" t="s">
        <v>11852</v>
      </c>
      <c r="L1885" s="1">
        <v>1</v>
      </c>
      <c r="M1885" s="1" t="s">
        <v>9334</v>
      </c>
      <c r="N1885" s="1" t="s">
        <v>9335</v>
      </c>
      <c r="T1885" s="1" t="s">
        <v>9695</v>
      </c>
      <c r="U1885" s="1" t="s">
        <v>1461</v>
      </c>
      <c r="V1885" s="1" t="s">
        <v>5092</v>
      </c>
      <c r="W1885" s="1" t="s">
        <v>447</v>
      </c>
      <c r="X1885" s="1" t="s">
        <v>5262</v>
      </c>
      <c r="Y1885" s="1" t="s">
        <v>3706</v>
      </c>
      <c r="Z1885" s="1" t="s">
        <v>5767</v>
      </c>
      <c r="AC1885" s="1">
        <v>34</v>
      </c>
      <c r="AD1885" s="1" t="s">
        <v>81</v>
      </c>
      <c r="AE1885" s="1" t="s">
        <v>6641</v>
      </c>
      <c r="AJ1885" s="1" t="s">
        <v>16</v>
      </c>
      <c r="AK1885" s="1" t="s">
        <v>6856</v>
      </c>
      <c r="AL1885" s="1" t="s">
        <v>3707</v>
      </c>
      <c r="AM1885" s="1" t="s">
        <v>6888</v>
      </c>
      <c r="AT1885" s="1" t="s">
        <v>3548</v>
      </c>
      <c r="AU1885" s="1" t="s">
        <v>5170</v>
      </c>
      <c r="AV1885" s="1" t="s">
        <v>297</v>
      </c>
      <c r="AW1885" s="1" t="s">
        <v>6034</v>
      </c>
      <c r="BG1885" s="1" t="s">
        <v>1756</v>
      </c>
      <c r="BH1885" s="1" t="s">
        <v>7007</v>
      </c>
      <c r="BI1885" s="1" t="s">
        <v>3626</v>
      </c>
      <c r="BJ1885" s="1" t="s">
        <v>7207</v>
      </c>
      <c r="BK1885" s="1" t="s">
        <v>3422</v>
      </c>
      <c r="BL1885" s="1" t="s">
        <v>7019</v>
      </c>
      <c r="BM1885" s="1" t="s">
        <v>3421</v>
      </c>
      <c r="BN1885" s="1" t="s">
        <v>7766</v>
      </c>
      <c r="BO1885" s="1" t="s">
        <v>63</v>
      </c>
      <c r="BP1885" s="1" t="s">
        <v>5113</v>
      </c>
      <c r="BQ1885" s="1" t="s">
        <v>3708</v>
      </c>
      <c r="BR1885" s="1" t="s">
        <v>8829</v>
      </c>
      <c r="BS1885" s="1" t="s">
        <v>53</v>
      </c>
      <c r="BT1885" s="1" t="s">
        <v>6356</v>
      </c>
    </row>
    <row r="1886" spans="1:72" ht="13.5" customHeight="1">
      <c r="A1886" s="8" t="str">
        <f>HYPERLINK("http://kyu.snu.ac.kr/sdhj/index.jsp?type=hj/GK14810_00IM0001_023b.jpg","1681_수남면_023b")</f>
        <v>1681_수남면_023b</v>
      </c>
      <c r="B1886" s="2">
        <v>1681</v>
      </c>
      <c r="C1886" s="2" t="s">
        <v>10070</v>
      </c>
      <c r="D1886" s="2" t="s">
        <v>10071</v>
      </c>
      <c r="E1886" s="2">
        <v>1885</v>
      </c>
      <c r="F1886" s="1">
        <v>5</v>
      </c>
      <c r="G1886" s="1" t="s">
        <v>3385</v>
      </c>
      <c r="H1886" s="1" t="s">
        <v>4958</v>
      </c>
      <c r="I1886" s="1">
        <v>10</v>
      </c>
      <c r="L1886" s="1">
        <v>1</v>
      </c>
      <c r="M1886" s="1" t="s">
        <v>9334</v>
      </c>
      <c r="N1886" s="1" t="s">
        <v>9335</v>
      </c>
      <c r="S1886" s="1" t="s">
        <v>43</v>
      </c>
      <c r="T1886" s="1" t="s">
        <v>5000</v>
      </c>
      <c r="W1886" s="1" t="s">
        <v>3709</v>
      </c>
      <c r="X1886" s="1" t="s">
        <v>5286</v>
      </c>
      <c r="Y1886" s="1" t="s">
        <v>90</v>
      </c>
      <c r="Z1886" s="1" t="s">
        <v>5302</v>
      </c>
      <c r="AC1886" s="1">
        <v>36</v>
      </c>
      <c r="AD1886" s="1" t="s">
        <v>59</v>
      </c>
      <c r="AE1886" s="1" t="s">
        <v>6653</v>
      </c>
      <c r="AJ1886" s="1" t="s">
        <v>16</v>
      </c>
      <c r="AK1886" s="1" t="s">
        <v>6856</v>
      </c>
      <c r="AL1886" s="1" t="s">
        <v>53</v>
      </c>
      <c r="AM1886" s="1" t="s">
        <v>6356</v>
      </c>
      <c r="AT1886" s="1" t="s">
        <v>63</v>
      </c>
      <c r="AU1886" s="1" t="s">
        <v>5113</v>
      </c>
      <c r="AV1886" s="1" t="s">
        <v>3710</v>
      </c>
      <c r="AW1886" s="1" t="s">
        <v>7209</v>
      </c>
      <c r="BG1886" s="1" t="s">
        <v>63</v>
      </c>
      <c r="BH1886" s="1" t="s">
        <v>5113</v>
      </c>
      <c r="BI1886" s="1" t="s">
        <v>3711</v>
      </c>
      <c r="BJ1886" s="1" t="s">
        <v>11853</v>
      </c>
      <c r="BK1886" s="1" t="s">
        <v>63</v>
      </c>
      <c r="BL1886" s="1" t="s">
        <v>5113</v>
      </c>
      <c r="BM1886" s="1" t="s">
        <v>506</v>
      </c>
      <c r="BN1886" s="1" t="s">
        <v>5460</v>
      </c>
      <c r="BO1886" s="1" t="s">
        <v>63</v>
      </c>
      <c r="BP1886" s="1" t="s">
        <v>5113</v>
      </c>
      <c r="BQ1886" s="1" t="s">
        <v>3712</v>
      </c>
      <c r="BR1886" s="1" t="s">
        <v>8756</v>
      </c>
      <c r="BS1886" s="1" t="s">
        <v>53</v>
      </c>
      <c r="BT1886" s="1" t="s">
        <v>6356</v>
      </c>
    </row>
    <row r="1887" spans="1:72" ht="13.5" customHeight="1">
      <c r="A1887" s="8" t="str">
        <f>HYPERLINK("http://kyu.snu.ac.kr/sdhj/index.jsp?type=hj/GK14810_00IM0001_023b.jpg","1681_수남면_023b")</f>
        <v>1681_수남면_023b</v>
      </c>
      <c r="B1887" s="2">
        <v>1681</v>
      </c>
      <c r="C1887" s="2" t="s">
        <v>10452</v>
      </c>
      <c r="D1887" s="2" t="s">
        <v>10453</v>
      </c>
      <c r="E1887" s="2">
        <v>1886</v>
      </c>
      <c r="F1887" s="1">
        <v>5</v>
      </c>
      <c r="G1887" s="1" t="s">
        <v>3385</v>
      </c>
      <c r="H1887" s="1" t="s">
        <v>4958</v>
      </c>
      <c r="I1887" s="1">
        <v>10</v>
      </c>
      <c r="L1887" s="1">
        <v>1</v>
      </c>
      <c r="M1887" s="1" t="s">
        <v>9334</v>
      </c>
      <c r="N1887" s="1" t="s">
        <v>9335</v>
      </c>
      <c r="S1887" s="1" t="s">
        <v>1214</v>
      </c>
      <c r="T1887" s="1" t="s">
        <v>5035</v>
      </c>
      <c r="W1887" s="1" t="s">
        <v>447</v>
      </c>
      <c r="X1887" s="1" t="s">
        <v>5262</v>
      </c>
      <c r="Y1887" s="1" t="s">
        <v>90</v>
      </c>
      <c r="Z1887" s="1" t="s">
        <v>5302</v>
      </c>
      <c r="AC1887" s="1">
        <v>44</v>
      </c>
      <c r="AD1887" s="1" t="s">
        <v>683</v>
      </c>
      <c r="AE1887" s="1" t="s">
        <v>6643</v>
      </c>
    </row>
    <row r="1888" spans="1:72" ht="13.5" customHeight="1">
      <c r="A1888" s="8" t="str">
        <f>HYPERLINK("http://kyu.snu.ac.kr/sdhj/index.jsp?type=hj/GK14810_00IM0001_023b.jpg","1681_수남면_023b")</f>
        <v>1681_수남면_023b</v>
      </c>
      <c r="B1888" s="2">
        <v>1681</v>
      </c>
      <c r="C1888" s="2" t="s">
        <v>10373</v>
      </c>
      <c r="D1888" s="2" t="s">
        <v>10374</v>
      </c>
      <c r="E1888" s="2">
        <v>1887</v>
      </c>
      <c r="F1888" s="1">
        <v>5</v>
      </c>
      <c r="G1888" s="1" t="s">
        <v>3385</v>
      </c>
      <c r="H1888" s="1" t="s">
        <v>4958</v>
      </c>
      <c r="I1888" s="1">
        <v>10</v>
      </c>
      <c r="L1888" s="1">
        <v>1</v>
      </c>
      <c r="M1888" s="1" t="s">
        <v>9334</v>
      </c>
      <c r="N1888" s="1" t="s">
        <v>9335</v>
      </c>
      <c r="S1888" s="1" t="s">
        <v>191</v>
      </c>
      <c r="T1888" s="1" t="s">
        <v>5004</v>
      </c>
      <c r="Y1888" s="1" t="s">
        <v>826</v>
      </c>
      <c r="Z1888" s="1" t="s">
        <v>5766</v>
      </c>
      <c r="AC1888" s="1">
        <v>4</v>
      </c>
      <c r="AD1888" s="1" t="s">
        <v>267</v>
      </c>
      <c r="AE1888" s="1" t="s">
        <v>6631</v>
      </c>
      <c r="AF1888" s="1" t="s">
        <v>192</v>
      </c>
      <c r="AG1888" s="1" t="s">
        <v>6692</v>
      </c>
    </row>
    <row r="1889" spans="1:72" ht="13.5" customHeight="1">
      <c r="A1889" s="8" t="str">
        <f>HYPERLINK("http://kyu.snu.ac.kr/sdhj/index.jsp?type=hj/GK14810_00IM0001_023b.jpg","1681_수남면_023b")</f>
        <v>1681_수남면_023b</v>
      </c>
      <c r="B1889" s="2">
        <v>1681</v>
      </c>
      <c r="C1889" s="2" t="s">
        <v>9702</v>
      </c>
      <c r="D1889" s="2" t="s">
        <v>9703</v>
      </c>
      <c r="E1889" s="2">
        <v>1888</v>
      </c>
      <c r="F1889" s="1">
        <v>5</v>
      </c>
      <c r="G1889" s="1" t="s">
        <v>3385</v>
      </c>
      <c r="H1889" s="1" t="s">
        <v>4958</v>
      </c>
      <c r="I1889" s="1">
        <v>10</v>
      </c>
      <c r="L1889" s="1">
        <v>2</v>
      </c>
      <c r="M1889" s="1" t="s">
        <v>9336</v>
      </c>
      <c r="N1889" s="1" t="s">
        <v>9337</v>
      </c>
      <c r="T1889" s="1" t="s">
        <v>10334</v>
      </c>
      <c r="U1889" s="1" t="s">
        <v>3154</v>
      </c>
      <c r="V1889" s="1" t="s">
        <v>5090</v>
      </c>
      <c r="W1889" s="1" t="s">
        <v>89</v>
      </c>
      <c r="X1889" s="1" t="s">
        <v>10903</v>
      </c>
      <c r="Y1889" s="1" t="s">
        <v>332</v>
      </c>
      <c r="Z1889" s="1" t="s">
        <v>5765</v>
      </c>
      <c r="AC1889" s="1">
        <v>63</v>
      </c>
      <c r="AD1889" s="1" t="s">
        <v>512</v>
      </c>
      <c r="AE1889" s="1" t="s">
        <v>6657</v>
      </c>
      <c r="AJ1889" s="1" t="s">
        <v>16</v>
      </c>
      <c r="AK1889" s="1" t="s">
        <v>6856</v>
      </c>
      <c r="AL1889" s="1" t="s">
        <v>92</v>
      </c>
      <c r="AM1889" s="1" t="s">
        <v>11606</v>
      </c>
      <c r="AT1889" s="1" t="s">
        <v>63</v>
      </c>
      <c r="AU1889" s="1" t="s">
        <v>5113</v>
      </c>
      <c r="AV1889" s="1" t="s">
        <v>3508</v>
      </c>
      <c r="AW1889" s="1" t="s">
        <v>7208</v>
      </c>
      <c r="BG1889" s="1" t="s">
        <v>63</v>
      </c>
      <c r="BH1889" s="1" t="s">
        <v>5113</v>
      </c>
      <c r="BI1889" s="1" t="s">
        <v>3509</v>
      </c>
      <c r="BJ1889" s="1" t="s">
        <v>7767</v>
      </c>
      <c r="BM1889" s="1" t="s">
        <v>3713</v>
      </c>
      <c r="BN1889" s="1" t="s">
        <v>6151</v>
      </c>
      <c r="BQ1889" s="1" t="s">
        <v>3714</v>
      </c>
      <c r="BR1889" s="1" t="s">
        <v>8452</v>
      </c>
      <c r="BS1889" s="1" t="s">
        <v>138</v>
      </c>
      <c r="BT1889" s="1" t="s">
        <v>6794</v>
      </c>
    </row>
    <row r="1890" spans="1:72" ht="13.5" customHeight="1">
      <c r="A1890" s="8" t="str">
        <f>HYPERLINK("http://kyu.snu.ac.kr/sdhj/index.jsp?type=hj/GK14810_00IM0001_023b.jpg","1681_수남면_023b")</f>
        <v>1681_수남면_023b</v>
      </c>
      <c r="B1890" s="2">
        <v>1681</v>
      </c>
      <c r="C1890" s="2" t="s">
        <v>10309</v>
      </c>
      <c r="D1890" s="2" t="s">
        <v>10310</v>
      </c>
      <c r="E1890" s="2">
        <v>1889</v>
      </c>
      <c r="F1890" s="1">
        <v>5</v>
      </c>
      <c r="G1890" s="1" t="s">
        <v>3385</v>
      </c>
      <c r="H1890" s="1" t="s">
        <v>4958</v>
      </c>
      <c r="I1890" s="1">
        <v>10</v>
      </c>
      <c r="L1890" s="1">
        <v>2</v>
      </c>
      <c r="M1890" s="1" t="s">
        <v>9336</v>
      </c>
      <c r="N1890" s="1" t="s">
        <v>9337</v>
      </c>
      <c r="S1890" s="1" t="s">
        <v>43</v>
      </c>
      <c r="T1890" s="1" t="s">
        <v>5000</v>
      </c>
      <c r="W1890" s="1" t="s">
        <v>2781</v>
      </c>
      <c r="X1890" s="1" t="s">
        <v>5285</v>
      </c>
      <c r="Y1890" s="1" t="s">
        <v>90</v>
      </c>
      <c r="Z1890" s="1" t="s">
        <v>5302</v>
      </c>
      <c r="AC1890" s="1">
        <v>53</v>
      </c>
      <c r="AD1890" s="1" t="s">
        <v>1167</v>
      </c>
      <c r="AE1890" s="1" t="s">
        <v>6665</v>
      </c>
      <c r="AJ1890" s="1" t="s">
        <v>16</v>
      </c>
      <c r="AK1890" s="1" t="s">
        <v>6856</v>
      </c>
      <c r="AL1890" s="1" t="s">
        <v>1328</v>
      </c>
      <c r="AM1890" s="1" t="s">
        <v>6889</v>
      </c>
      <c r="AT1890" s="1" t="s">
        <v>63</v>
      </c>
      <c r="AU1890" s="1" t="s">
        <v>5113</v>
      </c>
      <c r="AV1890" s="1" t="s">
        <v>2132</v>
      </c>
      <c r="AW1890" s="1" t="s">
        <v>5326</v>
      </c>
      <c r="BG1890" s="1" t="s">
        <v>63</v>
      </c>
      <c r="BH1890" s="1" t="s">
        <v>5113</v>
      </c>
      <c r="BI1890" s="1" t="s">
        <v>2525</v>
      </c>
      <c r="BJ1890" s="1" t="s">
        <v>5347</v>
      </c>
      <c r="BK1890" s="1" t="s">
        <v>63</v>
      </c>
      <c r="BL1890" s="1" t="s">
        <v>5113</v>
      </c>
      <c r="BM1890" s="1" t="s">
        <v>1241</v>
      </c>
      <c r="BN1890" s="1" t="s">
        <v>5484</v>
      </c>
      <c r="BO1890" s="1" t="s">
        <v>63</v>
      </c>
      <c r="BP1890" s="1" t="s">
        <v>5113</v>
      </c>
      <c r="BQ1890" s="1" t="s">
        <v>3715</v>
      </c>
      <c r="BR1890" s="1" t="s">
        <v>8451</v>
      </c>
      <c r="BS1890" s="1" t="s">
        <v>3716</v>
      </c>
      <c r="BT1890" s="1" t="s">
        <v>6887</v>
      </c>
    </row>
    <row r="1891" spans="1:72" ht="13.5" customHeight="1">
      <c r="A1891" s="8" t="str">
        <f>HYPERLINK("http://kyu.snu.ac.kr/sdhj/index.jsp?type=hj/GK14810_00IM0001_023b.jpg","1681_수남면_023b")</f>
        <v>1681_수남면_023b</v>
      </c>
      <c r="B1891" s="2">
        <v>1681</v>
      </c>
      <c r="C1891" s="2" t="s">
        <v>11305</v>
      </c>
      <c r="D1891" s="2" t="s">
        <v>11306</v>
      </c>
      <c r="E1891" s="2">
        <v>1890</v>
      </c>
      <c r="F1891" s="1">
        <v>5</v>
      </c>
      <c r="G1891" s="1" t="s">
        <v>3385</v>
      </c>
      <c r="H1891" s="1" t="s">
        <v>4958</v>
      </c>
      <c r="I1891" s="1">
        <v>10</v>
      </c>
      <c r="L1891" s="1">
        <v>2</v>
      </c>
      <c r="M1891" s="1" t="s">
        <v>9336</v>
      </c>
      <c r="N1891" s="1" t="s">
        <v>9337</v>
      </c>
      <c r="S1891" s="1" t="s">
        <v>54</v>
      </c>
      <c r="T1891" s="1" t="s">
        <v>5003</v>
      </c>
      <c r="U1891" s="1" t="s">
        <v>834</v>
      </c>
      <c r="V1891" s="1" t="s">
        <v>5082</v>
      </c>
      <c r="Y1891" s="1" t="s">
        <v>4928</v>
      </c>
      <c r="Z1891" s="1" t="s">
        <v>11854</v>
      </c>
      <c r="AC1891" s="1">
        <v>30</v>
      </c>
      <c r="AD1891" s="1" t="s">
        <v>106</v>
      </c>
      <c r="AE1891" s="1" t="s">
        <v>5531</v>
      </c>
    </row>
    <row r="1892" spans="1:72" ht="13.5" customHeight="1">
      <c r="A1892" s="8" t="str">
        <f>HYPERLINK("http://kyu.snu.ac.kr/sdhj/index.jsp?type=hj/GK14810_00IM0001_023b.jpg","1681_수남면_023b")</f>
        <v>1681_수남면_023b</v>
      </c>
      <c r="B1892" s="2">
        <v>1681</v>
      </c>
      <c r="C1892" s="2" t="s">
        <v>9769</v>
      </c>
      <c r="D1892" s="2" t="s">
        <v>9770</v>
      </c>
      <c r="E1892" s="2">
        <v>1891</v>
      </c>
      <c r="F1892" s="1">
        <v>5</v>
      </c>
      <c r="G1892" s="1" t="s">
        <v>3385</v>
      </c>
      <c r="H1892" s="1" t="s">
        <v>4958</v>
      </c>
      <c r="I1892" s="1">
        <v>10</v>
      </c>
      <c r="L1892" s="1">
        <v>2</v>
      </c>
      <c r="M1892" s="1" t="s">
        <v>9336</v>
      </c>
      <c r="N1892" s="1" t="s">
        <v>9337</v>
      </c>
      <c r="S1892" s="1" t="s">
        <v>99</v>
      </c>
      <c r="T1892" s="1" t="s">
        <v>252</v>
      </c>
      <c r="U1892" s="1" t="s">
        <v>834</v>
      </c>
      <c r="V1892" s="1" t="s">
        <v>5082</v>
      </c>
      <c r="Y1892" s="1" t="s">
        <v>3717</v>
      </c>
      <c r="Z1892" s="1" t="s">
        <v>11855</v>
      </c>
      <c r="AC1892" s="1">
        <v>26</v>
      </c>
      <c r="AD1892" s="1" t="s">
        <v>137</v>
      </c>
      <c r="AE1892" s="1" t="s">
        <v>6669</v>
      </c>
      <c r="BF1892" s="1" t="s">
        <v>78</v>
      </c>
    </row>
    <row r="1893" spans="1:72" ht="13.5" customHeight="1">
      <c r="A1893" s="8" t="str">
        <f>HYPERLINK("http://kyu.snu.ac.kr/sdhj/index.jsp?type=hj/GK14810_00IM0001_023b.jpg","1681_수남면_023b")</f>
        <v>1681_수남면_023b</v>
      </c>
      <c r="B1893" s="2">
        <v>1681</v>
      </c>
      <c r="C1893" s="2" t="s">
        <v>9769</v>
      </c>
      <c r="D1893" s="2" t="s">
        <v>9770</v>
      </c>
      <c r="E1893" s="2">
        <v>1892</v>
      </c>
      <c r="F1893" s="1">
        <v>5</v>
      </c>
      <c r="G1893" s="1" t="s">
        <v>3385</v>
      </c>
      <c r="H1893" s="1" t="s">
        <v>4958</v>
      </c>
      <c r="I1893" s="1">
        <v>10</v>
      </c>
      <c r="L1893" s="1">
        <v>2</v>
      </c>
      <c r="M1893" s="1" t="s">
        <v>9336</v>
      </c>
      <c r="N1893" s="1" t="s">
        <v>9337</v>
      </c>
      <c r="S1893" s="1" t="s">
        <v>191</v>
      </c>
      <c r="T1893" s="1" t="s">
        <v>5004</v>
      </c>
      <c r="Y1893" s="1" t="s">
        <v>90</v>
      </c>
      <c r="Z1893" s="1" t="s">
        <v>5302</v>
      </c>
      <c r="AF1893" s="1" t="s">
        <v>1227</v>
      </c>
      <c r="AG1893" s="1" t="s">
        <v>6695</v>
      </c>
    </row>
    <row r="1894" spans="1:72" ht="13.5" customHeight="1">
      <c r="A1894" s="8" t="str">
        <f>HYPERLINK("http://kyu.snu.ac.kr/sdhj/index.jsp?type=hj/GK14810_00IM0001_023b.jpg","1681_수남면_023b")</f>
        <v>1681_수남면_023b</v>
      </c>
      <c r="B1894" s="2">
        <v>1681</v>
      </c>
      <c r="C1894" s="2" t="s">
        <v>9658</v>
      </c>
      <c r="D1894" s="2" t="s">
        <v>9659</v>
      </c>
      <c r="E1894" s="2">
        <v>1893</v>
      </c>
      <c r="F1894" s="1">
        <v>5</v>
      </c>
      <c r="G1894" s="1" t="s">
        <v>3385</v>
      </c>
      <c r="H1894" s="1" t="s">
        <v>4958</v>
      </c>
      <c r="I1894" s="1">
        <v>10</v>
      </c>
      <c r="L1894" s="1">
        <v>3</v>
      </c>
      <c r="M1894" s="1" t="s">
        <v>9338</v>
      </c>
      <c r="N1894" s="1" t="s">
        <v>9339</v>
      </c>
      <c r="T1894" s="1" t="s">
        <v>10893</v>
      </c>
      <c r="U1894" s="1" t="s">
        <v>813</v>
      </c>
      <c r="V1894" s="1" t="s">
        <v>5105</v>
      </c>
      <c r="W1894" s="1" t="s">
        <v>447</v>
      </c>
      <c r="X1894" s="1" t="s">
        <v>5262</v>
      </c>
      <c r="Y1894" s="1" t="s">
        <v>3718</v>
      </c>
      <c r="Z1894" s="1" t="s">
        <v>5764</v>
      </c>
      <c r="AC1894" s="1">
        <v>48</v>
      </c>
      <c r="AD1894" s="1" t="s">
        <v>156</v>
      </c>
      <c r="AE1894" s="1" t="s">
        <v>6642</v>
      </c>
      <c r="AJ1894" s="1" t="s">
        <v>16</v>
      </c>
      <c r="AK1894" s="1" t="s">
        <v>6856</v>
      </c>
      <c r="AL1894" s="1" t="s">
        <v>3707</v>
      </c>
      <c r="AM1894" s="1" t="s">
        <v>6888</v>
      </c>
      <c r="AT1894" s="1" t="s">
        <v>118</v>
      </c>
      <c r="AU1894" s="1" t="s">
        <v>5094</v>
      </c>
      <c r="AV1894" s="1" t="s">
        <v>3417</v>
      </c>
      <c r="AW1894" s="1" t="s">
        <v>5761</v>
      </c>
      <c r="BG1894" s="1" t="s">
        <v>11856</v>
      </c>
      <c r="BH1894" s="1" t="s">
        <v>7602</v>
      </c>
      <c r="BI1894" s="1" t="s">
        <v>3626</v>
      </c>
      <c r="BJ1894" s="1" t="s">
        <v>7207</v>
      </c>
      <c r="BK1894" s="1" t="s">
        <v>3422</v>
      </c>
      <c r="BL1894" s="1" t="s">
        <v>11857</v>
      </c>
      <c r="BM1894" s="1" t="s">
        <v>3421</v>
      </c>
      <c r="BN1894" s="1" t="s">
        <v>7766</v>
      </c>
      <c r="BO1894" s="1" t="s">
        <v>3422</v>
      </c>
      <c r="BP1894" s="1" t="s">
        <v>7019</v>
      </c>
      <c r="BQ1894" s="1" t="s">
        <v>3628</v>
      </c>
      <c r="BR1894" s="1" t="s">
        <v>11727</v>
      </c>
      <c r="BS1894" s="1" t="s">
        <v>92</v>
      </c>
      <c r="BT1894" s="1" t="s">
        <v>11728</v>
      </c>
    </row>
    <row r="1895" spans="1:72" ht="13.5" customHeight="1">
      <c r="A1895" s="8" t="str">
        <f>HYPERLINK("http://kyu.snu.ac.kr/sdhj/index.jsp?type=hj/GK14810_00IM0001_023b.jpg","1681_수남면_023b")</f>
        <v>1681_수남면_023b</v>
      </c>
      <c r="B1895" s="2">
        <v>1681</v>
      </c>
      <c r="C1895" s="2" t="s">
        <v>11729</v>
      </c>
      <c r="D1895" s="2" t="s">
        <v>11730</v>
      </c>
      <c r="E1895" s="2">
        <v>1894</v>
      </c>
      <c r="F1895" s="1">
        <v>5</v>
      </c>
      <c r="G1895" s="1" t="s">
        <v>3385</v>
      </c>
      <c r="H1895" s="1" t="s">
        <v>4958</v>
      </c>
      <c r="I1895" s="1">
        <v>10</v>
      </c>
      <c r="L1895" s="1">
        <v>3</v>
      </c>
      <c r="M1895" s="1" t="s">
        <v>9338</v>
      </c>
      <c r="N1895" s="1" t="s">
        <v>9339</v>
      </c>
      <c r="S1895" s="1" t="s">
        <v>43</v>
      </c>
      <c r="T1895" s="1" t="s">
        <v>5000</v>
      </c>
      <c r="W1895" s="1" t="s">
        <v>79</v>
      </c>
      <c r="X1895" s="1" t="s">
        <v>11858</v>
      </c>
      <c r="Y1895" s="1" t="s">
        <v>90</v>
      </c>
      <c r="Z1895" s="1" t="s">
        <v>5302</v>
      </c>
      <c r="AC1895" s="1">
        <v>46</v>
      </c>
      <c r="AD1895" s="1" t="s">
        <v>722</v>
      </c>
      <c r="AE1895" s="1" t="s">
        <v>6667</v>
      </c>
      <c r="AJ1895" s="1" t="s">
        <v>16</v>
      </c>
      <c r="AK1895" s="1" t="s">
        <v>6856</v>
      </c>
      <c r="AL1895" s="1" t="s">
        <v>53</v>
      </c>
      <c r="AM1895" s="1" t="s">
        <v>6356</v>
      </c>
      <c r="AV1895" s="1" t="s">
        <v>498</v>
      </c>
      <c r="AW1895" s="1" t="s">
        <v>7194</v>
      </c>
      <c r="BG1895" s="1" t="s">
        <v>63</v>
      </c>
      <c r="BH1895" s="1" t="s">
        <v>5113</v>
      </c>
      <c r="BI1895" s="1" t="s">
        <v>3719</v>
      </c>
      <c r="BJ1895" s="1" t="s">
        <v>7756</v>
      </c>
      <c r="BK1895" s="1" t="s">
        <v>63</v>
      </c>
      <c r="BL1895" s="1" t="s">
        <v>5113</v>
      </c>
      <c r="BM1895" s="1" t="s">
        <v>3720</v>
      </c>
      <c r="BN1895" s="1" t="s">
        <v>8097</v>
      </c>
      <c r="BO1895" s="1" t="s">
        <v>110</v>
      </c>
      <c r="BP1895" s="1" t="s">
        <v>5146</v>
      </c>
      <c r="BQ1895" s="1" t="s">
        <v>3721</v>
      </c>
      <c r="BR1895" s="1" t="s">
        <v>8450</v>
      </c>
      <c r="BS1895" s="1" t="s">
        <v>638</v>
      </c>
      <c r="BT1895" s="1" t="s">
        <v>6858</v>
      </c>
    </row>
    <row r="1896" spans="1:72" ht="13.5" customHeight="1">
      <c r="A1896" s="8" t="str">
        <f>HYPERLINK("http://kyu.snu.ac.kr/sdhj/index.jsp?type=hj/GK14810_00IM0001_023b.jpg","1681_수남면_023b")</f>
        <v>1681_수남면_023b</v>
      </c>
      <c r="B1896" s="2">
        <v>1681</v>
      </c>
      <c r="C1896" s="2" t="s">
        <v>10551</v>
      </c>
      <c r="D1896" s="2" t="s">
        <v>10552</v>
      </c>
      <c r="E1896" s="2">
        <v>1895</v>
      </c>
      <c r="F1896" s="1">
        <v>5</v>
      </c>
      <c r="G1896" s="1" t="s">
        <v>3385</v>
      </c>
      <c r="H1896" s="1" t="s">
        <v>4958</v>
      </c>
      <c r="I1896" s="1">
        <v>10</v>
      </c>
      <c r="L1896" s="1">
        <v>3</v>
      </c>
      <c r="M1896" s="1" t="s">
        <v>9338</v>
      </c>
      <c r="N1896" s="1" t="s">
        <v>9339</v>
      </c>
      <c r="S1896" s="1" t="s">
        <v>54</v>
      </c>
      <c r="T1896" s="1" t="s">
        <v>5003</v>
      </c>
      <c r="U1896" s="1" t="s">
        <v>834</v>
      </c>
      <c r="V1896" s="1" t="s">
        <v>5082</v>
      </c>
      <c r="Y1896" s="1" t="s">
        <v>3722</v>
      </c>
      <c r="Z1896" s="1" t="s">
        <v>5763</v>
      </c>
      <c r="AC1896" s="1">
        <v>19</v>
      </c>
      <c r="AD1896" s="1" t="s">
        <v>177</v>
      </c>
      <c r="AE1896" s="1" t="s">
        <v>6639</v>
      </c>
    </row>
    <row r="1897" spans="1:72" ht="13.5" customHeight="1">
      <c r="A1897" s="8" t="str">
        <f>HYPERLINK("http://kyu.snu.ac.kr/sdhj/index.jsp?type=hj/GK14810_00IM0001_023b.jpg","1681_수남면_023b")</f>
        <v>1681_수남면_023b</v>
      </c>
      <c r="B1897" s="2">
        <v>1681</v>
      </c>
      <c r="C1897" s="2" t="s">
        <v>10551</v>
      </c>
      <c r="D1897" s="2" t="s">
        <v>10552</v>
      </c>
      <c r="E1897" s="2">
        <v>1896</v>
      </c>
      <c r="F1897" s="1">
        <v>5</v>
      </c>
      <c r="G1897" s="1" t="s">
        <v>3385</v>
      </c>
      <c r="H1897" s="1" t="s">
        <v>4958</v>
      </c>
      <c r="I1897" s="1">
        <v>10</v>
      </c>
      <c r="L1897" s="1">
        <v>3</v>
      </c>
      <c r="M1897" s="1" t="s">
        <v>9338</v>
      </c>
      <c r="N1897" s="1" t="s">
        <v>9339</v>
      </c>
      <c r="S1897" s="1" t="s">
        <v>2477</v>
      </c>
      <c r="T1897" s="1" t="s">
        <v>5015</v>
      </c>
      <c r="W1897" s="1" t="s">
        <v>393</v>
      </c>
      <c r="X1897" s="1" t="s">
        <v>5259</v>
      </c>
      <c r="Y1897" s="1" t="s">
        <v>90</v>
      </c>
      <c r="Z1897" s="1" t="s">
        <v>5302</v>
      </c>
      <c r="AC1897" s="1">
        <v>20</v>
      </c>
      <c r="AD1897" s="1" t="s">
        <v>870</v>
      </c>
      <c r="AE1897" s="1" t="s">
        <v>6646</v>
      </c>
      <c r="AF1897" s="1" t="s">
        <v>192</v>
      </c>
      <c r="AG1897" s="1" t="s">
        <v>6692</v>
      </c>
      <c r="AJ1897" s="1" t="s">
        <v>16</v>
      </c>
      <c r="AK1897" s="1" t="s">
        <v>6856</v>
      </c>
      <c r="AL1897" s="1" t="s">
        <v>138</v>
      </c>
      <c r="AM1897" s="1" t="s">
        <v>6794</v>
      </c>
    </row>
    <row r="1898" spans="1:72" ht="13.5" customHeight="1">
      <c r="A1898" s="8" t="str">
        <f>HYPERLINK("http://kyu.snu.ac.kr/sdhj/index.jsp?type=hj/GK14810_00IM0001_023b.jpg","1681_수남면_023b")</f>
        <v>1681_수남면_023b</v>
      </c>
      <c r="B1898" s="2">
        <v>1681</v>
      </c>
      <c r="C1898" s="2" t="s">
        <v>10551</v>
      </c>
      <c r="D1898" s="2" t="s">
        <v>10552</v>
      </c>
      <c r="E1898" s="2">
        <v>1897</v>
      </c>
      <c r="F1898" s="1">
        <v>5</v>
      </c>
      <c r="G1898" s="1" t="s">
        <v>3385</v>
      </c>
      <c r="H1898" s="1" t="s">
        <v>4958</v>
      </c>
      <c r="I1898" s="1">
        <v>10</v>
      </c>
      <c r="L1898" s="1">
        <v>3</v>
      </c>
      <c r="M1898" s="1" t="s">
        <v>9338</v>
      </c>
      <c r="N1898" s="1" t="s">
        <v>9339</v>
      </c>
      <c r="S1898" s="1" t="s">
        <v>191</v>
      </c>
      <c r="T1898" s="1" t="s">
        <v>5004</v>
      </c>
      <c r="Y1898" s="1" t="s">
        <v>3636</v>
      </c>
      <c r="Z1898" s="1" t="s">
        <v>5762</v>
      </c>
      <c r="AC1898" s="1">
        <v>9</v>
      </c>
      <c r="AD1898" s="1" t="s">
        <v>556</v>
      </c>
      <c r="AE1898" s="1" t="s">
        <v>6652</v>
      </c>
    </row>
    <row r="1899" spans="1:72" ht="13.5" customHeight="1">
      <c r="A1899" s="8" t="str">
        <f>HYPERLINK("http://kyu.snu.ac.kr/sdhj/index.jsp?type=hj/GK14810_00IM0001_023b.jpg","1681_수남면_023b")</f>
        <v>1681_수남면_023b</v>
      </c>
      <c r="B1899" s="2">
        <v>1681</v>
      </c>
      <c r="C1899" s="2" t="s">
        <v>10551</v>
      </c>
      <c r="D1899" s="2" t="s">
        <v>10552</v>
      </c>
      <c r="E1899" s="2">
        <v>1898</v>
      </c>
      <c r="F1899" s="1">
        <v>5</v>
      </c>
      <c r="G1899" s="1" t="s">
        <v>3385</v>
      </c>
      <c r="H1899" s="1" t="s">
        <v>4958</v>
      </c>
      <c r="I1899" s="1">
        <v>10</v>
      </c>
      <c r="L1899" s="1">
        <v>4</v>
      </c>
      <c r="M1899" s="1" t="s">
        <v>9340</v>
      </c>
      <c r="N1899" s="1" t="s">
        <v>9341</v>
      </c>
      <c r="T1899" s="1" t="s">
        <v>11449</v>
      </c>
      <c r="U1899" s="1" t="s">
        <v>834</v>
      </c>
      <c r="V1899" s="1" t="s">
        <v>5082</v>
      </c>
      <c r="W1899" s="1" t="s">
        <v>447</v>
      </c>
      <c r="X1899" s="1" t="s">
        <v>5262</v>
      </c>
      <c r="Y1899" s="1" t="s">
        <v>3417</v>
      </c>
      <c r="Z1899" s="1" t="s">
        <v>5761</v>
      </c>
      <c r="AC1899" s="1">
        <v>76</v>
      </c>
      <c r="AD1899" s="1" t="s">
        <v>254</v>
      </c>
      <c r="AE1899" s="1" t="s">
        <v>6677</v>
      </c>
      <c r="AJ1899" s="1" t="s">
        <v>16</v>
      </c>
      <c r="AK1899" s="1" t="s">
        <v>6856</v>
      </c>
      <c r="AL1899" s="1" t="s">
        <v>3707</v>
      </c>
      <c r="AM1899" s="1" t="s">
        <v>6888</v>
      </c>
      <c r="AT1899" s="1" t="s">
        <v>3418</v>
      </c>
      <c r="AU1899" s="1" t="s">
        <v>7018</v>
      </c>
      <c r="AV1899" s="1" t="s">
        <v>3626</v>
      </c>
      <c r="AW1899" s="1" t="s">
        <v>7207</v>
      </c>
      <c r="BG1899" s="1" t="s">
        <v>3540</v>
      </c>
      <c r="BH1899" s="1" t="s">
        <v>7020</v>
      </c>
      <c r="BI1899" s="1" t="s">
        <v>3421</v>
      </c>
      <c r="BJ1899" s="1" t="s">
        <v>7766</v>
      </c>
      <c r="BK1899" s="1" t="s">
        <v>1756</v>
      </c>
      <c r="BL1899" s="1" t="s">
        <v>7007</v>
      </c>
      <c r="BM1899" s="1" t="s">
        <v>2471</v>
      </c>
      <c r="BN1899" s="1" t="s">
        <v>5758</v>
      </c>
      <c r="BO1899" s="1" t="s">
        <v>3723</v>
      </c>
      <c r="BP1899" s="1" t="s">
        <v>7601</v>
      </c>
      <c r="BQ1899" s="1" t="s">
        <v>3724</v>
      </c>
      <c r="BR1899" s="1" t="s">
        <v>8449</v>
      </c>
      <c r="BS1899" s="1" t="s">
        <v>138</v>
      </c>
      <c r="BT1899" s="1" t="s">
        <v>6794</v>
      </c>
    </row>
    <row r="1900" spans="1:72" ht="13.5" customHeight="1">
      <c r="A1900" s="8" t="str">
        <f>HYPERLINK("http://kyu.snu.ac.kr/sdhj/index.jsp?type=hj/GK14810_00IM0001_024a.jpg","1681_수남면_024a")</f>
        <v>1681_수남면_024a</v>
      </c>
      <c r="B1900" s="2">
        <v>1681</v>
      </c>
      <c r="C1900" s="2" t="s">
        <v>10070</v>
      </c>
      <c r="D1900" s="2" t="s">
        <v>10071</v>
      </c>
      <c r="E1900" s="2">
        <v>1899</v>
      </c>
      <c r="F1900" s="1">
        <v>5</v>
      </c>
      <c r="G1900" s="1" t="s">
        <v>3385</v>
      </c>
      <c r="H1900" s="1" t="s">
        <v>4958</v>
      </c>
      <c r="I1900" s="1">
        <v>10</v>
      </c>
      <c r="L1900" s="1">
        <v>4</v>
      </c>
      <c r="M1900" s="1" t="s">
        <v>9340</v>
      </c>
      <c r="N1900" s="1" t="s">
        <v>9341</v>
      </c>
      <c r="S1900" s="1" t="s">
        <v>43</v>
      </c>
      <c r="T1900" s="1" t="s">
        <v>5000</v>
      </c>
      <c r="W1900" s="1" t="s">
        <v>89</v>
      </c>
      <c r="X1900" s="1" t="s">
        <v>11859</v>
      </c>
      <c r="Y1900" s="1" t="s">
        <v>90</v>
      </c>
      <c r="Z1900" s="1" t="s">
        <v>5302</v>
      </c>
      <c r="AC1900" s="1">
        <v>70</v>
      </c>
      <c r="AD1900" s="1" t="s">
        <v>35</v>
      </c>
      <c r="AE1900" s="1" t="s">
        <v>6681</v>
      </c>
      <c r="AJ1900" s="1" t="s">
        <v>16</v>
      </c>
      <c r="AK1900" s="1" t="s">
        <v>6856</v>
      </c>
      <c r="AL1900" s="1" t="s">
        <v>92</v>
      </c>
      <c r="AM1900" s="1" t="s">
        <v>11860</v>
      </c>
      <c r="AT1900" s="1" t="s">
        <v>3420</v>
      </c>
      <c r="AU1900" s="1" t="s">
        <v>7017</v>
      </c>
      <c r="AV1900" s="1" t="s">
        <v>3725</v>
      </c>
      <c r="AW1900" s="1" t="s">
        <v>7206</v>
      </c>
      <c r="BI1900" s="1" t="s">
        <v>3711</v>
      </c>
      <c r="BJ1900" s="1" t="s">
        <v>11861</v>
      </c>
      <c r="BM1900" s="1" t="s">
        <v>3726</v>
      </c>
      <c r="BN1900" s="1" t="s">
        <v>8107</v>
      </c>
      <c r="BO1900" s="1" t="s">
        <v>3727</v>
      </c>
      <c r="BP1900" s="1" t="s">
        <v>7017</v>
      </c>
      <c r="BQ1900" s="1" t="s">
        <v>3728</v>
      </c>
      <c r="BR1900" s="1" t="s">
        <v>8448</v>
      </c>
      <c r="BS1900" s="1" t="s">
        <v>53</v>
      </c>
      <c r="BT1900" s="1" t="s">
        <v>6356</v>
      </c>
    </row>
    <row r="1901" spans="1:72" ht="13.5" customHeight="1">
      <c r="A1901" s="8" t="str">
        <f>HYPERLINK("http://kyu.snu.ac.kr/sdhj/index.jsp?type=hj/GK14810_00IM0001_024a.jpg","1681_수남면_024a")</f>
        <v>1681_수남면_024a</v>
      </c>
      <c r="B1901" s="2">
        <v>1681</v>
      </c>
      <c r="C1901" s="2" t="s">
        <v>9769</v>
      </c>
      <c r="D1901" s="2" t="s">
        <v>9770</v>
      </c>
      <c r="E1901" s="2">
        <v>1900</v>
      </c>
      <c r="F1901" s="1">
        <v>5</v>
      </c>
      <c r="G1901" s="1" t="s">
        <v>3385</v>
      </c>
      <c r="H1901" s="1" t="s">
        <v>4958</v>
      </c>
      <c r="I1901" s="1">
        <v>10</v>
      </c>
      <c r="L1901" s="1">
        <v>5</v>
      </c>
      <c r="M1901" s="1" t="s">
        <v>9342</v>
      </c>
      <c r="N1901" s="1" t="s">
        <v>9343</v>
      </c>
      <c r="T1901" s="1" t="s">
        <v>10039</v>
      </c>
      <c r="U1901" s="1" t="s">
        <v>400</v>
      </c>
      <c r="V1901" s="1" t="s">
        <v>5162</v>
      </c>
      <c r="W1901" s="1" t="s">
        <v>89</v>
      </c>
      <c r="X1901" s="1" t="s">
        <v>10047</v>
      </c>
      <c r="Y1901" s="1" t="s">
        <v>3729</v>
      </c>
      <c r="Z1901" s="1" t="s">
        <v>5760</v>
      </c>
      <c r="AC1901" s="1">
        <v>30</v>
      </c>
      <c r="AD1901" s="1" t="s">
        <v>106</v>
      </c>
      <c r="AE1901" s="1" t="s">
        <v>5531</v>
      </c>
      <c r="AJ1901" s="1" t="s">
        <v>16</v>
      </c>
      <c r="AK1901" s="1" t="s">
        <v>6856</v>
      </c>
      <c r="AL1901" s="1" t="s">
        <v>92</v>
      </c>
      <c r="AM1901" s="1" t="s">
        <v>11862</v>
      </c>
      <c r="AT1901" s="1" t="s">
        <v>1835</v>
      </c>
      <c r="AU1901" s="1" t="s">
        <v>11863</v>
      </c>
      <c r="AV1901" s="1" t="s">
        <v>3695</v>
      </c>
      <c r="AW1901" s="1" t="s">
        <v>5775</v>
      </c>
      <c r="BG1901" s="1" t="s">
        <v>3550</v>
      </c>
      <c r="BH1901" s="1" t="s">
        <v>5167</v>
      </c>
      <c r="BI1901" s="1" t="s">
        <v>3590</v>
      </c>
      <c r="BJ1901" s="1" t="s">
        <v>5782</v>
      </c>
      <c r="BK1901" s="1" t="s">
        <v>3540</v>
      </c>
      <c r="BL1901" s="1" t="s">
        <v>7020</v>
      </c>
      <c r="BM1901" s="1" t="s">
        <v>3549</v>
      </c>
      <c r="BN1901" s="1" t="s">
        <v>5374</v>
      </c>
      <c r="BO1901" s="1" t="s">
        <v>3550</v>
      </c>
      <c r="BP1901" s="1" t="s">
        <v>5167</v>
      </c>
      <c r="BQ1901" s="1" t="s">
        <v>3730</v>
      </c>
      <c r="BR1901" s="1" t="s">
        <v>11864</v>
      </c>
      <c r="BS1901" s="1" t="s">
        <v>53</v>
      </c>
      <c r="BT1901" s="1" t="s">
        <v>6356</v>
      </c>
    </row>
    <row r="1902" spans="1:72" ht="13.5" customHeight="1">
      <c r="A1902" s="8" t="str">
        <f>HYPERLINK("http://kyu.snu.ac.kr/sdhj/index.jsp?type=hj/GK14810_00IM0001_024a.jpg","1681_수남면_024a")</f>
        <v>1681_수남면_024a</v>
      </c>
      <c r="B1902" s="2">
        <v>1681</v>
      </c>
      <c r="C1902" s="2" t="s">
        <v>10051</v>
      </c>
      <c r="D1902" s="2" t="s">
        <v>10052</v>
      </c>
      <c r="E1902" s="2">
        <v>1901</v>
      </c>
      <c r="F1902" s="1">
        <v>5</v>
      </c>
      <c r="G1902" s="1" t="s">
        <v>3385</v>
      </c>
      <c r="H1902" s="1" t="s">
        <v>4958</v>
      </c>
      <c r="I1902" s="1">
        <v>10</v>
      </c>
      <c r="L1902" s="1">
        <v>5</v>
      </c>
      <c r="M1902" s="1" t="s">
        <v>9342</v>
      </c>
      <c r="N1902" s="1" t="s">
        <v>9343</v>
      </c>
      <c r="S1902" s="1" t="s">
        <v>43</v>
      </c>
      <c r="T1902" s="1" t="s">
        <v>5000</v>
      </c>
      <c r="W1902" s="1" t="s">
        <v>393</v>
      </c>
      <c r="X1902" s="1" t="s">
        <v>5259</v>
      </c>
      <c r="Y1902" s="1" t="s">
        <v>136</v>
      </c>
      <c r="Z1902" s="1" t="s">
        <v>5313</v>
      </c>
      <c r="AC1902" s="1">
        <v>33</v>
      </c>
      <c r="AD1902" s="1" t="s">
        <v>91</v>
      </c>
      <c r="AE1902" s="1" t="s">
        <v>6675</v>
      </c>
      <c r="AJ1902" s="1" t="s">
        <v>16</v>
      </c>
      <c r="AK1902" s="1" t="s">
        <v>6856</v>
      </c>
      <c r="AL1902" s="1" t="s">
        <v>138</v>
      </c>
      <c r="AM1902" s="1" t="s">
        <v>6794</v>
      </c>
      <c r="AT1902" s="1" t="s">
        <v>110</v>
      </c>
      <c r="AU1902" s="1" t="s">
        <v>5146</v>
      </c>
      <c r="AV1902" s="1" t="s">
        <v>3731</v>
      </c>
      <c r="AW1902" s="1" t="s">
        <v>6340</v>
      </c>
      <c r="BG1902" s="1" t="s">
        <v>110</v>
      </c>
      <c r="BH1902" s="1" t="s">
        <v>5146</v>
      </c>
      <c r="BI1902" s="1" t="s">
        <v>3558</v>
      </c>
      <c r="BJ1902" s="1" t="s">
        <v>7172</v>
      </c>
      <c r="BK1902" s="1" t="s">
        <v>3550</v>
      </c>
      <c r="BL1902" s="1" t="s">
        <v>11865</v>
      </c>
      <c r="BM1902" s="1" t="s">
        <v>3732</v>
      </c>
      <c r="BN1902" s="1" t="s">
        <v>8106</v>
      </c>
      <c r="BO1902" s="1" t="s">
        <v>3601</v>
      </c>
      <c r="BP1902" s="1" t="s">
        <v>7594</v>
      </c>
      <c r="BQ1902" s="1" t="s">
        <v>3560</v>
      </c>
      <c r="BR1902" s="1" t="s">
        <v>11791</v>
      </c>
      <c r="BS1902" s="1" t="s">
        <v>92</v>
      </c>
      <c r="BT1902" s="1" t="s">
        <v>11738</v>
      </c>
    </row>
    <row r="1903" spans="1:72" ht="13.5" customHeight="1">
      <c r="A1903" s="8" t="str">
        <f>HYPERLINK("http://kyu.snu.ac.kr/sdhj/index.jsp?type=hj/GK14810_00IM0001_024a.jpg","1681_수남면_024a")</f>
        <v>1681_수남면_024a</v>
      </c>
      <c r="B1903" s="2">
        <v>1681</v>
      </c>
      <c r="C1903" s="2" t="s">
        <v>11739</v>
      </c>
      <c r="D1903" s="2" t="s">
        <v>11740</v>
      </c>
      <c r="E1903" s="2">
        <v>1902</v>
      </c>
      <c r="F1903" s="1">
        <v>5</v>
      </c>
      <c r="G1903" s="1" t="s">
        <v>3385</v>
      </c>
      <c r="H1903" s="1" t="s">
        <v>4958</v>
      </c>
      <c r="I1903" s="1">
        <v>11</v>
      </c>
      <c r="J1903" s="1" t="s">
        <v>3733</v>
      </c>
      <c r="K1903" s="1" t="s">
        <v>11866</v>
      </c>
      <c r="L1903" s="1">
        <v>1</v>
      </c>
      <c r="M1903" s="1" t="s">
        <v>1959</v>
      </c>
      <c r="N1903" s="1" t="s">
        <v>8761</v>
      </c>
      <c r="T1903" s="1" t="s">
        <v>10334</v>
      </c>
      <c r="U1903" s="1" t="s">
        <v>813</v>
      </c>
      <c r="V1903" s="1" t="s">
        <v>5105</v>
      </c>
      <c r="W1903" s="1" t="s">
        <v>79</v>
      </c>
      <c r="X1903" s="1" t="s">
        <v>11588</v>
      </c>
      <c r="Y1903" s="1" t="s">
        <v>3734</v>
      </c>
      <c r="Z1903" s="1" t="s">
        <v>5759</v>
      </c>
      <c r="AC1903" s="1">
        <v>34</v>
      </c>
      <c r="AD1903" s="1" t="s">
        <v>81</v>
      </c>
      <c r="AE1903" s="1" t="s">
        <v>6641</v>
      </c>
      <c r="AJ1903" s="1" t="s">
        <v>16</v>
      </c>
      <c r="AK1903" s="1" t="s">
        <v>6856</v>
      </c>
      <c r="AL1903" s="1" t="s">
        <v>53</v>
      </c>
      <c r="AM1903" s="1" t="s">
        <v>6356</v>
      </c>
      <c r="AT1903" s="1" t="s">
        <v>63</v>
      </c>
      <c r="AU1903" s="1" t="s">
        <v>5113</v>
      </c>
      <c r="AV1903" s="1" t="s">
        <v>223</v>
      </c>
      <c r="AW1903" s="1" t="s">
        <v>5543</v>
      </c>
      <c r="BG1903" s="1" t="s">
        <v>63</v>
      </c>
      <c r="BH1903" s="1" t="s">
        <v>5113</v>
      </c>
      <c r="BI1903" s="1" t="s">
        <v>506</v>
      </c>
      <c r="BJ1903" s="1" t="s">
        <v>5460</v>
      </c>
      <c r="BK1903" s="1" t="s">
        <v>63</v>
      </c>
      <c r="BL1903" s="1" t="s">
        <v>5113</v>
      </c>
      <c r="BM1903" s="1" t="s">
        <v>489</v>
      </c>
      <c r="BN1903" s="1" t="s">
        <v>11867</v>
      </c>
      <c r="BO1903" s="1" t="s">
        <v>63</v>
      </c>
      <c r="BP1903" s="1" t="s">
        <v>5113</v>
      </c>
      <c r="BQ1903" s="1" t="s">
        <v>3735</v>
      </c>
      <c r="BR1903" s="1" t="s">
        <v>11868</v>
      </c>
      <c r="BS1903" s="1" t="s">
        <v>92</v>
      </c>
      <c r="BT1903" s="1" t="s">
        <v>11366</v>
      </c>
    </row>
    <row r="1904" spans="1:72" ht="13.5" customHeight="1">
      <c r="A1904" s="8" t="str">
        <f>HYPERLINK("http://kyu.snu.ac.kr/sdhj/index.jsp?type=hj/GK14810_00IM0001_024a.jpg","1681_수남면_024a")</f>
        <v>1681_수남면_024a</v>
      </c>
      <c r="B1904" s="2">
        <v>1681</v>
      </c>
      <c r="C1904" s="2" t="s">
        <v>9673</v>
      </c>
      <c r="D1904" s="2" t="s">
        <v>9674</v>
      </c>
      <c r="E1904" s="2">
        <v>1903</v>
      </c>
      <c r="F1904" s="1">
        <v>5</v>
      </c>
      <c r="G1904" s="1" t="s">
        <v>3385</v>
      </c>
      <c r="H1904" s="1" t="s">
        <v>4958</v>
      </c>
      <c r="I1904" s="1">
        <v>11</v>
      </c>
      <c r="L1904" s="1">
        <v>1</v>
      </c>
      <c r="M1904" s="1" t="s">
        <v>1959</v>
      </c>
      <c r="N1904" s="1" t="s">
        <v>8761</v>
      </c>
      <c r="S1904" s="1" t="s">
        <v>43</v>
      </c>
      <c r="T1904" s="1" t="s">
        <v>5000</v>
      </c>
      <c r="U1904" s="1" t="s">
        <v>285</v>
      </c>
      <c r="V1904" s="1" t="s">
        <v>11869</v>
      </c>
      <c r="W1904" s="1" t="s">
        <v>835</v>
      </c>
      <c r="X1904" s="1" t="s">
        <v>5267</v>
      </c>
      <c r="Y1904" s="1" t="s">
        <v>90</v>
      </c>
      <c r="Z1904" s="1" t="s">
        <v>5302</v>
      </c>
      <c r="AC1904" s="1">
        <v>29</v>
      </c>
      <c r="AD1904" s="1" t="s">
        <v>104</v>
      </c>
      <c r="AE1904" s="1" t="s">
        <v>6663</v>
      </c>
      <c r="AJ1904" s="1" t="s">
        <v>16</v>
      </c>
      <c r="AK1904" s="1" t="s">
        <v>6856</v>
      </c>
      <c r="AL1904" s="1" t="s">
        <v>53</v>
      </c>
      <c r="AM1904" s="1" t="s">
        <v>6356</v>
      </c>
      <c r="AT1904" s="1" t="s">
        <v>63</v>
      </c>
      <c r="AU1904" s="1" t="s">
        <v>5113</v>
      </c>
      <c r="AV1904" s="1" t="s">
        <v>3736</v>
      </c>
      <c r="AW1904" s="1" t="s">
        <v>7205</v>
      </c>
      <c r="BG1904" s="1" t="s">
        <v>110</v>
      </c>
      <c r="BH1904" s="1" t="s">
        <v>5146</v>
      </c>
      <c r="BI1904" s="1" t="s">
        <v>506</v>
      </c>
      <c r="BJ1904" s="1" t="s">
        <v>5460</v>
      </c>
      <c r="BK1904" s="1" t="s">
        <v>63</v>
      </c>
      <c r="BL1904" s="1" t="s">
        <v>5113</v>
      </c>
      <c r="BM1904" s="1" t="s">
        <v>3737</v>
      </c>
      <c r="BN1904" s="1" t="s">
        <v>8105</v>
      </c>
      <c r="BO1904" s="1" t="s">
        <v>63</v>
      </c>
      <c r="BP1904" s="1" t="s">
        <v>5113</v>
      </c>
      <c r="BQ1904" s="1" t="s">
        <v>3738</v>
      </c>
      <c r="BR1904" s="1" t="s">
        <v>11870</v>
      </c>
      <c r="BS1904" s="1" t="s">
        <v>138</v>
      </c>
      <c r="BT1904" s="1" t="s">
        <v>6794</v>
      </c>
    </row>
    <row r="1905" spans="1:72" ht="13.5" customHeight="1">
      <c r="A1905" s="8" t="str">
        <f>HYPERLINK("http://kyu.snu.ac.kr/sdhj/index.jsp?type=hj/GK14810_00IM0001_024a.jpg","1681_수남면_024a")</f>
        <v>1681_수남면_024a</v>
      </c>
      <c r="B1905" s="2">
        <v>1681</v>
      </c>
      <c r="C1905" s="2" t="s">
        <v>9916</v>
      </c>
      <c r="D1905" s="2" t="s">
        <v>9917</v>
      </c>
      <c r="E1905" s="2">
        <v>1904</v>
      </c>
      <c r="F1905" s="1">
        <v>5</v>
      </c>
      <c r="G1905" s="1" t="s">
        <v>3385</v>
      </c>
      <c r="H1905" s="1" t="s">
        <v>4958</v>
      </c>
      <c r="I1905" s="1">
        <v>11</v>
      </c>
      <c r="L1905" s="1">
        <v>1</v>
      </c>
      <c r="M1905" s="1" t="s">
        <v>1959</v>
      </c>
      <c r="N1905" s="1" t="s">
        <v>8761</v>
      </c>
      <c r="S1905" s="1" t="s">
        <v>98</v>
      </c>
      <c r="T1905" s="1" t="s">
        <v>5001</v>
      </c>
      <c r="Y1905" s="1" t="s">
        <v>2471</v>
      </c>
      <c r="Z1905" s="1" t="s">
        <v>5758</v>
      </c>
      <c r="AC1905" s="1">
        <v>5</v>
      </c>
      <c r="AD1905" s="1" t="s">
        <v>101</v>
      </c>
      <c r="AE1905" s="1" t="s">
        <v>6648</v>
      </c>
    </row>
    <row r="1906" spans="1:72" ht="13.5" customHeight="1">
      <c r="A1906" s="8" t="str">
        <f>HYPERLINK("http://kyu.snu.ac.kr/sdhj/index.jsp?type=hj/GK14810_00IM0001_024a.jpg","1681_수남면_024a")</f>
        <v>1681_수남면_024a</v>
      </c>
      <c r="B1906" s="2">
        <v>1681</v>
      </c>
      <c r="C1906" s="2" t="s">
        <v>9769</v>
      </c>
      <c r="D1906" s="2" t="s">
        <v>9770</v>
      </c>
      <c r="E1906" s="2">
        <v>1905</v>
      </c>
      <c r="F1906" s="1">
        <v>5</v>
      </c>
      <c r="G1906" s="1" t="s">
        <v>3385</v>
      </c>
      <c r="H1906" s="1" t="s">
        <v>4958</v>
      </c>
      <c r="I1906" s="1">
        <v>11</v>
      </c>
      <c r="L1906" s="1">
        <v>2</v>
      </c>
      <c r="M1906" s="1" t="s">
        <v>9344</v>
      </c>
      <c r="N1906" s="1" t="s">
        <v>9345</v>
      </c>
      <c r="T1906" s="1" t="s">
        <v>10334</v>
      </c>
      <c r="U1906" s="1" t="s">
        <v>194</v>
      </c>
      <c r="V1906" s="1" t="s">
        <v>5087</v>
      </c>
      <c r="W1906" s="1" t="s">
        <v>869</v>
      </c>
      <c r="X1906" s="1" t="s">
        <v>5269</v>
      </c>
      <c r="Y1906" s="1" t="s">
        <v>3739</v>
      </c>
      <c r="Z1906" s="1" t="s">
        <v>5496</v>
      </c>
      <c r="AC1906" s="1">
        <v>42</v>
      </c>
      <c r="AD1906" s="1" t="s">
        <v>159</v>
      </c>
      <c r="AE1906" s="1" t="s">
        <v>5400</v>
      </c>
      <c r="AJ1906" s="1" t="s">
        <v>16</v>
      </c>
      <c r="AK1906" s="1" t="s">
        <v>6856</v>
      </c>
      <c r="AL1906" s="1" t="s">
        <v>128</v>
      </c>
      <c r="AM1906" s="1" t="s">
        <v>6834</v>
      </c>
      <c r="AT1906" s="1" t="s">
        <v>63</v>
      </c>
      <c r="AU1906" s="1" t="s">
        <v>5113</v>
      </c>
      <c r="AV1906" s="1" t="s">
        <v>777</v>
      </c>
      <c r="AW1906" s="1" t="s">
        <v>7204</v>
      </c>
      <c r="BG1906" s="1" t="s">
        <v>63</v>
      </c>
      <c r="BH1906" s="1" t="s">
        <v>5113</v>
      </c>
      <c r="BI1906" s="1" t="s">
        <v>1552</v>
      </c>
      <c r="BJ1906" s="1" t="s">
        <v>7085</v>
      </c>
      <c r="BK1906" s="1" t="s">
        <v>63</v>
      </c>
      <c r="BL1906" s="1" t="s">
        <v>5113</v>
      </c>
      <c r="BM1906" s="1" t="s">
        <v>3395</v>
      </c>
      <c r="BN1906" s="1" t="s">
        <v>11871</v>
      </c>
      <c r="BO1906" s="1" t="s">
        <v>63</v>
      </c>
      <c r="BP1906" s="1" t="s">
        <v>5113</v>
      </c>
      <c r="BQ1906" s="1" t="s">
        <v>3740</v>
      </c>
      <c r="BR1906" s="1" t="s">
        <v>8447</v>
      </c>
      <c r="BS1906" s="1" t="s">
        <v>53</v>
      </c>
      <c r="BT1906" s="1" t="s">
        <v>6356</v>
      </c>
    </row>
    <row r="1907" spans="1:72" ht="13.5" customHeight="1">
      <c r="A1907" s="8" t="str">
        <f>HYPERLINK("http://kyu.snu.ac.kr/sdhj/index.jsp?type=hj/GK14810_00IM0001_024a.jpg","1681_수남면_024a")</f>
        <v>1681_수남면_024a</v>
      </c>
      <c r="B1907" s="2">
        <v>1681</v>
      </c>
      <c r="C1907" s="2" t="s">
        <v>9769</v>
      </c>
      <c r="D1907" s="2" t="s">
        <v>9770</v>
      </c>
      <c r="E1907" s="2">
        <v>1906</v>
      </c>
      <c r="F1907" s="1">
        <v>5</v>
      </c>
      <c r="G1907" s="1" t="s">
        <v>3385</v>
      </c>
      <c r="H1907" s="1" t="s">
        <v>4958</v>
      </c>
      <c r="I1907" s="1">
        <v>11</v>
      </c>
      <c r="L1907" s="1">
        <v>2</v>
      </c>
      <c r="M1907" s="1" t="s">
        <v>9344</v>
      </c>
      <c r="N1907" s="1" t="s">
        <v>9345</v>
      </c>
      <c r="S1907" s="1" t="s">
        <v>43</v>
      </c>
      <c r="T1907" s="1" t="s">
        <v>5000</v>
      </c>
      <c r="AF1907" s="1" t="s">
        <v>11829</v>
      </c>
      <c r="AG1907" s="1" t="s">
        <v>11830</v>
      </c>
    </row>
    <row r="1908" spans="1:72" ht="13.5" customHeight="1">
      <c r="A1908" s="8" t="str">
        <f>HYPERLINK("http://kyu.snu.ac.kr/sdhj/index.jsp?type=hj/GK14810_00IM0001_024a.jpg","1681_수남면_024a")</f>
        <v>1681_수남면_024a</v>
      </c>
      <c r="B1908" s="2">
        <v>1681</v>
      </c>
      <c r="C1908" s="2" t="s">
        <v>9769</v>
      </c>
      <c r="D1908" s="2" t="s">
        <v>9770</v>
      </c>
      <c r="E1908" s="2">
        <v>1907</v>
      </c>
      <c r="F1908" s="1">
        <v>5</v>
      </c>
      <c r="G1908" s="1" t="s">
        <v>3385</v>
      </c>
      <c r="H1908" s="1" t="s">
        <v>4958</v>
      </c>
      <c r="I1908" s="1">
        <v>11</v>
      </c>
      <c r="L1908" s="1">
        <v>2</v>
      </c>
      <c r="M1908" s="1" t="s">
        <v>9344</v>
      </c>
      <c r="N1908" s="1" t="s">
        <v>9345</v>
      </c>
      <c r="S1908" s="1" t="s">
        <v>206</v>
      </c>
      <c r="T1908" s="1" t="s">
        <v>5008</v>
      </c>
      <c r="W1908" s="1" t="s">
        <v>835</v>
      </c>
      <c r="X1908" s="1" t="s">
        <v>5267</v>
      </c>
      <c r="Y1908" s="1" t="s">
        <v>90</v>
      </c>
      <c r="Z1908" s="1" t="s">
        <v>5302</v>
      </c>
      <c r="AC1908" s="1">
        <v>78</v>
      </c>
      <c r="AD1908" s="1" t="s">
        <v>73</v>
      </c>
      <c r="AE1908" s="1" t="s">
        <v>6630</v>
      </c>
    </row>
    <row r="1909" spans="1:72" ht="13.5" customHeight="1">
      <c r="A1909" s="8" t="str">
        <f>HYPERLINK("http://kyu.snu.ac.kr/sdhj/index.jsp?type=hj/GK14810_00IM0001_024a.jpg","1681_수남면_024a")</f>
        <v>1681_수남면_024a</v>
      </c>
      <c r="B1909" s="2">
        <v>1681</v>
      </c>
      <c r="C1909" s="2" t="s">
        <v>9769</v>
      </c>
      <c r="D1909" s="2" t="s">
        <v>9770</v>
      </c>
      <c r="E1909" s="2">
        <v>1908</v>
      </c>
      <c r="F1909" s="1">
        <v>5</v>
      </c>
      <c r="G1909" s="1" t="s">
        <v>3385</v>
      </c>
      <c r="H1909" s="1" t="s">
        <v>4958</v>
      </c>
      <c r="I1909" s="1">
        <v>11</v>
      </c>
      <c r="L1909" s="1">
        <v>3</v>
      </c>
      <c r="M1909" s="1" t="s">
        <v>9346</v>
      </c>
      <c r="N1909" s="1" t="s">
        <v>9347</v>
      </c>
      <c r="T1909" s="1" t="s">
        <v>10012</v>
      </c>
      <c r="U1909" s="1" t="s">
        <v>3741</v>
      </c>
      <c r="V1909" s="1" t="s">
        <v>11872</v>
      </c>
      <c r="W1909" s="1" t="s">
        <v>1185</v>
      </c>
      <c r="X1909" s="1" t="s">
        <v>5280</v>
      </c>
      <c r="Y1909" s="1" t="s">
        <v>3742</v>
      </c>
      <c r="Z1909" s="1" t="s">
        <v>5757</v>
      </c>
      <c r="AC1909" s="1">
        <v>77</v>
      </c>
      <c r="AD1909" s="1" t="s">
        <v>311</v>
      </c>
      <c r="AE1909" s="1" t="s">
        <v>6645</v>
      </c>
      <c r="AJ1909" s="1" t="s">
        <v>16</v>
      </c>
      <c r="AK1909" s="1" t="s">
        <v>6856</v>
      </c>
      <c r="AL1909" s="1" t="s">
        <v>46</v>
      </c>
      <c r="AM1909" s="1" t="s">
        <v>6816</v>
      </c>
      <c r="AT1909" s="1" t="s">
        <v>63</v>
      </c>
      <c r="AU1909" s="1" t="s">
        <v>5113</v>
      </c>
      <c r="AV1909" s="1" t="s">
        <v>1618</v>
      </c>
      <c r="AW1909" s="1" t="s">
        <v>6340</v>
      </c>
      <c r="BG1909" s="1" t="s">
        <v>2701</v>
      </c>
      <c r="BH1909" s="1" t="s">
        <v>7012</v>
      </c>
      <c r="BI1909" s="1" t="s">
        <v>3743</v>
      </c>
      <c r="BJ1909" s="1" t="s">
        <v>7765</v>
      </c>
      <c r="BK1909" s="1" t="s">
        <v>1174</v>
      </c>
      <c r="BL1909" s="1" t="s">
        <v>7005</v>
      </c>
      <c r="BM1909" s="1" t="s">
        <v>3744</v>
      </c>
      <c r="BN1909" s="1" t="s">
        <v>8104</v>
      </c>
      <c r="BO1909" s="1" t="s">
        <v>2701</v>
      </c>
      <c r="BP1909" s="1" t="s">
        <v>7012</v>
      </c>
      <c r="BQ1909" s="1" t="s">
        <v>3745</v>
      </c>
      <c r="BR1909" s="1" t="s">
        <v>11873</v>
      </c>
      <c r="BS1909" s="1" t="s">
        <v>53</v>
      </c>
      <c r="BT1909" s="1" t="s">
        <v>6356</v>
      </c>
    </row>
    <row r="1910" spans="1:72" ht="13.5" customHeight="1">
      <c r="A1910" s="8" t="str">
        <f>HYPERLINK("http://kyu.snu.ac.kr/sdhj/index.jsp?type=hj/GK14810_00IM0001_024a.jpg","1681_수남면_024a")</f>
        <v>1681_수남면_024a</v>
      </c>
      <c r="B1910" s="2">
        <v>1681</v>
      </c>
      <c r="C1910" s="2" t="s">
        <v>11874</v>
      </c>
      <c r="D1910" s="2" t="s">
        <v>11875</v>
      </c>
      <c r="E1910" s="2">
        <v>1909</v>
      </c>
      <c r="F1910" s="1">
        <v>5</v>
      </c>
      <c r="G1910" s="1" t="s">
        <v>3385</v>
      </c>
      <c r="H1910" s="1" t="s">
        <v>4958</v>
      </c>
      <c r="I1910" s="1">
        <v>11</v>
      </c>
      <c r="L1910" s="1">
        <v>3</v>
      </c>
      <c r="M1910" s="1" t="s">
        <v>9346</v>
      </c>
      <c r="N1910" s="1" t="s">
        <v>9347</v>
      </c>
      <c r="S1910" s="1" t="s">
        <v>43</v>
      </c>
      <c r="T1910" s="1" t="s">
        <v>5000</v>
      </c>
      <c r="W1910" s="1" t="s">
        <v>869</v>
      </c>
      <c r="X1910" s="1" t="s">
        <v>5269</v>
      </c>
      <c r="Y1910" s="1" t="s">
        <v>90</v>
      </c>
      <c r="Z1910" s="1" t="s">
        <v>5302</v>
      </c>
      <c r="AC1910" s="1">
        <v>88</v>
      </c>
      <c r="AD1910" s="1" t="s">
        <v>165</v>
      </c>
      <c r="AE1910" s="1" t="s">
        <v>6678</v>
      </c>
      <c r="AJ1910" s="1" t="s">
        <v>16</v>
      </c>
      <c r="AK1910" s="1" t="s">
        <v>6856</v>
      </c>
      <c r="AL1910" s="1" t="s">
        <v>128</v>
      </c>
      <c r="AM1910" s="1" t="s">
        <v>6834</v>
      </c>
      <c r="AV1910" s="1" t="s">
        <v>2840</v>
      </c>
      <c r="AW1910" s="1" t="s">
        <v>7203</v>
      </c>
      <c r="BI1910" s="1" t="s">
        <v>3746</v>
      </c>
      <c r="BJ1910" s="1" t="s">
        <v>7764</v>
      </c>
      <c r="BM1910" s="1" t="s">
        <v>3747</v>
      </c>
      <c r="BN1910" s="1" t="s">
        <v>8103</v>
      </c>
      <c r="BO1910" s="1" t="s">
        <v>110</v>
      </c>
      <c r="BP1910" s="1" t="s">
        <v>5146</v>
      </c>
      <c r="BQ1910" s="1" t="s">
        <v>3541</v>
      </c>
      <c r="BR1910" s="1" t="s">
        <v>11779</v>
      </c>
      <c r="BS1910" s="1" t="s">
        <v>92</v>
      </c>
      <c r="BT1910" s="1" t="s">
        <v>11780</v>
      </c>
    </row>
    <row r="1911" spans="1:72" ht="13.5" customHeight="1">
      <c r="A1911" s="8" t="str">
        <f>HYPERLINK("http://kyu.snu.ac.kr/sdhj/index.jsp?type=hj/GK14810_00IM0001_024a.jpg","1681_수남면_024a")</f>
        <v>1681_수남면_024a</v>
      </c>
      <c r="B1911" s="2">
        <v>1681</v>
      </c>
      <c r="C1911" s="2" t="s">
        <v>11781</v>
      </c>
      <c r="D1911" s="2" t="s">
        <v>11782</v>
      </c>
      <c r="E1911" s="2">
        <v>1910</v>
      </c>
      <c r="F1911" s="1">
        <v>5</v>
      </c>
      <c r="G1911" s="1" t="s">
        <v>3385</v>
      </c>
      <c r="H1911" s="1" t="s">
        <v>4958</v>
      </c>
      <c r="I1911" s="1">
        <v>11</v>
      </c>
      <c r="L1911" s="1">
        <v>4</v>
      </c>
      <c r="M1911" s="1" t="s">
        <v>9348</v>
      </c>
      <c r="N1911" s="1" t="s">
        <v>9349</v>
      </c>
      <c r="T1911" s="1" t="s">
        <v>9618</v>
      </c>
      <c r="U1911" s="1" t="s">
        <v>865</v>
      </c>
      <c r="V1911" s="1" t="s">
        <v>5160</v>
      </c>
      <c r="W1911" s="1" t="s">
        <v>89</v>
      </c>
      <c r="X1911" s="1" t="s">
        <v>9623</v>
      </c>
      <c r="Y1911" s="1" t="s">
        <v>3748</v>
      </c>
      <c r="Z1911" s="1" t="s">
        <v>5756</v>
      </c>
      <c r="AC1911" s="1">
        <v>24</v>
      </c>
      <c r="AD1911" s="1" t="s">
        <v>369</v>
      </c>
      <c r="AE1911" s="1" t="s">
        <v>6640</v>
      </c>
      <c r="AJ1911" s="1" t="s">
        <v>16</v>
      </c>
      <c r="AK1911" s="1" t="s">
        <v>6856</v>
      </c>
      <c r="AL1911" s="1" t="s">
        <v>92</v>
      </c>
      <c r="AM1911" s="1" t="s">
        <v>9624</v>
      </c>
      <c r="AT1911" s="1" t="s">
        <v>63</v>
      </c>
      <c r="AU1911" s="1" t="s">
        <v>5113</v>
      </c>
      <c r="AV1911" s="1" t="s">
        <v>3631</v>
      </c>
      <c r="AW1911" s="1" t="s">
        <v>11876</v>
      </c>
      <c r="BI1911" s="1" t="s">
        <v>3749</v>
      </c>
      <c r="BJ1911" s="1" t="s">
        <v>5714</v>
      </c>
      <c r="BK1911" s="1" t="s">
        <v>865</v>
      </c>
      <c r="BL1911" s="1" t="s">
        <v>5160</v>
      </c>
      <c r="BM1911" s="1" t="s">
        <v>551</v>
      </c>
      <c r="BN1911" s="1" t="s">
        <v>5910</v>
      </c>
      <c r="BO1911" s="1" t="s">
        <v>110</v>
      </c>
      <c r="BP1911" s="1" t="s">
        <v>5146</v>
      </c>
      <c r="BQ1911" s="1" t="s">
        <v>2600</v>
      </c>
      <c r="BR1911" s="1" t="s">
        <v>11251</v>
      </c>
      <c r="BS1911" s="1" t="s">
        <v>92</v>
      </c>
      <c r="BT1911" s="1" t="s">
        <v>11252</v>
      </c>
    </row>
    <row r="1912" spans="1:72" ht="13.5" customHeight="1">
      <c r="A1912" s="8" t="str">
        <f>HYPERLINK("http://kyu.snu.ac.kr/sdhj/index.jsp?type=hj/GK14810_00IM0001_024a.jpg","1681_수남면_024a")</f>
        <v>1681_수남면_024a</v>
      </c>
      <c r="B1912" s="2">
        <v>1681</v>
      </c>
      <c r="C1912" s="2" t="s">
        <v>10401</v>
      </c>
      <c r="D1912" s="2" t="s">
        <v>10402</v>
      </c>
      <c r="E1912" s="2">
        <v>1911</v>
      </c>
      <c r="F1912" s="1">
        <v>5</v>
      </c>
      <c r="G1912" s="1" t="s">
        <v>3385</v>
      </c>
      <c r="H1912" s="1" t="s">
        <v>4958</v>
      </c>
      <c r="I1912" s="1">
        <v>11</v>
      </c>
      <c r="L1912" s="1">
        <v>4</v>
      </c>
      <c r="M1912" s="1" t="s">
        <v>9348</v>
      </c>
      <c r="N1912" s="1" t="s">
        <v>9349</v>
      </c>
      <c r="S1912" s="1" t="s">
        <v>43</v>
      </c>
      <c r="T1912" s="1" t="s">
        <v>5000</v>
      </c>
      <c r="U1912" s="1" t="s">
        <v>285</v>
      </c>
      <c r="V1912" s="1" t="s">
        <v>11877</v>
      </c>
      <c r="W1912" s="1" t="s">
        <v>869</v>
      </c>
      <c r="X1912" s="1" t="s">
        <v>5269</v>
      </c>
      <c r="Y1912" s="1" t="s">
        <v>90</v>
      </c>
      <c r="Z1912" s="1" t="s">
        <v>5302</v>
      </c>
      <c r="AC1912" s="1">
        <v>22</v>
      </c>
      <c r="AD1912" s="1" t="s">
        <v>251</v>
      </c>
      <c r="AE1912" s="1" t="s">
        <v>6637</v>
      </c>
      <c r="AJ1912" s="1" t="s">
        <v>16</v>
      </c>
      <c r="AK1912" s="1" t="s">
        <v>6856</v>
      </c>
      <c r="AL1912" s="1" t="s">
        <v>69</v>
      </c>
      <c r="AM1912" s="1" t="s">
        <v>6798</v>
      </c>
      <c r="AT1912" s="1" t="s">
        <v>865</v>
      </c>
      <c r="AU1912" s="1" t="s">
        <v>5160</v>
      </c>
      <c r="AV1912" s="1" t="s">
        <v>3750</v>
      </c>
      <c r="AW1912" s="1" t="s">
        <v>6619</v>
      </c>
      <c r="BG1912" s="1" t="s">
        <v>865</v>
      </c>
      <c r="BH1912" s="1" t="s">
        <v>5160</v>
      </c>
      <c r="BI1912" s="1" t="s">
        <v>1721</v>
      </c>
      <c r="BJ1912" s="1" t="s">
        <v>7153</v>
      </c>
      <c r="BK1912" s="1" t="s">
        <v>110</v>
      </c>
      <c r="BL1912" s="1" t="s">
        <v>5146</v>
      </c>
      <c r="BM1912" s="1" t="s">
        <v>3554</v>
      </c>
      <c r="BN1912" s="1" t="s">
        <v>7719</v>
      </c>
      <c r="BO1912" s="1" t="s">
        <v>110</v>
      </c>
      <c r="BP1912" s="1" t="s">
        <v>5146</v>
      </c>
      <c r="BQ1912" s="1" t="s">
        <v>3751</v>
      </c>
      <c r="BR1912" s="1" t="s">
        <v>11878</v>
      </c>
      <c r="BS1912" s="1" t="s">
        <v>536</v>
      </c>
      <c r="BT1912" s="1" t="s">
        <v>6824</v>
      </c>
    </row>
    <row r="1913" spans="1:72" ht="13.5" customHeight="1">
      <c r="A1913" s="8" t="str">
        <f>HYPERLINK("http://kyu.snu.ac.kr/sdhj/index.jsp?type=hj/GK14810_00IM0001_024a.jpg","1681_수남면_024a")</f>
        <v>1681_수남면_024a</v>
      </c>
      <c r="B1913" s="2">
        <v>1681</v>
      </c>
      <c r="C1913" s="2" t="s">
        <v>9673</v>
      </c>
      <c r="D1913" s="2" t="s">
        <v>9674</v>
      </c>
      <c r="E1913" s="2">
        <v>1912</v>
      </c>
      <c r="F1913" s="1">
        <v>5</v>
      </c>
      <c r="G1913" s="1" t="s">
        <v>3385</v>
      </c>
      <c r="H1913" s="1" t="s">
        <v>4958</v>
      </c>
      <c r="I1913" s="1">
        <v>11</v>
      </c>
      <c r="L1913" s="1">
        <v>4</v>
      </c>
      <c r="M1913" s="1" t="s">
        <v>9348</v>
      </c>
      <c r="N1913" s="1" t="s">
        <v>9349</v>
      </c>
      <c r="S1913" s="1" t="s">
        <v>206</v>
      </c>
      <c r="T1913" s="1" t="s">
        <v>5008</v>
      </c>
      <c r="W1913" s="1" t="s">
        <v>89</v>
      </c>
      <c r="X1913" s="1" t="s">
        <v>9623</v>
      </c>
      <c r="Y1913" s="1" t="s">
        <v>90</v>
      </c>
      <c r="Z1913" s="1" t="s">
        <v>5302</v>
      </c>
      <c r="AC1913" s="1">
        <v>64</v>
      </c>
      <c r="AD1913" s="1" t="s">
        <v>267</v>
      </c>
      <c r="AE1913" s="1" t="s">
        <v>6631</v>
      </c>
    </row>
    <row r="1914" spans="1:72" ht="13.5" customHeight="1">
      <c r="A1914" s="8" t="str">
        <f>HYPERLINK("http://kyu.snu.ac.kr/sdhj/index.jsp?type=hj/GK14810_00IM0001_024a.jpg","1681_수남면_024a")</f>
        <v>1681_수남면_024a</v>
      </c>
      <c r="B1914" s="2">
        <v>1681</v>
      </c>
      <c r="C1914" s="2" t="s">
        <v>9627</v>
      </c>
      <c r="D1914" s="2" t="s">
        <v>9628</v>
      </c>
      <c r="E1914" s="2">
        <v>1913</v>
      </c>
      <c r="F1914" s="1">
        <v>5</v>
      </c>
      <c r="G1914" s="1" t="s">
        <v>3385</v>
      </c>
      <c r="H1914" s="1" t="s">
        <v>4958</v>
      </c>
      <c r="I1914" s="1">
        <v>11</v>
      </c>
      <c r="L1914" s="1">
        <v>4</v>
      </c>
      <c r="M1914" s="1" t="s">
        <v>9348</v>
      </c>
      <c r="N1914" s="1" t="s">
        <v>9349</v>
      </c>
      <c r="S1914" s="1" t="s">
        <v>54</v>
      </c>
      <c r="T1914" s="1" t="s">
        <v>5003</v>
      </c>
      <c r="Y1914" s="1" t="s">
        <v>3752</v>
      </c>
      <c r="Z1914" s="1" t="s">
        <v>5755</v>
      </c>
      <c r="AC1914" s="1">
        <v>1</v>
      </c>
      <c r="AD1914" s="1" t="s">
        <v>408</v>
      </c>
      <c r="AE1914" s="1" t="s">
        <v>6654</v>
      </c>
      <c r="AF1914" s="1" t="s">
        <v>175</v>
      </c>
      <c r="AG1914" s="1" t="s">
        <v>6685</v>
      </c>
    </row>
    <row r="1915" spans="1:72" ht="13.5" customHeight="1">
      <c r="A1915" s="8" t="str">
        <f>HYPERLINK("http://kyu.snu.ac.kr/sdhj/index.jsp?type=hj/GK14810_00IM0001_024a.jpg","1681_수남면_024a")</f>
        <v>1681_수남면_024a</v>
      </c>
      <c r="B1915" s="2">
        <v>1681</v>
      </c>
      <c r="C1915" s="2" t="s">
        <v>9682</v>
      </c>
      <c r="D1915" s="2" t="s">
        <v>9683</v>
      </c>
      <c r="E1915" s="2">
        <v>1914</v>
      </c>
      <c r="F1915" s="1">
        <v>5</v>
      </c>
      <c r="G1915" s="1" t="s">
        <v>3385</v>
      </c>
      <c r="H1915" s="1" t="s">
        <v>4958</v>
      </c>
      <c r="I1915" s="1">
        <v>11</v>
      </c>
      <c r="L1915" s="1">
        <v>5</v>
      </c>
      <c r="M1915" s="1" t="s">
        <v>352</v>
      </c>
      <c r="N1915" s="1" t="s">
        <v>5754</v>
      </c>
      <c r="T1915" s="1" t="s">
        <v>10172</v>
      </c>
      <c r="U1915" s="1" t="s">
        <v>464</v>
      </c>
      <c r="V1915" s="1" t="s">
        <v>5074</v>
      </c>
      <c r="Y1915" s="1" t="s">
        <v>352</v>
      </c>
      <c r="Z1915" s="1" t="s">
        <v>5754</v>
      </c>
      <c r="AC1915" s="1">
        <v>49</v>
      </c>
      <c r="AD1915" s="1" t="s">
        <v>283</v>
      </c>
      <c r="AE1915" s="1" t="s">
        <v>6656</v>
      </c>
      <c r="AJ1915" s="1" t="s">
        <v>16</v>
      </c>
      <c r="AK1915" s="1" t="s">
        <v>6856</v>
      </c>
      <c r="AL1915" s="1" t="s">
        <v>1339</v>
      </c>
      <c r="AM1915" s="1" t="s">
        <v>6886</v>
      </c>
      <c r="AN1915" s="1" t="s">
        <v>539</v>
      </c>
      <c r="AO1915" s="1" t="s">
        <v>6924</v>
      </c>
      <c r="AR1915" s="1" t="s">
        <v>3753</v>
      </c>
      <c r="AS1915" s="1" t="s">
        <v>11879</v>
      </c>
      <c r="AV1915" s="1" t="s">
        <v>3414</v>
      </c>
      <c r="AW1915" s="1" t="s">
        <v>7200</v>
      </c>
      <c r="BB1915" s="1" t="s">
        <v>38</v>
      </c>
      <c r="BC1915" s="1" t="s">
        <v>5065</v>
      </c>
      <c r="BD1915" s="1" t="s">
        <v>1857</v>
      </c>
      <c r="BE1915" s="1" t="s">
        <v>5367</v>
      </c>
      <c r="BI1915" s="1" t="s">
        <v>3754</v>
      </c>
      <c r="BJ1915" s="1" t="s">
        <v>7763</v>
      </c>
      <c r="BM1915" s="1" t="s">
        <v>3402</v>
      </c>
      <c r="BN1915" s="1" t="s">
        <v>8101</v>
      </c>
      <c r="BQ1915" s="1" t="s">
        <v>3755</v>
      </c>
      <c r="BR1915" s="1" t="s">
        <v>8776</v>
      </c>
      <c r="BS1915" s="1" t="s">
        <v>53</v>
      </c>
      <c r="BT1915" s="1" t="s">
        <v>6356</v>
      </c>
    </row>
    <row r="1916" spans="1:72" ht="13.5" customHeight="1">
      <c r="A1916" s="8" t="str">
        <f>HYPERLINK("http://kyu.snu.ac.kr/sdhj/index.jsp?type=hj/GK14810_00IM0001_024a.jpg","1681_수남면_024a")</f>
        <v>1681_수남면_024a</v>
      </c>
      <c r="B1916" s="2">
        <v>1681</v>
      </c>
      <c r="C1916" s="2" t="s">
        <v>9795</v>
      </c>
      <c r="D1916" s="2" t="s">
        <v>9796</v>
      </c>
      <c r="E1916" s="2">
        <v>1915</v>
      </c>
      <c r="F1916" s="1">
        <v>5</v>
      </c>
      <c r="G1916" s="1" t="s">
        <v>3385</v>
      </c>
      <c r="H1916" s="1" t="s">
        <v>4958</v>
      </c>
      <c r="I1916" s="1">
        <v>11</v>
      </c>
      <c r="L1916" s="1">
        <v>5</v>
      </c>
      <c r="M1916" s="1" t="s">
        <v>352</v>
      </c>
      <c r="N1916" s="1" t="s">
        <v>5754</v>
      </c>
      <c r="S1916" s="1" t="s">
        <v>43</v>
      </c>
      <c r="T1916" s="1" t="s">
        <v>5000</v>
      </c>
      <c r="U1916" s="1" t="s">
        <v>285</v>
      </c>
      <c r="V1916" s="1" t="s">
        <v>9953</v>
      </c>
      <c r="W1916" s="1" t="s">
        <v>393</v>
      </c>
      <c r="X1916" s="1" t="s">
        <v>5259</v>
      </c>
      <c r="Y1916" s="1" t="s">
        <v>90</v>
      </c>
      <c r="Z1916" s="1" t="s">
        <v>5302</v>
      </c>
      <c r="AC1916" s="1">
        <v>51</v>
      </c>
      <c r="AD1916" s="1" t="s">
        <v>965</v>
      </c>
      <c r="AE1916" s="1" t="s">
        <v>6636</v>
      </c>
      <c r="AJ1916" s="1" t="s">
        <v>16</v>
      </c>
      <c r="AK1916" s="1" t="s">
        <v>6856</v>
      </c>
      <c r="AL1916" s="1" t="s">
        <v>69</v>
      </c>
      <c r="AM1916" s="1" t="s">
        <v>6798</v>
      </c>
      <c r="AT1916" s="1" t="s">
        <v>1006</v>
      </c>
      <c r="AU1916" s="1" t="s">
        <v>5148</v>
      </c>
      <c r="AV1916" s="1" t="s">
        <v>3756</v>
      </c>
      <c r="AW1916" s="1" t="s">
        <v>7202</v>
      </c>
      <c r="BI1916" s="1" t="s">
        <v>3757</v>
      </c>
      <c r="BJ1916" s="1" t="s">
        <v>7762</v>
      </c>
      <c r="BM1916" s="1" t="s">
        <v>439</v>
      </c>
      <c r="BN1916" s="1" t="s">
        <v>6192</v>
      </c>
      <c r="BQ1916" s="1" t="s">
        <v>3758</v>
      </c>
      <c r="BR1916" s="1" t="s">
        <v>8446</v>
      </c>
      <c r="BS1916" s="1" t="s">
        <v>138</v>
      </c>
      <c r="BT1916" s="1" t="s">
        <v>6794</v>
      </c>
    </row>
    <row r="1917" spans="1:72" ht="13.5" customHeight="1">
      <c r="A1917" s="8" t="str">
        <f>HYPERLINK("http://kyu.snu.ac.kr/sdhj/index.jsp?type=hj/GK14810_00IM0001_024a.jpg","1681_수남면_024a")</f>
        <v>1681_수남면_024a</v>
      </c>
      <c r="B1917" s="2">
        <v>1681</v>
      </c>
      <c r="C1917" s="2" t="s">
        <v>9769</v>
      </c>
      <c r="D1917" s="2" t="s">
        <v>9770</v>
      </c>
      <c r="E1917" s="2">
        <v>1916</v>
      </c>
      <c r="F1917" s="1">
        <v>5</v>
      </c>
      <c r="G1917" s="1" t="s">
        <v>3385</v>
      </c>
      <c r="H1917" s="1" t="s">
        <v>4958</v>
      </c>
      <c r="I1917" s="1">
        <v>11</v>
      </c>
      <c r="L1917" s="1">
        <v>5</v>
      </c>
      <c r="M1917" s="1" t="s">
        <v>352</v>
      </c>
      <c r="N1917" s="1" t="s">
        <v>5754</v>
      </c>
      <c r="S1917" s="1" t="s">
        <v>98</v>
      </c>
      <c r="T1917" s="1" t="s">
        <v>5001</v>
      </c>
      <c r="Y1917" s="1" t="s">
        <v>4929</v>
      </c>
      <c r="Z1917" s="1" t="s">
        <v>5753</v>
      </c>
      <c r="AC1917" s="1">
        <v>14</v>
      </c>
      <c r="AD1917" s="1" t="s">
        <v>172</v>
      </c>
      <c r="AE1917" s="1" t="s">
        <v>6649</v>
      </c>
    </row>
    <row r="1918" spans="1:72" ht="13.5" customHeight="1">
      <c r="A1918" s="8" t="str">
        <f>HYPERLINK("http://kyu.snu.ac.kr/sdhj/index.jsp?type=hj/GK14810_00IM0001_024a.jpg","1681_수남면_024a")</f>
        <v>1681_수남면_024a</v>
      </c>
      <c r="B1918" s="2">
        <v>1681</v>
      </c>
      <c r="C1918" s="2" t="s">
        <v>9954</v>
      </c>
      <c r="D1918" s="2" t="s">
        <v>9955</v>
      </c>
      <c r="E1918" s="2">
        <v>1917</v>
      </c>
      <c r="F1918" s="1">
        <v>5</v>
      </c>
      <c r="G1918" s="1" t="s">
        <v>3385</v>
      </c>
      <c r="H1918" s="1" t="s">
        <v>4958</v>
      </c>
      <c r="I1918" s="1">
        <v>11</v>
      </c>
      <c r="L1918" s="1">
        <v>5</v>
      </c>
      <c r="M1918" s="1" t="s">
        <v>352</v>
      </c>
      <c r="N1918" s="1" t="s">
        <v>5754</v>
      </c>
      <c r="S1918" s="1" t="s">
        <v>54</v>
      </c>
      <c r="T1918" s="1" t="s">
        <v>5003</v>
      </c>
      <c r="Y1918" s="1" t="s">
        <v>3759</v>
      </c>
      <c r="Z1918" s="1" t="s">
        <v>5731</v>
      </c>
      <c r="AC1918" s="1">
        <v>12</v>
      </c>
      <c r="AD1918" s="1" t="s">
        <v>296</v>
      </c>
      <c r="AE1918" s="1" t="s">
        <v>5331</v>
      </c>
    </row>
    <row r="1919" spans="1:72" ht="13.5" customHeight="1">
      <c r="A1919" s="8" t="str">
        <f>HYPERLINK("http://kyu.snu.ac.kr/sdhj/index.jsp?type=hj/GK14810_00IM0001_024a.jpg","1681_수남면_024a")</f>
        <v>1681_수남면_024a</v>
      </c>
      <c r="B1919" s="2">
        <v>1681</v>
      </c>
      <c r="C1919" s="2" t="s">
        <v>9954</v>
      </c>
      <c r="D1919" s="2" t="s">
        <v>9955</v>
      </c>
      <c r="E1919" s="2">
        <v>1918</v>
      </c>
      <c r="F1919" s="1">
        <v>5</v>
      </c>
      <c r="G1919" s="1" t="s">
        <v>3385</v>
      </c>
      <c r="H1919" s="1" t="s">
        <v>4958</v>
      </c>
      <c r="I1919" s="1">
        <v>12</v>
      </c>
      <c r="J1919" s="1" t="s">
        <v>3760</v>
      </c>
      <c r="K1919" s="1" t="s">
        <v>4968</v>
      </c>
      <c r="L1919" s="1">
        <v>1</v>
      </c>
      <c r="M1919" s="1" t="s">
        <v>9350</v>
      </c>
      <c r="N1919" s="1" t="s">
        <v>9351</v>
      </c>
      <c r="T1919" s="1" t="s">
        <v>10541</v>
      </c>
      <c r="U1919" s="1" t="s">
        <v>1461</v>
      </c>
      <c r="V1919" s="1" t="s">
        <v>5092</v>
      </c>
      <c r="W1919" s="1" t="s">
        <v>393</v>
      </c>
      <c r="X1919" s="1" t="s">
        <v>5259</v>
      </c>
      <c r="Y1919" s="1" t="s">
        <v>2091</v>
      </c>
      <c r="Z1919" s="1" t="s">
        <v>5752</v>
      </c>
      <c r="AC1919" s="1">
        <v>48</v>
      </c>
      <c r="AD1919" s="1" t="s">
        <v>156</v>
      </c>
      <c r="AE1919" s="1" t="s">
        <v>6642</v>
      </c>
      <c r="AJ1919" s="1" t="s">
        <v>16</v>
      </c>
      <c r="AK1919" s="1" t="s">
        <v>6856</v>
      </c>
      <c r="AL1919" s="1" t="s">
        <v>138</v>
      </c>
      <c r="AM1919" s="1" t="s">
        <v>6794</v>
      </c>
      <c r="AT1919" s="1" t="s">
        <v>63</v>
      </c>
      <c r="AU1919" s="1" t="s">
        <v>5113</v>
      </c>
      <c r="AV1919" s="1" t="s">
        <v>3761</v>
      </c>
      <c r="AW1919" s="1" t="s">
        <v>11880</v>
      </c>
      <c r="BG1919" s="1" t="s">
        <v>63</v>
      </c>
      <c r="BH1919" s="1" t="s">
        <v>5113</v>
      </c>
      <c r="BI1919" s="1" t="s">
        <v>1552</v>
      </c>
      <c r="BJ1919" s="1" t="s">
        <v>7085</v>
      </c>
      <c r="BK1919" s="1" t="s">
        <v>63</v>
      </c>
      <c r="BL1919" s="1" t="s">
        <v>5113</v>
      </c>
      <c r="BM1919" s="1" t="s">
        <v>3762</v>
      </c>
      <c r="BN1919" s="1" t="s">
        <v>8102</v>
      </c>
      <c r="BQ1919" s="1" t="s">
        <v>3763</v>
      </c>
      <c r="BR1919" s="1" t="s">
        <v>11881</v>
      </c>
      <c r="BS1919" s="1" t="s">
        <v>92</v>
      </c>
      <c r="BT1919" s="1" t="s">
        <v>11188</v>
      </c>
    </row>
    <row r="1920" spans="1:72" ht="13.5" customHeight="1">
      <c r="A1920" s="8" t="str">
        <f>HYPERLINK("http://kyu.snu.ac.kr/sdhj/index.jsp?type=hj/GK14810_00IM0001_024a.jpg","1681_수남면_024a")</f>
        <v>1681_수남면_024a</v>
      </c>
      <c r="B1920" s="2">
        <v>1681</v>
      </c>
      <c r="C1920" s="2" t="s">
        <v>10567</v>
      </c>
      <c r="D1920" s="2" t="s">
        <v>10568</v>
      </c>
      <c r="E1920" s="2">
        <v>1919</v>
      </c>
      <c r="F1920" s="1">
        <v>5</v>
      </c>
      <c r="G1920" s="1" t="s">
        <v>3385</v>
      </c>
      <c r="H1920" s="1" t="s">
        <v>4958</v>
      </c>
      <c r="I1920" s="1">
        <v>12</v>
      </c>
      <c r="L1920" s="1">
        <v>1</v>
      </c>
      <c r="M1920" s="1" t="s">
        <v>9350</v>
      </c>
      <c r="N1920" s="1" t="s">
        <v>9351</v>
      </c>
      <c r="S1920" s="1" t="s">
        <v>43</v>
      </c>
      <c r="T1920" s="1" t="s">
        <v>5000</v>
      </c>
      <c r="U1920" s="1" t="s">
        <v>285</v>
      </c>
      <c r="V1920" s="1" t="s">
        <v>11589</v>
      </c>
      <c r="W1920" s="1" t="s">
        <v>79</v>
      </c>
      <c r="X1920" s="1" t="s">
        <v>10542</v>
      </c>
      <c r="Y1920" s="1" t="s">
        <v>3764</v>
      </c>
      <c r="Z1920" s="1" t="s">
        <v>5751</v>
      </c>
      <c r="AC1920" s="1">
        <v>46</v>
      </c>
      <c r="AD1920" s="1" t="s">
        <v>722</v>
      </c>
      <c r="AE1920" s="1" t="s">
        <v>6667</v>
      </c>
      <c r="AJ1920" s="1" t="s">
        <v>16</v>
      </c>
      <c r="AK1920" s="1" t="s">
        <v>6856</v>
      </c>
      <c r="AL1920" s="1" t="s">
        <v>53</v>
      </c>
      <c r="AM1920" s="1" t="s">
        <v>6356</v>
      </c>
      <c r="AT1920" s="1" t="s">
        <v>63</v>
      </c>
      <c r="AU1920" s="1" t="s">
        <v>5113</v>
      </c>
      <c r="AV1920" s="1" t="s">
        <v>11882</v>
      </c>
      <c r="AW1920" s="1" t="s">
        <v>11883</v>
      </c>
      <c r="BG1920" s="1" t="s">
        <v>63</v>
      </c>
      <c r="BH1920" s="1" t="s">
        <v>5113</v>
      </c>
      <c r="BI1920" s="1" t="s">
        <v>3765</v>
      </c>
      <c r="BJ1920" s="1" t="s">
        <v>7761</v>
      </c>
      <c r="BK1920" s="1" t="s">
        <v>63</v>
      </c>
      <c r="BL1920" s="1" t="s">
        <v>5113</v>
      </c>
      <c r="BM1920" s="1" t="s">
        <v>2205</v>
      </c>
      <c r="BN1920" s="1" t="s">
        <v>11884</v>
      </c>
      <c r="BQ1920" s="1" t="s">
        <v>2355</v>
      </c>
      <c r="BR1920" s="1" t="s">
        <v>11059</v>
      </c>
      <c r="BS1920" s="1" t="s">
        <v>92</v>
      </c>
      <c r="BT1920" s="1" t="s">
        <v>11060</v>
      </c>
    </row>
    <row r="1921" spans="1:72" ht="13.5" customHeight="1">
      <c r="A1921" s="8" t="str">
        <f>HYPERLINK("http://kyu.snu.ac.kr/sdhj/index.jsp?type=hj/GK14810_00IM0001_024a.jpg","1681_수남면_024a")</f>
        <v>1681_수남면_024a</v>
      </c>
      <c r="B1921" s="2">
        <v>1681</v>
      </c>
      <c r="C1921" s="2" t="s">
        <v>11061</v>
      </c>
      <c r="D1921" s="2" t="s">
        <v>11062</v>
      </c>
      <c r="E1921" s="2">
        <v>1920</v>
      </c>
      <c r="F1921" s="1">
        <v>5</v>
      </c>
      <c r="G1921" s="1" t="s">
        <v>3385</v>
      </c>
      <c r="H1921" s="1" t="s">
        <v>4958</v>
      </c>
      <c r="I1921" s="1">
        <v>12</v>
      </c>
      <c r="L1921" s="1">
        <v>1</v>
      </c>
      <c r="M1921" s="1" t="s">
        <v>9350</v>
      </c>
      <c r="N1921" s="1" t="s">
        <v>9351</v>
      </c>
      <c r="S1921" s="1" t="s">
        <v>54</v>
      </c>
      <c r="T1921" s="1" t="s">
        <v>5003</v>
      </c>
      <c r="U1921" s="1" t="s">
        <v>1006</v>
      </c>
      <c r="V1921" s="1" t="s">
        <v>5148</v>
      </c>
      <c r="Y1921" s="1" t="s">
        <v>3766</v>
      </c>
      <c r="Z1921" s="1" t="s">
        <v>5750</v>
      </c>
      <c r="AC1921" s="1">
        <v>16</v>
      </c>
      <c r="AD1921" s="1" t="s">
        <v>254</v>
      </c>
      <c r="AE1921" s="1" t="s">
        <v>6677</v>
      </c>
    </row>
    <row r="1922" spans="1:72" ht="13.5" customHeight="1">
      <c r="A1922" s="8" t="str">
        <f>HYPERLINK("http://kyu.snu.ac.kr/sdhj/index.jsp?type=hj/GK14810_00IM0001_024a.jpg","1681_수남면_024a")</f>
        <v>1681_수남면_024a</v>
      </c>
      <c r="B1922" s="2">
        <v>1681</v>
      </c>
      <c r="C1922" s="2" t="s">
        <v>10070</v>
      </c>
      <c r="D1922" s="2" t="s">
        <v>10071</v>
      </c>
      <c r="E1922" s="2">
        <v>1921</v>
      </c>
      <c r="F1922" s="1">
        <v>5</v>
      </c>
      <c r="G1922" s="1" t="s">
        <v>3385</v>
      </c>
      <c r="H1922" s="1" t="s">
        <v>4958</v>
      </c>
      <c r="I1922" s="1">
        <v>12</v>
      </c>
      <c r="L1922" s="1">
        <v>2</v>
      </c>
      <c r="M1922" s="1" t="s">
        <v>9352</v>
      </c>
      <c r="N1922" s="1" t="s">
        <v>9353</v>
      </c>
      <c r="T1922" s="1" t="s">
        <v>11357</v>
      </c>
      <c r="U1922" s="1" t="s">
        <v>2588</v>
      </c>
      <c r="V1922" s="1" t="s">
        <v>5112</v>
      </c>
      <c r="W1922" s="1" t="s">
        <v>447</v>
      </c>
      <c r="X1922" s="1" t="s">
        <v>5262</v>
      </c>
      <c r="Y1922" s="1" t="s">
        <v>90</v>
      </c>
      <c r="Z1922" s="1" t="s">
        <v>5302</v>
      </c>
      <c r="AC1922" s="1">
        <v>51</v>
      </c>
      <c r="AD1922" s="1" t="s">
        <v>965</v>
      </c>
      <c r="AE1922" s="1" t="s">
        <v>6636</v>
      </c>
      <c r="AJ1922" s="1" t="s">
        <v>16</v>
      </c>
      <c r="AK1922" s="1" t="s">
        <v>6856</v>
      </c>
      <c r="AL1922" s="1" t="s">
        <v>1037</v>
      </c>
      <c r="AM1922" s="1" t="s">
        <v>6460</v>
      </c>
      <c r="AT1922" s="1" t="s">
        <v>1110</v>
      </c>
      <c r="AU1922" s="1" t="s">
        <v>5159</v>
      </c>
      <c r="AV1922" s="1" t="s">
        <v>3767</v>
      </c>
      <c r="AW1922" s="1" t="s">
        <v>7059</v>
      </c>
      <c r="BG1922" s="1" t="s">
        <v>63</v>
      </c>
      <c r="BH1922" s="1" t="s">
        <v>5113</v>
      </c>
      <c r="BI1922" s="1" t="s">
        <v>11537</v>
      </c>
      <c r="BJ1922" s="1" t="s">
        <v>11885</v>
      </c>
      <c r="BM1922" s="1" t="s">
        <v>11662</v>
      </c>
      <c r="BN1922" s="1" t="s">
        <v>11886</v>
      </c>
      <c r="BO1922" s="1" t="s">
        <v>63</v>
      </c>
      <c r="BP1922" s="1" t="s">
        <v>5113</v>
      </c>
      <c r="BQ1922" s="1" t="s">
        <v>3493</v>
      </c>
      <c r="BR1922" s="1" t="s">
        <v>11759</v>
      </c>
      <c r="BS1922" s="1" t="s">
        <v>92</v>
      </c>
      <c r="BT1922" s="1" t="s">
        <v>11252</v>
      </c>
    </row>
    <row r="1923" spans="1:72" ht="13.5" customHeight="1">
      <c r="A1923" s="8" t="str">
        <f>HYPERLINK("http://kyu.snu.ac.kr/sdhj/index.jsp?type=hj/GK14810_00IM0001_024a.jpg","1681_수남면_024a")</f>
        <v>1681_수남면_024a</v>
      </c>
      <c r="B1923" s="2">
        <v>1681</v>
      </c>
      <c r="C1923" s="2" t="s">
        <v>10401</v>
      </c>
      <c r="D1923" s="2" t="s">
        <v>10402</v>
      </c>
      <c r="E1923" s="2">
        <v>1922</v>
      </c>
      <c r="F1923" s="1">
        <v>5</v>
      </c>
      <c r="G1923" s="1" t="s">
        <v>3385</v>
      </c>
      <c r="H1923" s="1" t="s">
        <v>4958</v>
      </c>
      <c r="I1923" s="1">
        <v>12</v>
      </c>
      <c r="L1923" s="1">
        <v>2</v>
      </c>
      <c r="M1923" s="1" t="s">
        <v>9352</v>
      </c>
      <c r="N1923" s="1" t="s">
        <v>9353</v>
      </c>
      <c r="S1923" s="1" t="s">
        <v>54</v>
      </c>
      <c r="T1923" s="1" t="s">
        <v>5003</v>
      </c>
      <c r="U1923" s="1" t="s">
        <v>865</v>
      </c>
      <c r="V1923" s="1" t="s">
        <v>5160</v>
      </c>
      <c r="W1923" s="1" t="s">
        <v>89</v>
      </c>
      <c r="X1923" s="1" t="s">
        <v>11593</v>
      </c>
      <c r="Y1923" s="1" t="s">
        <v>3768</v>
      </c>
      <c r="Z1923" s="1" t="s">
        <v>5437</v>
      </c>
      <c r="AC1923" s="1">
        <v>32</v>
      </c>
      <c r="AD1923" s="1" t="s">
        <v>134</v>
      </c>
      <c r="AE1923" s="1" t="s">
        <v>6632</v>
      </c>
      <c r="AJ1923" s="1" t="s">
        <v>16</v>
      </c>
      <c r="AK1923" s="1" t="s">
        <v>6856</v>
      </c>
      <c r="AL1923" s="1" t="s">
        <v>92</v>
      </c>
      <c r="AM1923" s="1" t="s">
        <v>11594</v>
      </c>
    </row>
    <row r="1924" spans="1:72" ht="13.5" customHeight="1">
      <c r="A1924" s="8" t="str">
        <f>HYPERLINK("http://kyu.snu.ac.kr/sdhj/index.jsp?type=hj/GK14810_00IM0001_024a.jpg","1681_수남면_024a")</f>
        <v>1681_수남면_024a</v>
      </c>
      <c r="B1924" s="2">
        <v>1681</v>
      </c>
      <c r="C1924" s="2" t="s">
        <v>9781</v>
      </c>
      <c r="D1924" s="2" t="s">
        <v>9782</v>
      </c>
      <c r="E1924" s="2">
        <v>1923</v>
      </c>
      <c r="F1924" s="1">
        <v>5</v>
      </c>
      <c r="G1924" s="1" t="s">
        <v>3385</v>
      </c>
      <c r="H1924" s="1" t="s">
        <v>4958</v>
      </c>
      <c r="I1924" s="1">
        <v>12</v>
      </c>
      <c r="L1924" s="1">
        <v>2</v>
      </c>
      <c r="M1924" s="1" t="s">
        <v>9352</v>
      </c>
      <c r="N1924" s="1" t="s">
        <v>9353</v>
      </c>
      <c r="S1924" s="1" t="s">
        <v>99</v>
      </c>
      <c r="T1924" s="1" t="s">
        <v>252</v>
      </c>
      <c r="U1924" s="1" t="s">
        <v>63</v>
      </c>
      <c r="V1924" s="1" t="s">
        <v>5113</v>
      </c>
      <c r="W1924" s="1" t="s">
        <v>89</v>
      </c>
      <c r="X1924" s="1" t="s">
        <v>11593</v>
      </c>
      <c r="Y1924" s="1" t="s">
        <v>1513</v>
      </c>
      <c r="Z1924" s="1" t="s">
        <v>5749</v>
      </c>
      <c r="AC1924" s="1">
        <v>26</v>
      </c>
      <c r="AD1924" s="1" t="s">
        <v>137</v>
      </c>
      <c r="AE1924" s="1" t="s">
        <v>6669</v>
      </c>
      <c r="BF1924" s="1" t="s">
        <v>78</v>
      </c>
    </row>
    <row r="1925" spans="1:72" ht="13.5" customHeight="1">
      <c r="A1925" s="8" t="str">
        <f>HYPERLINK("http://kyu.snu.ac.kr/sdhj/index.jsp?type=hj/GK14810_00IM0001_024a.jpg","1681_수남면_024a")</f>
        <v>1681_수남면_024a</v>
      </c>
      <c r="B1925" s="2">
        <v>1681</v>
      </c>
      <c r="C1925" s="2" t="s">
        <v>9781</v>
      </c>
      <c r="D1925" s="2" t="s">
        <v>9782</v>
      </c>
      <c r="E1925" s="2">
        <v>1924</v>
      </c>
      <c r="F1925" s="1">
        <v>5</v>
      </c>
      <c r="G1925" s="1" t="s">
        <v>3385</v>
      </c>
      <c r="H1925" s="1" t="s">
        <v>4958</v>
      </c>
      <c r="I1925" s="1">
        <v>12</v>
      </c>
      <c r="L1925" s="1">
        <v>2</v>
      </c>
      <c r="M1925" s="1" t="s">
        <v>9352</v>
      </c>
      <c r="N1925" s="1" t="s">
        <v>9353</v>
      </c>
      <c r="S1925" s="1" t="s">
        <v>99</v>
      </c>
      <c r="T1925" s="1" t="s">
        <v>252</v>
      </c>
      <c r="U1925" s="1" t="s">
        <v>660</v>
      </c>
      <c r="V1925" s="1" t="s">
        <v>5083</v>
      </c>
      <c r="Y1925" s="1" t="s">
        <v>3243</v>
      </c>
      <c r="Z1925" s="1" t="s">
        <v>5748</v>
      </c>
      <c r="AC1925" s="1">
        <v>18</v>
      </c>
      <c r="AD1925" s="1" t="s">
        <v>73</v>
      </c>
      <c r="AE1925" s="1" t="s">
        <v>6630</v>
      </c>
      <c r="BF1925" s="1" t="s">
        <v>78</v>
      </c>
    </row>
    <row r="1926" spans="1:72" ht="13.5" customHeight="1">
      <c r="A1926" s="8" t="str">
        <f>HYPERLINK("http://kyu.snu.ac.kr/sdhj/index.jsp?type=hj/GK14810_00IM0001_024a.jpg","1681_수남면_024a")</f>
        <v>1681_수남면_024a</v>
      </c>
      <c r="B1926" s="2">
        <v>1681</v>
      </c>
      <c r="C1926" s="2" t="s">
        <v>9781</v>
      </c>
      <c r="D1926" s="2" t="s">
        <v>9782</v>
      </c>
      <c r="E1926" s="2">
        <v>1925</v>
      </c>
      <c r="F1926" s="1">
        <v>5</v>
      </c>
      <c r="G1926" s="1" t="s">
        <v>3385</v>
      </c>
      <c r="H1926" s="1" t="s">
        <v>4958</v>
      </c>
      <c r="I1926" s="1">
        <v>12</v>
      </c>
      <c r="L1926" s="1">
        <v>2</v>
      </c>
      <c r="M1926" s="1" t="s">
        <v>9352</v>
      </c>
      <c r="N1926" s="1" t="s">
        <v>9353</v>
      </c>
      <c r="S1926" s="1" t="s">
        <v>191</v>
      </c>
      <c r="T1926" s="1" t="s">
        <v>5004</v>
      </c>
      <c r="Y1926" s="1" t="s">
        <v>3769</v>
      </c>
      <c r="Z1926" s="1" t="s">
        <v>5747</v>
      </c>
      <c r="AF1926" s="1" t="s">
        <v>3770</v>
      </c>
      <c r="AG1926" s="1" t="s">
        <v>6705</v>
      </c>
      <c r="AH1926" s="1" t="s">
        <v>3771</v>
      </c>
      <c r="AI1926" s="1" t="s">
        <v>6804</v>
      </c>
    </row>
    <row r="1927" spans="1:72" ht="13.5" customHeight="1">
      <c r="A1927" s="8" t="str">
        <f>HYPERLINK("http://kyu.snu.ac.kr/sdhj/index.jsp?type=hj/GK14810_00IM0001_024a.jpg","1681_수남면_024a")</f>
        <v>1681_수남면_024a</v>
      </c>
      <c r="B1927" s="2">
        <v>1681</v>
      </c>
      <c r="C1927" s="2" t="s">
        <v>9781</v>
      </c>
      <c r="D1927" s="2" t="s">
        <v>9782</v>
      </c>
      <c r="E1927" s="2">
        <v>1926</v>
      </c>
      <c r="F1927" s="1">
        <v>5</v>
      </c>
      <c r="G1927" s="1" t="s">
        <v>3385</v>
      </c>
      <c r="H1927" s="1" t="s">
        <v>4958</v>
      </c>
      <c r="I1927" s="1">
        <v>12</v>
      </c>
      <c r="L1927" s="1">
        <v>2</v>
      </c>
      <c r="M1927" s="1" t="s">
        <v>9352</v>
      </c>
      <c r="N1927" s="1" t="s">
        <v>9353</v>
      </c>
      <c r="S1927" s="1" t="s">
        <v>2477</v>
      </c>
      <c r="T1927" s="1" t="s">
        <v>5015</v>
      </c>
      <c r="Y1927" s="1" t="s">
        <v>90</v>
      </c>
      <c r="Z1927" s="1" t="s">
        <v>5302</v>
      </c>
      <c r="AC1927" s="1">
        <v>31</v>
      </c>
      <c r="AD1927" s="1" t="s">
        <v>57</v>
      </c>
      <c r="AE1927" s="1" t="s">
        <v>6650</v>
      </c>
    </row>
    <row r="1928" spans="1:72" ht="13.5" customHeight="1">
      <c r="A1928" s="8" t="str">
        <f>HYPERLINK("http://kyu.snu.ac.kr/sdhj/index.jsp?type=hj/GK14810_00IM0001_024a.jpg","1681_수남면_024a")</f>
        <v>1681_수남면_024a</v>
      </c>
      <c r="B1928" s="2">
        <v>1681</v>
      </c>
      <c r="C1928" s="2" t="s">
        <v>9781</v>
      </c>
      <c r="D1928" s="2" t="s">
        <v>9782</v>
      </c>
      <c r="E1928" s="2">
        <v>1927</v>
      </c>
      <c r="F1928" s="1">
        <v>5</v>
      </c>
      <c r="G1928" s="1" t="s">
        <v>3385</v>
      </c>
      <c r="H1928" s="1" t="s">
        <v>4958</v>
      </c>
      <c r="I1928" s="1">
        <v>12</v>
      </c>
      <c r="L1928" s="1">
        <v>2</v>
      </c>
      <c r="M1928" s="1" t="s">
        <v>9352</v>
      </c>
      <c r="N1928" s="1" t="s">
        <v>9353</v>
      </c>
      <c r="S1928" s="1" t="s">
        <v>1759</v>
      </c>
      <c r="T1928" s="1" t="s">
        <v>5013</v>
      </c>
      <c r="Y1928" s="1" t="s">
        <v>90</v>
      </c>
      <c r="Z1928" s="1" t="s">
        <v>5302</v>
      </c>
      <c r="AC1928" s="1">
        <v>4</v>
      </c>
      <c r="AD1928" s="1" t="s">
        <v>267</v>
      </c>
      <c r="AE1928" s="1" t="s">
        <v>6631</v>
      </c>
    </row>
    <row r="1929" spans="1:72" ht="13.5" customHeight="1">
      <c r="A1929" s="8" t="str">
        <f>HYPERLINK("http://kyu.snu.ac.kr/sdhj/index.jsp?type=hj/GK14810_00IM0001_024a.jpg","1681_수남면_024a")</f>
        <v>1681_수남면_024a</v>
      </c>
      <c r="B1929" s="2">
        <v>1681</v>
      </c>
      <c r="C1929" s="2" t="s">
        <v>9781</v>
      </c>
      <c r="D1929" s="2" t="s">
        <v>9782</v>
      </c>
      <c r="E1929" s="2">
        <v>1928</v>
      </c>
      <c r="F1929" s="1">
        <v>5</v>
      </c>
      <c r="G1929" s="1" t="s">
        <v>3385</v>
      </c>
      <c r="H1929" s="1" t="s">
        <v>4958</v>
      </c>
      <c r="I1929" s="1">
        <v>12</v>
      </c>
      <c r="L1929" s="1">
        <v>2</v>
      </c>
      <c r="M1929" s="1" t="s">
        <v>9352</v>
      </c>
      <c r="N1929" s="1" t="s">
        <v>9353</v>
      </c>
      <c r="S1929" s="1" t="s">
        <v>70</v>
      </c>
      <c r="T1929" s="1" t="s">
        <v>5018</v>
      </c>
      <c r="U1929" s="1" t="s">
        <v>3409</v>
      </c>
      <c r="V1929" s="1" t="s">
        <v>5161</v>
      </c>
      <c r="Y1929" s="1" t="s">
        <v>2753</v>
      </c>
      <c r="Z1929" s="1" t="s">
        <v>5746</v>
      </c>
      <c r="AC1929" s="1">
        <v>11</v>
      </c>
      <c r="AD1929" s="1" t="s">
        <v>502</v>
      </c>
      <c r="AE1929" s="1" t="s">
        <v>6662</v>
      </c>
      <c r="AG1929" s="1" t="s">
        <v>11887</v>
      </c>
    </row>
    <row r="1930" spans="1:72" ht="13.5" customHeight="1">
      <c r="A1930" s="8" t="str">
        <f>HYPERLINK("http://kyu.snu.ac.kr/sdhj/index.jsp?type=hj/GK14810_00IM0001_024a.jpg","1681_수남면_024a")</f>
        <v>1681_수남면_024a</v>
      </c>
      <c r="B1930" s="2">
        <v>1681</v>
      </c>
      <c r="C1930" s="2" t="s">
        <v>9781</v>
      </c>
      <c r="D1930" s="2" t="s">
        <v>9782</v>
      </c>
      <c r="E1930" s="2">
        <v>1929</v>
      </c>
      <c r="F1930" s="1">
        <v>5</v>
      </c>
      <c r="G1930" s="1" t="s">
        <v>3385</v>
      </c>
      <c r="H1930" s="1" t="s">
        <v>4958</v>
      </c>
      <c r="I1930" s="1">
        <v>12</v>
      </c>
      <c r="L1930" s="1">
        <v>2</v>
      </c>
      <c r="M1930" s="1" t="s">
        <v>9352</v>
      </c>
      <c r="N1930" s="1" t="s">
        <v>9353</v>
      </c>
      <c r="S1930" s="1" t="s">
        <v>98</v>
      </c>
      <c r="T1930" s="1" t="s">
        <v>5001</v>
      </c>
      <c r="Y1930" s="1" t="s">
        <v>90</v>
      </c>
      <c r="Z1930" s="1" t="s">
        <v>5302</v>
      </c>
      <c r="AC1930" s="1">
        <v>28</v>
      </c>
      <c r="AD1930" s="1" t="s">
        <v>165</v>
      </c>
      <c r="AE1930" s="1" t="s">
        <v>6678</v>
      </c>
      <c r="AF1930" s="1" t="s">
        <v>11888</v>
      </c>
      <c r="AG1930" s="1" t="s">
        <v>11889</v>
      </c>
    </row>
    <row r="1931" spans="1:72" ht="13.5" customHeight="1">
      <c r="A1931" s="8" t="str">
        <f>HYPERLINK("http://kyu.snu.ac.kr/sdhj/index.jsp?type=hj/GK14810_00IM0001_024a.jpg","1681_수남면_024a")</f>
        <v>1681_수남면_024a</v>
      </c>
      <c r="B1931" s="2">
        <v>1681</v>
      </c>
      <c r="C1931" s="2" t="s">
        <v>9781</v>
      </c>
      <c r="D1931" s="2" t="s">
        <v>9782</v>
      </c>
      <c r="E1931" s="2">
        <v>1930</v>
      </c>
      <c r="F1931" s="1">
        <v>5</v>
      </c>
      <c r="G1931" s="1" t="s">
        <v>3385</v>
      </c>
      <c r="H1931" s="1" t="s">
        <v>4958</v>
      </c>
      <c r="I1931" s="1">
        <v>12</v>
      </c>
      <c r="L1931" s="1">
        <v>3</v>
      </c>
      <c r="M1931" s="1" t="s">
        <v>9354</v>
      </c>
      <c r="N1931" s="1" t="s">
        <v>9355</v>
      </c>
      <c r="T1931" s="1" t="s">
        <v>10112</v>
      </c>
      <c r="U1931" s="1" t="s">
        <v>1461</v>
      </c>
      <c r="V1931" s="1" t="s">
        <v>5092</v>
      </c>
      <c r="W1931" s="1" t="s">
        <v>89</v>
      </c>
      <c r="X1931" s="1" t="s">
        <v>11234</v>
      </c>
      <c r="Y1931" s="1" t="s">
        <v>3772</v>
      </c>
      <c r="Z1931" s="1" t="s">
        <v>5745</v>
      </c>
      <c r="AC1931" s="1">
        <v>34</v>
      </c>
      <c r="AD1931" s="1" t="s">
        <v>81</v>
      </c>
      <c r="AE1931" s="1" t="s">
        <v>6641</v>
      </c>
      <c r="AJ1931" s="1" t="s">
        <v>16</v>
      </c>
      <c r="AK1931" s="1" t="s">
        <v>6856</v>
      </c>
      <c r="AL1931" s="1" t="s">
        <v>92</v>
      </c>
      <c r="AM1931" s="1" t="s">
        <v>11235</v>
      </c>
      <c r="AT1931" s="1" t="s">
        <v>63</v>
      </c>
      <c r="AU1931" s="1" t="s">
        <v>5113</v>
      </c>
      <c r="AV1931" s="1" t="s">
        <v>3773</v>
      </c>
      <c r="AW1931" s="1" t="s">
        <v>7201</v>
      </c>
      <c r="BG1931" s="1" t="s">
        <v>63</v>
      </c>
      <c r="BH1931" s="1" t="s">
        <v>5113</v>
      </c>
      <c r="BI1931" s="1" t="s">
        <v>1258</v>
      </c>
      <c r="BJ1931" s="1" t="s">
        <v>5506</v>
      </c>
      <c r="BM1931" s="1" t="s">
        <v>3774</v>
      </c>
      <c r="BN1931" s="1" t="s">
        <v>8098</v>
      </c>
      <c r="BQ1931" s="1" t="s">
        <v>3775</v>
      </c>
      <c r="BR1931" s="1" t="s">
        <v>11890</v>
      </c>
      <c r="BS1931" s="1" t="s">
        <v>92</v>
      </c>
      <c r="BT1931" s="1" t="s">
        <v>11891</v>
      </c>
    </row>
    <row r="1932" spans="1:72" ht="13.5" customHeight="1">
      <c r="A1932" s="8" t="str">
        <f>HYPERLINK("http://kyu.snu.ac.kr/sdhj/index.jsp?type=hj/GK14810_00IM0001_024a.jpg","1681_수남면_024a")</f>
        <v>1681_수남면_024a</v>
      </c>
      <c r="B1932" s="2">
        <v>1681</v>
      </c>
      <c r="C1932" s="2" t="s">
        <v>10670</v>
      </c>
      <c r="D1932" s="2" t="s">
        <v>10671</v>
      </c>
      <c r="E1932" s="2">
        <v>1931</v>
      </c>
      <c r="F1932" s="1">
        <v>5</v>
      </c>
      <c r="G1932" s="1" t="s">
        <v>3385</v>
      </c>
      <c r="H1932" s="1" t="s">
        <v>4958</v>
      </c>
      <c r="I1932" s="1">
        <v>12</v>
      </c>
      <c r="L1932" s="1">
        <v>3</v>
      </c>
      <c r="M1932" s="1" t="s">
        <v>9354</v>
      </c>
      <c r="N1932" s="1" t="s">
        <v>9355</v>
      </c>
      <c r="S1932" s="1" t="s">
        <v>43</v>
      </c>
      <c r="T1932" s="1" t="s">
        <v>5000</v>
      </c>
      <c r="AF1932" s="1" t="s">
        <v>11892</v>
      </c>
      <c r="AG1932" s="1" t="s">
        <v>11893</v>
      </c>
    </row>
    <row r="1933" spans="1:72" ht="13.5" customHeight="1">
      <c r="A1933" s="8" t="str">
        <f>HYPERLINK("http://kyu.snu.ac.kr/sdhj/index.jsp?type=hj/GK14810_00IM0001_024a.jpg","1681_수남면_024a")</f>
        <v>1681_수남면_024a</v>
      </c>
      <c r="B1933" s="2">
        <v>1681</v>
      </c>
      <c r="C1933" s="2" t="s">
        <v>9838</v>
      </c>
      <c r="D1933" s="2" t="s">
        <v>9839</v>
      </c>
      <c r="E1933" s="2">
        <v>1932</v>
      </c>
      <c r="F1933" s="1">
        <v>5</v>
      </c>
      <c r="G1933" s="1" t="s">
        <v>3385</v>
      </c>
      <c r="H1933" s="1" t="s">
        <v>4958</v>
      </c>
      <c r="I1933" s="1">
        <v>12</v>
      </c>
      <c r="L1933" s="1">
        <v>4</v>
      </c>
      <c r="M1933" s="1" t="s">
        <v>9356</v>
      </c>
      <c r="N1933" s="1" t="s">
        <v>9357</v>
      </c>
      <c r="T1933" s="1" t="s">
        <v>10141</v>
      </c>
      <c r="W1933" s="1" t="s">
        <v>1103</v>
      </c>
      <c r="X1933" s="1" t="s">
        <v>5258</v>
      </c>
      <c r="Y1933" s="1" t="s">
        <v>3526</v>
      </c>
      <c r="Z1933" s="1" t="s">
        <v>5494</v>
      </c>
      <c r="AC1933" s="1">
        <v>61</v>
      </c>
      <c r="AD1933" s="1" t="s">
        <v>408</v>
      </c>
      <c r="AE1933" s="1" t="s">
        <v>6654</v>
      </c>
      <c r="AJ1933" s="1" t="s">
        <v>16</v>
      </c>
      <c r="AK1933" s="1" t="s">
        <v>6856</v>
      </c>
      <c r="AL1933" s="1" t="s">
        <v>1339</v>
      </c>
      <c r="AM1933" s="1" t="s">
        <v>6886</v>
      </c>
      <c r="AV1933" s="1" t="s">
        <v>3414</v>
      </c>
      <c r="AW1933" s="1" t="s">
        <v>7200</v>
      </c>
      <c r="BI1933" s="1" t="s">
        <v>3776</v>
      </c>
      <c r="BJ1933" s="1" t="s">
        <v>7760</v>
      </c>
      <c r="BM1933" s="1" t="s">
        <v>3777</v>
      </c>
      <c r="BN1933" s="1" t="s">
        <v>8101</v>
      </c>
      <c r="BO1933" s="1" t="s">
        <v>63</v>
      </c>
      <c r="BP1933" s="1" t="s">
        <v>5113</v>
      </c>
      <c r="BQ1933" s="1" t="s">
        <v>3755</v>
      </c>
      <c r="BR1933" s="1" t="s">
        <v>8776</v>
      </c>
      <c r="BS1933" s="1" t="s">
        <v>53</v>
      </c>
      <c r="BT1933" s="1" t="s">
        <v>6356</v>
      </c>
    </row>
    <row r="1934" spans="1:72" ht="13.5" customHeight="1">
      <c r="A1934" s="8" t="str">
        <f>HYPERLINK("http://kyu.snu.ac.kr/sdhj/index.jsp?type=hj/GK14810_00IM0001_024a.jpg","1681_수남면_024a")</f>
        <v>1681_수남면_024a</v>
      </c>
      <c r="B1934" s="2">
        <v>1681</v>
      </c>
      <c r="C1934" s="2" t="s">
        <v>9795</v>
      </c>
      <c r="D1934" s="2" t="s">
        <v>9796</v>
      </c>
      <c r="E1934" s="2">
        <v>1933</v>
      </c>
      <c r="F1934" s="1">
        <v>5</v>
      </c>
      <c r="G1934" s="1" t="s">
        <v>3385</v>
      </c>
      <c r="H1934" s="1" t="s">
        <v>4958</v>
      </c>
      <c r="I1934" s="1">
        <v>12</v>
      </c>
      <c r="L1934" s="1">
        <v>4</v>
      </c>
      <c r="M1934" s="1" t="s">
        <v>9356</v>
      </c>
      <c r="N1934" s="1" t="s">
        <v>9357</v>
      </c>
      <c r="S1934" s="1" t="s">
        <v>43</v>
      </c>
      <c r="T1934" s="1" t="s">
        <v>5000</v>
      </c>
      <c r="U1934" s="1" t="s">
        <v>285</v>
      </c>
      <c r="V1934" s="1" t="s">
        <v>11080</v>
      </c>
      <c r="W1934" s="1" t="s">
        <v>869</v>
      </c>
      <c r="X1934" s="1" t="s">
        <v>5269</v>
      </c>
      <c r="Y1934" s="1" t="s">
        <v>634</v>
      </c>
      <c r="Z1934" s="1" t="s">
        <v>5481</v>
      </c>
      <c r="AC1934" s="1">
        <v>57</v>
      </c>
      <c r="AD1934" s="1" t="s">
        <v>421</v>
      </c>
      <c r="AE1934" s="1" t="s">
        <v>6666</v>
      </c>
      <c r="AJ1934" s="1" t="s">
        <v>16</v>
      </c>
      <c r="AK1934" s="1" t="s">
        <v>6856</v>
      </c>
      <c r="AL1934" s="1" t="s">
        <v>128</v>
      </c>
      <c r="AM1934" s="1" t="s">
        <v>6834</v>
      </c>
      <c r="AT1934" s="1" t="s">
        <v>63</v>
      </c>
      <c r="AU1934" s="1" t="s">
        <v>5113</v>
      </c>
      <c r="AV1934" s="1" t="s">
        <v>2581</v>
      </c>
      <c r="AW1934" s="1" t="s">
        <v>7199</v>
      </c>
      <c r="BG1934" s="1" t="s">
        <v>63</v>
      </c>
      <c r="BH1934" s="1" t="s">
        <v>5113</v>
      </c>
      <c r="BI1934" s="1" t="s">
        <v>3778</v>
      </c>
      <c r="BJ1934" s="1" t="s">
        <v>7759</v>
      </c>
      <c r="BM1934" s="1" t="s">
        <v>3779</v>
      </c>
      <c r="BN1934" s="1" t="s">
        <v>8100</v>
      </c>
      <c r="BO1934" s="1" t="s">
        <v>110</v>
      </c>
      <c r="BP1934" s="1" t="s">
        <v>5146</v>
      </c>
      <c r="BQ1934" s="1" t="s">
        <v>3541</v>
      </c>
      <c r="BR1934" s="1" t="s">
        <v>11779</v>
      </c>
      <c r="BS1934" s="1" t="s">
        <v>92</v>
      </c>
      <c r="BT1934" s="1" t="s">
        <v>11780</v>
      </c>
    </row>
    <row r="1935" spans="1:72" ht="13.5" customHeight="1">
      <c r="A1935" s="8" t="str">
        <f>HYPERLINK("http://kyu.snu.ac.kr/sdhj/index.jsp?type=hj/GK14810_00IM0001_024b.jpg","1681_수남면_024b")</f>
        <v>1681_수남면_024b</v>
      </c>
      <c r="B1935" s="2">
        <v>1681</v>
      </c>
      <c r="C1935" s="2" t="s">
        <v>11781</v>
      </c>
      <c r="D1935" s="2" t="s">
        <v>11782</v>
      </c>
      <c r="E1935" s="2">
        <v>1934</v>
      </c>
      <c r="F1935" s="1">
        <v>5</v>
      </c>
      <c r="G1935" s="1" t="s">
        <v>3385</v>
      </c>
      <c r="H1935" s="1" t="s">
        <v>4958</v>
      </c>
      <c r="I1935" s="1">
        <v>12</v>
      </c>
      <c r="L1935" s="1">
        <v>5</v>
      </c>
      <c r="M1935" s="1" t="s">
        <v>3689</v>
      </c>
      <c r="N1935" s="1" t="s">
        <v>5744</v>
      </c>
      <c r="Q1935" s="1" t="s">
        <v>3780</v>
      </c>
      <c r="R1935" s="1" t="s">
        <v>11894</v>
      </c>
      <c r="T1935" s="1" t="s">
        <v>10172</v>
      </c>
      <c r="U1935" s="1" t="s">
        <v>38</v>
      </c>
      <c r="V1935" s="1" t="s">
        <v>5065</v>
      </c>
      <c r="Y1935" s="1" t="s">
        <v>3689</v>
      </c>
      <c r="Z1935" s="1" t="s">
        <v>5744</v>
      </c>
      <c r="AC1935" s="1">
        <v>54</v>
      </c>
      <c r="AD1935" s="1" t="s">
        <v>957</v>
      </c>
      <c r="AE1935" s="1" t="s">
        <v>5719</v>
      </c>
      <c r="AN1935" s="1" t="s">
        <v>61</v>
      </c>
      <c r="AO1935" s="1" t="s">
        <v>5034</v>
      </c>
      <c r="AR1935" s="1" t="s">
        <v>3781</v>
      </c>
      <c r="AS1935" s="1" t="s">
        <v>8742</v>
      </c>
      <c r="AT1935" s="1" t="s">
        <v>63</v>
      </c>
      <c r="AU1935" s="1" t="s">
        <v>5113</v>
      </c>
      <c r="AV1935" s="1" t="s">
        <v>498</v>
      </c>
      <c r="AW1935" s="1" t="s">
        <v>7194</v>
      </c>
      <c r="BB1935" s="1" t="s">
        <v>38</v>
      </c>
      <c r="BC1935" s="1" t="s">
        <v>5065</v>
      </c>
      <c r="BD1935" s="1" t="s">
        <v>3782</v>
      </c>
      <c r="BE1935" s="1" t="s">
        <v>5307</v>
      </c>
      <c r="BG1935" s="1" t="s">
        <v>3723</v>
      </c>
      <c r="BH1935" s="1" t="s">
        <v>7601</v>
      </c>
      <c r="BI1935" s="1" t="s">
        <v>3783</v>
      </c>
      <c r="BJ1935" s="1" t="s">
        <v>7758</v>
      </c>
      <c r="BM1935" s="1" t="s">
        <v>3784</v>
      </c>
      <c r="BN1935" s="1" t="s">
        <v>8099</v>
      </c>
      <c r="BO1935" s="1" t="s">
        <v>110</v>
      </c>
      <c r="BP1935" s="1" t="s">
        <v>5146</v>
      </c>
      <c r="BQ1935" s="1" t="s">
        <v>659</v>
      </c>
      <c r="BR1935" s="1" t="s">
        <v>11895</v>
      </c>
      <c r="BS1935" s="1" t="s">
        <v>69</v>
      </c>
      <c r="BT1935" s="1" t="s">
        <v>6798</v>
      </c>
    </row>
    <row r="1936" spans="1:72" ht="13.5" customHeight="1">
      <c r="A1936" s="8" t="str">
        <f>HYPERLINK("http://kyu.snu.ac.kr/sdhj/index.jsp?type=hj/GK14810_00IM0001_024b.jpg","1681_수남면_024b")</f>
        <v>1681_수남면_024b</v>
      </c>
      <c r="B1936" s="2">
        <v>1681</v>
      </c>
      <c r="C1936" s="2" t="s">
        <v>10309</v>
      </c>
      <c r="D1936" s="2" t="s">
        <v>10310</v>
      </c>
      <c r="E1936" s="2">
        <v>1935</v>
      </c>
      <c r="F1936" s="1">
        <v>5</v>
      </c>
      <c r="G1936" s="1" t="s">
        <v>3385</v>
      </c>
      <c r="H1936" s="1" t="s">
        <v>4958</v>
      </c>
      <c r="I1936" s="1">
        <v>12</v>
      </c>
      <c r="L1936" s="1">
        <v>5</v>
      </c>
      <c r="M1936" s="1" t="s">
        <v>3689</v>
      </c>
      <c r="N1936" s="1" t="s">
        <v>5744</v>
      </c>
      <c r="S1936" s="1" t="s">
        <v>54</v>
      </c>
      <c r="T1936" s="1" t="s">
        <v>5003</v>
      </c>
      <c r="Y1936" s="1" t="s">
        <v>3785</v>
      </c>
      <c r="Z1936" s="1" t="s">
        <v>5743</v>
      </c>
      <c r="AC1936" s="1">
        <v>28</v>
      </c>
      <c r="AD1936" s="1" t="s">
        <v>165</v>
      </c>
      <c r="AE1936" s="1" t="s">
        <v>6678</v>
      </c>
    </row>
    <row r="1937" spans="1:72" ht="13.5" customHeight="1">
      <c r="A1937" s="8" t="str">
        <f>HYPERLINK("http://kyu.snu.ac.kr/sdhj/index.jsp?type=hj/GK14810_00IM0001_024b.jpg","1681_수남면_024b")</f>
        <v>1681_수남면_024b</v>
      </c>
      <c r="B1937" s="2">
        <v>1681</v>
      </c>
      <c r="C1937" s="2" t="s">
        <v>9954</v>
      </c>
      <c r="D1937" s="2" t="s">
        <v>9955</v>
      </c>
      <c r="E1937" s="2">
        <v>1936</v>
      </c>
      <c r="F1937" s="1">
        <v>5</v>
      </c>
      <c r="G1937" s="1" t="s">
        <v>3385</v>
      </c>
      <c r="H1937" s="1" t="s">
        <v>4958</v>
      </c>
      <c r="I1937" s="1">
        <v>12</v>
      </c>
      <c r="L1937" s="1">
        <v>5</v>
      </c>
      <c r="M1937" s="1" t="s">
        <v>3689</v>
      </c>
      <c r="N1937" s="1" t="s">
        <v>5744</v>
      </c>
      <c r="S1937" s="1" t="s">
        <v>191</v>
      </c>
      <c r="T1937" s="1" t="s">
        <v>5004</v>
      </c>
      <c r="Y1937" s="1" t="s">
        <v>1249</v>
      </c>
      <c r="Z1937" s="1" t="s">
        <v>5599</v>
      </c>
      <c r="AF1937" s="1" t="s">
        <v>1227</v>
      </c>
      <c r="AG1937" s="1" t="s">
        <v>6695</v>
      </c>
    </row>
    <row r="1938" spans="1:72" ht="13.5" customHeight="1">
      <c r="A1938" s="8" t="str">
        <f>HYPERLINK("http://kyu.snu.ac.kr/sdhj/index.jsp?type=hj/GK14810_00IM0001_024b.jpg","1681_수남면_024b")</f>
        <v>1681_수남면_024b</v>
      </c>
      <c r="B1938" s="2">
        <v>1681</v>
      </c>
      <c r="C1938" s="2" t="s">
        <v>9658</v>
      </c>
      <c r="D1938" s="2" t="s">
        <v>9659</v>
      </c>
      <c r="E1938" s="2">
        <v>1937</v>
      </c>
      <c r="F1938" s="1">
        <v>5</v>
      </c>
      <c r="G1938" s="1" t="s">
        <v>3385</v>
      </c>
      <c r="H1938" s="1" t="s">
        <v>4958</v>
      </c>
      <c r="I1938" s="1">
        <v>13</v>
      </c>
      <c r="J1938" s="1" t="s">
        <v>3786</v>
      </c>
      <c r="K1938" s="1" t="s">
        <v>11896</v>
      </c>
      <c r="L1938" s="1">
        <v>1</v>
      </c>
      <c r="M1938" s="1" t="s">
        <v>9280</v>
      </c>
      <c r="N1938" s="1" t="s">
        <v>9281</v>
      </c>
      <c r="T1938" s="1" t="s">
        <v>10966</v>
      </c>
      <c r="U1938" s="1" t="s">
        <v>1461</v>
      </c>
      <c r="V1938" s="1" t="s">
        <v>5092</v>
      </c>
      <c r="W1938" s="1" t="s">
        <v>89</v>
      </c>
      <c r="X1938" s="1" t="s">
        <v>11234</v>
      </c>
      <c r="Y1938" s="1" t="s">
        <v>2093</v>
      </c>
      <c r="Z1938" s="1" t="s">
        <v>5742</v>
      </c>
      <c r="AC1938" s="1">
        <v>43</v>
      </c>
      <c r="AD1938" s="1" t="s">
        <v>290</v>
      </c>
      <c r="AE1938" s="1" t="s">
        <v>6679</v>
      </c>
      <c r="AJ1938" s="1" t="s">
        <v>16</v>
      </c>
      <c r="AK1938" s="1" t="s">
        <v>6856</v>
      </c>
      <c r="AL1938" s="1" t="s">
        <v>92</v>
      </c>
      <c r="AM1938" s="1" t="s">
        <v>11235</v>
      </c>
      <c r="AT1938" s="1" t="s">
        <v>63</v>
      </c>
      <c r="AU1938" s="1" t="s">
        <v>5113</v>
      </c>
      <c r="AV1938" s="1" t="s">
        <v>1289</v>
      </c>
      <c r="AW1938" s="1" t="s">
        <v>5399</v>
      </c>
      <c r="BG1938" s="1" t="s">
        <v>11897</v>
      </c>
      <c r="BH1938" s="1" t="s">
        <v>11898</v>
      </c>
      <c r="BI1938" s="1" t="s">
        <v>1258</v>
      </c>
      <c r="BJ1938" s="1" t="s">
        <v>5506</v>
      </c>
      <c r="BM1938" s="1" t="s">
        <v>3774</v>
      </c>
      <c r="BN1938" s="1" t="s">
        <v>8098</v>
      </c>
      <c r="BQ1938" s="1" t="s">
        <v>3787</v>
      </c>
      <c r="BR1938" s="1" t="s">
        <v>8445</v>
      </c>
      <c r="BS1938" s="1" t="s">
        <v>69</v>
      </c>
      <c r="BT1938" s="1" t="s">
        <v>6798</v>
      </c>
    </row>
    <row r="1939" spans="1:72" ht="13.5" customHeight="1">
      <c r="A1939" s="8" t="str">
        <f>HYPERLINK("http://kyu.snu.ac.kr/sdhj/index.jsp?type=hj/GK14810_00IM0001_024b.jpg","1681_수남면_024b")</f>
        <v>1681_수남면_024b</v>
      </c>
      <c r="B1939" s="2">
        <v>1681</v>
      </c>
      <c r="C1939" s="2" t="s">
        <v>9943</v>
      </c>
      <c r="D1939" s="2" t="s">
        <v>9944</v>
      </c>
      <c r="E1939" s="2">
        <v>1938</v>
      </c>
      <c r="F1939" s="1">
        <v>5</v>
      </c>
      <c r="G1939" s="1" t="s">
        <v>3385</v>
      </c>
      <c r="H1939" s="1" t="s">
        <v>4958</v>
      </c>
      <c r="I1939" s="1">
        <v>13</v>
      </c>
      <c r="L1939" s="1">
        <v>1</v>
      </c>
      <c r="M1939" s="1" t="s">
        <v>9280</v>
      </c>
      <c r="N1939" s="1" t="s">
        <v>9281</v>
      </c>
      <c r="S1939" s="1" t="s">
        <v>43</v>
      </c>
      <c r="T1939" s="1" t="s">
        <v>5000</v>
      </c>
      <c r="U1939" s="1" t="s">
        <v>3677</v>
      </c>
      <c r="V1939" s="1" t="s">
        <v>11899</v>
      </c>
      <c r="Y1939" s="1" t="s">
        <v>257</v>
      </c>
      <c r="Z1939" s="1" t="s">
        <v>5741</v>
      </c>
      <c r="AG1939" s="1" t="s">
        <v>11900</v>
      </c>
    </row>
    <row r="1940" spans="1:72" ht="13.5" customHeight="1">
      <c r="A1940" s="8" t="str">
        <f>HYPERLINK("http://kyu.snu.ac.kr/sdhj/index.jsp?type=hj/GK14810_00IM0001_024b.jpg","1681_수남면_024b")</f>
        <v>1681_수남면_024b</v>
      </c>
      <c r="B1940" s="2">
        <v>1681</v>
      </c>
      <c r="C1940" s="2" t="s">
        <v>10309</v>
      </c>
      <c r="D1940" s="2" t="s">
        <v>10310</v>
      </c>
      <c r="E1940" s="2">
        <v>1939</v>
      </c>
      <c r="F1940" s="1">
        <v>5</v>
      </c>
      <c r="G1940" s="1" t="s">
        <v>3385</v>
      </c>
      <c r="H1940" s="1" t="s">
        <v>4958</v>
      </c>
      <c r="I1940" s="1">
        <v>13</v>
      </c>
      <c r="L1940" s="1">
        <v>1</v>
      </c>
      <c r="M1940" s="1" t="s">
        <v>9280</v>
      </c>
      <c r="N1940" s="1" t="s">
        <v>9281</v>
      </c>
      <c r="S1940" s="1" t="s">
        <v>54</v>
      </c>
      <c r="T1940" s="1" t="s">
        <v>5003</v>
      </c>
      <c r="U1940" s="1" t="s">
        <v>495</v>
      </c>
      <c r="V1940" s="1" t="s">
        <v>11901</v>
      </c>
      <c r="Y1940" s="1" t="s">
        <v>1258</v>
      </c>
      <c r="Z1940" s="1" t="s">
        <v>5506</v>
      </c>
      <c r="AF1940" s="1" t="s">
        <v>11902</v>
      </c>
      <c r="AG1940" s="1" t="s">
        <v>11903</v>
      </c>
    </row>
    <row r="1941" spans="1:72" ht="13.5" customHeight="1">
      <c r="A1941" s="8" t="str">
        <f>HYPERLINK("http://kyu.snu.ac.kr/sdhj/index.jsp?type=hj/GK14810_00IM0001_024b.jpg","1681_수남면_024b")</f>
        <v>1681_수남면_024b</v>
      </c>
      <c r="B1941" s="2">
        <v>1681</v>
      </c>
      <c r="C1941" s="2" t="s">
        <v>10309</v>
      </c>
      <c r="D1941" s="2" t="s">
        <v>10310</v>
      </c>
      <c r="E1941" s="2">
        <v>1940</v>
      </c>
      <c r="F1941" s="1">
        <v>5</v>
      </c>
      <c r="G1941" s="1" t="s">
        <v>3385</v>
      </c>
      <c r="H1941" s="1" t="s">
        <v>4958</v>
      </c>
      <c r="I1941" s="1">
        <v>13</v>
      </c>
      <c r="L1941" s="1">
        <v>2</v>
      </c>
      <c r="M1941" s="1" t="s">
        <v>9358</v>
      </c>
      <c r="N1941" s="1" t="s">
        <v>9359</v>
      </c>
      <c r="T1941" s="1" t="s">
        <v>10334</v>
      </c>
      <c r="U1941" s="1" t="s">
        <v>865</v>
      </c>
      <c r="V1941" s="1" t="s">
        <v>5160</v>
      </c>
      <c r="W1941" s="1" t="s">
        <v>1117</v>
      </c>
      <c r="X1941" s="1" t="s">
        <v>5265</v>
      </c>
      <c r="Y1941" s="1" t="s">
        <v>843</v>
      </c>
      <c r="Z1941" s="1" t="s">
        <v>5470</v>
      </c>
      <c r="AC1941" s="1">
        <v>54</v>
      </c>
      <c r="AD1941" s="1" t="s">
        <v>957</v>
      </c>
      <c r="AE1941" s="1" t="s">
        <v>5719</v>
      </c>
      <c r="AJ1941" s="1" t="s">
        <v>16</v>
      </c>
      <c r="AK1941" s="1" t="s">
        <v>6856</v>
      </c>
      <c r="AL1941" s="1" t="s">
        <v>60</v>
      </c>
      <c r="AM1941" s="1" t="s">
        <v>6863</v>
      </c>
      <c r="AT1941" s="1" t="s">
        <v>63</v>
      </c>
      <c r="AU1941" s="1" t="s">
        <v>5113</v>
      </c>
      <c r="AV1941" s="1" t="s">
        <v>3788</v>
      </c>
      <c r="AW1941" s="1" t="s">
        <v>7198</v>
      </c>
      <c r="BG1941" s="1" t="s">
        <v>63</v>
      </c>
      <c r="BH1941" s="1" t="s">
        <v>5113</v>
      </c>
      <c r="BI1941" s="1" t="s">
        <v>3789</v>
      </c>
      <c r="BJ1941" s="1" t="s">
        <v>7757</v>
      </c>
      <c r="BK1941" s="1" t="s">
        <v>1023</v>
      </c>
      <c r="BL1941" s="1" t="s">
        <v>7051</v>
      </c>
      <c r="BM1941" s="1" t="s">
        <v>3720</v>
      </c>
      <c r="BN1941" s="1" t="s">
        <v>8097</v>
      </c>
      <c r="BO1941" s="1" t="s">
        <v>63</v>
      </c>
      <c r="BP1941" s="1" t="s">
        <v>5113</v>
      </c>
      <c r="BQ1941" s="1" t="s">
        <v>3790</v>
      </c>
      <c r="BR1941" s="1" t="s">
        <v>8444</v>
      </c>
      <c r="BS1941" s="1" t="s">
        <v>53</v>
      </c>
      <c r="BT1941" s="1" t="s">
        <v>6356</v>
      </c>
    </row>
    <row r="1942" spans="1:72" ht="13.5" customHeight="1">
      <c r="A1942" s="8" t="str">
        <f>HYPERLINK("http://kyu.snu.ac.kr/sdhj/index.jsp?type=hj/GK14810_00IM0001_024b.jpg","1681_수남면_024b")</f>
        <v>1681_수남면_024b</v>
      </c>
      <c r="B1942" s="2">
        <v>1681</v>
      </c>
      <c r="C1942" s="2" t="s">
        <v>9795</v>
      </c>
      <c r="D1942" s="2" t="s">
        <v>9796</v>
      </c>
      <c r="E1942" s="2">
        <v>1941</v>
      </c>
      <c r="F1942" s="1">
        <v>5</v>
      </c>
      <c r="G1942" s="1" t="s">
        <v>3385</v>
      </c>
      <c r="H1942" s="1" t="s">
        <v>4958</v>
      </c>
      <c r="I1942" s="1">
        <v>13</v>
      </c>
      <c r="L1942" s="1">
        <v>2</v>
      </c>
      <c r="M1942" s="1" t="s">
        <v>9358</v>
      </c>
      <c r="N1942" s="1" t="s">
        <v>9359</v>
      </c>
      <c r="S1942" s="1" t="s">
        <v>43</v>
      </c>
      <c r="T1942" s="1" t="s">
        <v>5000</v>
      </c>
      <c r="W1942" s="1" t="s">
        <v>79</v>
      </c>
      <c r="X1942" s="1" t="s">
        <v>10463</v>
      </c>
      <c r="Y1942" s="1" t="s">
        <v>90</v>
      </c>
      <c r="Z1942" s="1" t="s">
        <v>5302</v>
      </c>
      <c r="AC1942" s="1">
        <v>44</v>
      </c>
      <c r="AD1942" s="1" t="s">
        <v>683</v>
      </c>
      <c r="AE1942" s="1" t="s">
        <v>6643</v>
      </c>
      <c r="AJ1942" s="1" t="s">
        <v>16</v>
      </c>
      <c r="AK1942" s="1" t="s">
        <v>6856</v>
      </c>
      <c r="AL1942" s="1" t="s">
        <v>53</v>
      </c>
      <c r="AM1942" s="1" t="s">
        <v>6356</v>
      </c>
      <c r="AT1942" s="1" t="s">
        <v>63</v>
      </c>
      <c r="AU1942" s="1" t="s">
        <v>5113</v>
      </c>
      <c r="AV1942" s="1" t="s">
        <v>498</v>
      </c>
      <c r="AW1942" s="1" t="s">
        <v>7194</v>
      </c>
      <c r="BG1942" s="1" t="s">
        <v>63</v>
      </c>
      <c r="BH1942" s="1" t="s">
        <v>5113</v>
      </c>
      <c r="BI1942" s="1" t="s">
        <v>3719</v>
      </c>
      <c r="BJ1942" s="1" t="s">
        <v>7756</v>
      </c>
      <c r="BK1942" s="1" t="s">
        <v>110</v>
      </c>
      <c r="BL1942" s="1" t="s">
        <v>5146</v>
      </c>
      <c r="BM1942" s="1" t="s">
        <v>3720</v>
      </c>
      <c r="BN1942" s="1" t="s">
        <v>8097</v>
      </c>
      <c r="BQ1942" s="1" t="s">
        <v>3791</v>
      </c>
      <c r="BR1942" s="1" t="s">
        <v>8443</v>
      </c>
      <c r="BS1942" s="1" t="s">
        <v>638</v>
      </c>
      <c r="BT1942" s="1" t="s">
        <v>6858</v>
      </c>
    </row>
    <row r="1943" spans="1:72" ht="13.5" customHeight="1">
      <c r="A1943" s="8" t="str">
        <f>HYPERLINK("http://kyu.snu.ac.kr/sdhj/index.jsp?type=hj/GK14810_00IM0001_024b.jpg","1681_수남면_024b")</f>
        <v>1681_수남면_024b</v>
      </c>
      <c r="B1943" s="2">
        <v>1681</v>
      </c>
      <c r="C1943" s="2" t="s">
        <v>10392</v>
      </c>
      <c r="D1943" s="2" t="s">
        <v>10393</v>
      </c>
      <c r="E1943" s="2">
        <v>1942</v>
      </c>
      <c r="F1943" s="1">
        <v>5</v>
      </c>
      <c r="G1943" s="1" t="s">
        <v>3385</v>
      </c>
      <c r="H1943" s="1" t="s">
        <v>4958</v>
      </c>
      <c r="I1943" s="1">
        <v>13</v>
      </c>
      <c r="L1943" s="1">
        <v>2</v>
      </c>
      <c r="M1943" s="1" t="s">
        <v>9358</v>
      </c>
      <c r="N1943" s="1" t="s">
        <v>9359</v>
      </c>
      <c r="S1943" s="1" t="s">
        <v>98</v>
      </c>
      <c r="T1943" s="1" t="s">
        <v>5001</v>
      </c>
      <c r="Y1943" s="1" t="s">
        <v>3792</v>
      </c>
      <c r="Z1943" s="1" t="s">
        <v>5740</v>
      </c>
      <c r="AF1943" s="1" t="s">
        <v>1135</v>
      </c>
      <c r="AG1943" s="1" t="s">
        <v>6693</v>
      </c>
      <c r="AH1943" s="1" t="s">
        <v>69</v>
      </c>
      <c r="AI1943" s="1" t="s">
        <v>6798</v>
      </c>
    </row>
    <row r="1944" spans="1:72" ht="13.5" customHeight="1">
      <c r="A1944" s="8" t="str">
        <f>HYPERLINK("http://kyu.snu.ac.kr/sdhj/index.jsp?type=hj/GK14810_00IM0001_024b.jpg","1681_수남면_024b")</f>
        <v>1681_수남면_024b</v>
      </c>
      <c r="B1944" s="2">
        <v>1681</v>
      </c>
      <c r="C1944" s="2" t="s">
        <v>9769</v>
      </c>
      <c r="D1944" s="2" t="s">
        <v>9770</v>
      </c>
      <c r="E1944" s="2">
        <v>1943</v>
      </c>
      <c r="F1944" s="1">
        <v>5</v>
      </c>
      <c r="G1944" s="1" t="s">
        <v>3385</v>
      </c>
      <c r="H1944" s="1" t="s">
        <v>4958</v>
      </c>
      <c r="I1944" s="1">
        <v>13</v>
      </c>
      <c r="L1944" s="1">
        <v>2</v>
      </c>
      <c r="M1944" s="1" t="s">
        <v>9358</v>
      </c>
      <c r="N1944" s="1" t="s">
        <v>9359</v>
      </c>
      <c r="S1944" s="1" t="s">
        <v>191</v>
      </c>
      <c r="T1944" s="1" t="s">
        <v>5004</v>
      </c>
      <c r="Y1944" s="1" t="s">
        <v>3793</v>
      </c>
      <c r="Z1944" s="1" t="s">
        <v>5739</v>
      </c>
      <c r="AC1944" s="1">
        <v>1</v>
      </c>
      <c r="AD1944" s="1" t="s">
        <v>408</v>
      </c>
      <c r="AE1944" s="1" t="s">
        <v>6654</v>
      </c>
      <c r="AF1944" s="1" t="s">
        <v>175</v>
      </c>
      <c r="AG1944" s="1" t="s">
        <v>6685</v>
      </c>
      <c r="BF1944" s="1" t="s">
        <v>78</v>
      </c>
    </row>
    <row r="1945" spans="1:72" ht="13.5" customHeight="1">
      <c r="A1945" s="8" t="str">
        <f>HYPERLINK("http://kyu.snu.ac.kr/sdhj/index.jsp?type=hj/GK14810_00IM0001_024b.jpg","1681_수남면_024b")</f>
        <v>1681_수남면_024b</v>
      </c>
      <c r="B1945" s="2">
        <v>1681</v>
      </c>
      <c r="C1945" s="2" t="s">
        <v>9682</v>
      </c>
      <c r="D1945" s="2" t="s">
        <v>9683</v>
      </c>
      <c r="E1945" s="2">
        <v>1944</v>
      </c>
      <c r="F1945" s="1">
        <v>5</v>
      </c>
      <c r="G1945" s="1" t="s">
        <v>3385</v>
      </c>
      <c r="H1945" s="1" t="s">
        <v>4958</v>
      </c>
      <c r="I1945" s="1">
        <v>13</v>
      </c>
      <c r="L1945" s="1">
        <v>3</v>
      </c>
      <c r="M1945" s="1" t="s">
        <v>9360</v>
      </c>
      <c r="N1945" s="1" t="s">
        <v>9361</v>
      </c>
      <c r="T1945" s="1" t="s">
        <v>10541</v>
      </c>
      <c r="U1945" s="1" t="s">
        <v>1110</v>
      </c>
      <c r="V1945" s="1" t="s">
        <v>5159</v>
      </c>
      <c r="W1945" s="1" t="s">
        <v>447</v>
      </c>
      <c r="X1945" s="1" t="s">
        <v>5262</v>
      </c>
      <c r="Y1945" s="1" t="s">
        <v>3054</v>
      </c>
      <c r="Z1945" s="1" t="s">
        <v>5738</v>
      </c>
      <c r="AC1945" s="1">
        <v>64</v>
      </c>
      <c r="AD1945" s="1" t="s">
        <v>267</v>
      </c>
      <c r="AE1945" s="1" t="s">
        <v>6631</v>
      </c>
      <c r="AJ1945" s="1" t="s">
        <v>16</v>
      </c>
      <c r="AK1945" s="1" t="s">
        <v>6856</v>
      </c>
      <c r="AL1945" s="1" t="s">
        <v>2499</v>
      </c>
      <c r="AM1945" s="1" t="s">
        <v>11792</v>
      </c>
      <c r="AT1945" s="1" t="s">
        <v>63</v>
      </c>
      <c r="AU1945" s="1" t="s">
        <v>5113</v>
      </c>
      <c r="AV1945" s="1" t="s">
        <v>338</v>
      </c>
      <c r="AW1945" s="1" t="s">
        <v>6501</v>
      </c>
      <c r="BG1945" s="1" t="s">
        <v>133</v>
      </c>
      <c r="BH1945" s="1" t="s">
        <v>5100</v>
      </c>
      <c r="BI1945" s="1" t="s">
        <v>3626</v>
      </c>
      <c r="BJ1945" s="1" t="s">
        <v>7207</v>
      </c>
      <c r="BK1945" s="1" t="s">
        <v>3794</v>
      </c>
      <c r="BL1945" s="1" t="s">
        <v>7964</v>
      </c>
      <c r="BM1945" s="1" t="s">
        <v>3421</v>
      </c>
      <c r="BN1945" s="1" t="s">
        <v>7766</v>
      </c>
      <c r="BO1945" s="1" t="s">
        <v>63</v>
      </c>
      <c r="BP1945" s="1" t="s">
        <v>5113</v>
      </c>
      <c r="BQ1945" s="1" t="s">
        <v>3795</v>
      </c>
      <c r="BR1945" s="1" t="s">
        <v>11904</v>
      </c>
      <c r="BS1945" s="1" t="s">
        <v>92</v>
      </c>
      <c r="BT1945" s="1" t="s">
        <v>11065</v>
      </c>
    </row>
    <row r="1946" spans="1:72" ht="13.5" customHeight="1">
      <c r="A1946" s="8" t="str">
        <f>HYPERLINK("http://kyu.snu.ac.kr/sdhj/index.jsp?type=hj/GK14810_00IM0001_024b.jpg","1681_수남면_024b")</f>
        <v>1681_수남면_024b</v>
      </c>
      <c r="B1946" s="2">
        <v>1681</v>
      </c>
      <c r="C1946" s="2" t="s">
        <v>10070</v>
      </c>
      <c r="D1946" s="2" t="s">
        <v>10071</v>
      </c>
      <c r="E1946" s="2">
        <v>1945</v>
      </c>
      <c r="F1946" s="1">
        <v>5</v>
      </c>
      <c r="G1946" s="1" t="s">
        <v>3385</v>
      </c>
      <c r="H1946" s="1" t="s">
        <v>4958</v>
      </c>
      <c r="I1946" s="1">
        <v>13</v>
      </c>
      <c r="L1946" s="1">
        <v>3</v>
      </c>
      <c r="M1946" s="1" t="s">
        <v>9360</v>
      </c>
      <c r="N1946" s="1" t="s">
        <v>9361</v>
      </c>
      <c r="S1946" s="1" t="s">
        <v>43</v>
      </c>
      <c r="T1946" s="1" t="s">
        <v>5000</v>
      </c>
      <c r="U1946" s="1" t="s">
        <v>285</v>
      </c>
      <c r="V1946" s="1" t="s">
        <v>11589</v>
      </c>
      <c r="W1946" s="1" t="s">
        <v>447</v>
      </c>
      <c r="X1946" s="1" t="s">
        <v>5262</v>
      </c>
      <c r="Y1946" s="1" t="s">
        <v>90</v>
      </c>
      <c r="Z1946" s="1" t="s">
        <v>5302</v>
      </c>
      <c r="AC1946" s="1">
        <v>44</v>
      </c>
      <c r="AD1946" s="1" t="s">
        <v>683</v>
      </c>
      <c r="AE1946" s="1" t="s">
        <v>6643</v>
      </c>
      <c r="AJ1946" s="1" t="s">
        <v>16</v>
      </c>
      <c r="AK1946" s="1" t="s">
        <v>6856</v>
      </c>
      <c r="AL1946" s="1" t="s">
        <v>592</v>
      </c>
      <c r="AM1946" s="1" t="s">
        <v>6807</v>
      </c>
      <c r="AT1946" s="1" t="s">
        <v>63</v>
      </c>
      <c r="AU1946" s="1" t="s">
        <v>5113</v>
      </c>
      <c r="AV1946" s="1" t="s">
        <v>3796</v>
      </c>
      <c r="AW1946" s="1" t="s">
        <v>7197</v>
      </c>
      <c r="BG1946" s="1" t="s">
        <v>63</v>
      </c>
      <c r="BH1946" s="1" t="s">
        <v>5113</v>
      </c>
      <c r="BI1946" s="1" t="s">
        <v>3797</v>
      </c>
      <c r="BJ1946" s="1" t="s">
        <v>7228</v>
      </c>
      <c r="BM1946" s="1" t="s">
        <v>743</v>
      </c>
      <c r="BN1946" s="1" t="s">
        <v>5498</v>
      </c>
      <c r="BQ1946" s="1" t="s">
        <v>3493</v>
      </c>
      <c r="BR1946" s="1" t="s">
        <v>11759</v>
      </c>
      <c r="BS1946" s="1" t="s">
        <v>92</v>
      </c>
      <c r="BT1946" s="1" t="s">
        <v>11252</v>
      </c>
    </row>
    <row r="1947" spans="1:72" ht="13.5" customHeight="1">
      <c r="A1947" s="8" t="str">
        <f>HYPERLINK("http://kyu.snu.ac.kr/sdhj/index.jsp?type=hj/GK14810_00IM0001_024b.jpg","1681_수남면_024b")</f>
        <v>1681_수남면_024b</v>
      </c>
      <c r="B1947" s="2">
        <v>1681</v>
      </c>
      <c r="C1947" s="2" t="s">
        <v>10401</v>
      </c>
      <c r="D1947" s="2" t="s">
        <v>10402</v>
      </c>
      <c r="E1947" s="2">
        <v>1946</v>
      </c>
      <c r="F1947" s="1">
        <v>5</v>
      </c>
      <c r="G1947" s="1" t="s">
        <v>3385</v>
      </c>
      <c r="H1947" s="1" t="s">
        <v>4958</v>
      </c>
      <c r="I1947" s="1">
        <v>13</v>
      </c>
      <c r="L1947" s="1">
        <v>4</v>
      </c>
      <c r="M1947" s="1" t="s">
        <v>9362</v>
      </c>
      <c r="N1947" s="1" t="s">
        <v>9363</v>
      </c>
      <c r="T1947" s="1" t="s">
        <v>10506</v>
      </c>
      <c r="U1947" s="1" t="s">
        <v>3798</v>
      </c>
      <c r="V1947" s="1" t="s">
        <v>5158</v>
      </c>
      <c r="W1947" s="1" t="s">
        <v>447</v>
      </c>
      <c r="X1947" s="1" t="s">
        <v>5262</v>
      </c>
      <c r="Y1947" s="1" t="s">
        <v>853</v>
      </c>
      <c r="Z1947" s="1" t="s">
        <v>11009</v>
      </c>
      <c r="AC1947" s="1">
        <v>58</v>
      </c>
      <c r="AD1947" s="1" t="s">
        <v>645</v>
      </c>
      <c r="AE1947" s="1" t="s">
        <v>6655</v>
      </c>
      <c r="AJ1947" s="1" t="s">
        <v>16</v>
      </c>
      <c r="AK1947" s="1" t="s">
        <v>6856</v>
      </c>
      <c r="AL1947" s="1" t="s">
        <v>2499</v>
      </c>
      <c r="AM1947" s="1" t="s">
        <v>11905</v>
      </c>
      <c r="AT1947" s="1" t="s">
        <v>63</v>
      </c>
      <c r="AU1947" s="1" t="s">
        <v>5113</v>
      </c>
      <c r="AV1947" s="1" t="s">
        <v>3799</v>
      </c>
      <c r="AW1947" s="1" t="s">
        <v>7196</v>
      </c>
      <c r="BG1947" s="1" t="s">
        <v>133</v>
      </c>
      <c r="BH1947" s="1" t="s">
        <v>5100</v>
      </c>
      <c r="BI1947" s="1" t="s">
        <v>3626</v>
      </c>
      <c r="BJ1947" s="1" t="s">
        <v>7207</v>
      </c>
      <c r="BK1947" s="1" t="s">
        <v>3794</v>
      </c>
      <c r="BL1947" s="1" t="s">
        <v>7964</v>
      </c>
      <c r="BM1947" s="1" t="s">
        <v>3421</v>
      </c>
      <c r="BN1947" s="1" t="s">
        <v>7766</v>
      </c>
      <c r="BO1947" s="1" t="s">
        <v>63</v>
      </c>
      <c r="BP1947" s="1" t="s">
        <v>5113</v>
      </c>
      <c r="BQ1947" s="1" t="s">
        <v>1980</v>
      </c>
      <c r="BR1947" s="1" t="s">
        <v>11906</v>
      </c>
      <c r="BS1947" s="1" t="s">
        <v>92</v>
      </c>
      <c r="BT1947" s="1" t="s">
        <v>10509</v>
      </c>
    </row>
    <row r="1948" spans="1:72" ht="13.5" customHeight="1">
      <c r="A1948" s="8" t="str">
        <f>HYPERLINK("http://kyu.snu.ac.kr/sdhj/index.jsp?type=hj/GK14810_00IM0001_024b.jpg","1681_수남면_024b")</f>
        <v>1681_수남면_024b</v>
      </c>
      <c r="B1948" s="2">
        <v>1681</v>
      </c>
      <c r="C1948" s="2" t="s">
        <v>9625</v>
      </c>
      <c r="D1948" s="2" t="s">
        <v>9626</v>
      </c>
      <c r="E1948" s="2">
        <v>1947</v>
      </c>
      <c r="F1948" s="1">
        <v>5</v>
      </c>
      <c r="G1948" s="1" t="s">
        <v>3385</v>
      </c>
      <c r="H1948" s="1" t="s">
        <v>4958</v>
      </c>
      <c r="I1948" s="1">
        <v>13</v>
      </c>
      <c r="L1948" s="1">
        <v>4</v>
      </c>
      <c r="M1948" s="1" t="s">
        <v>9362</v>
      </c>
      <c r="N1948" s="1" t="s">
        <v>9363</v>
      </c>
      <c r="S1948" s="1" t="s">
        <v>43</v>
      </c>
      <c r="T1948" s="1" t="s">
        <v>5000</v>
      </c>
      <c r="W1948" s="1" t="s">
        <v>79</v>
      </c>
      <c r="X1948" s="1" t="s">
        <v>11158</v>
      </c>
      <c r="Y1948" s="1" t="s">
        <v>90</v>
      </c>
      <c r="Z1948" s="1" t="s">
        <v>5302</v>
      </c>
      <c r="AC1948" s="1">
        <v>52</v>
      </c>
      <c r="AD1948" s="1" t="s">
        <v>544</v>
      </c>
      <c r="AE1948" s="1" t="s">
        <v>6668</v>
      </c>
      <c r="AF1948" s="1" t="s">
        <v>175</v>
      </c>
      <c r="AG1948" s="1" t="s">
        <v>6685</v>
      </c>
      <c r="AJ1948" s="1" t="s">
        <v>16</v>
      </c>
      <c r="AK1948" s="1" t="s">
        <v>6856</v>
      </c>
      <c r="AL1948" s="1" t="s">
        <v>53</v>
      </c>
      <c r="AM1948" s="1" t="s">
        <v>6356</v>
      </c>
      <c r="AV1948" s="1" t="s">
        <v>903</v>
      </c>
      <c r="AW1948" s="1" t="s">
        <v>7195</v>
      </c>
      <c r="BI1948" s="1" t="s">
        <v>506</v>
      </c>
      <c r="BJ1948" s="1" t="s">
        <v>5460</v>
      </c>
      <c r="BM1948" s="1" t="s">
        <v>476</v>
      </c>
      <c r="BN1948" s="1" t="s">
        <v>6130</v>
      </c>
      <c r="BQ1948" s="1" t="s">
        <v>3494</v>
      </c>
      <c r="BR1948" s="1" t="s">
        <v>8442</v>
      </c>
      <c r="BS1948" s="1" t="s">
        <v>128</v>
      </c>
      <c r="BT1948" s="1" t="s">
        <v>6834</v>
      </c>
    </row>
    <row r="1949" spans="1:72" ht="13.5" customHeight="1">
      <c r="A1949" s="8" t="str">
        <f>HYPERLINK("http://kyu.snu.ac.kr/sdhj/index.jsp?type=hj/GK14810_00IM0001_024b.jpg","1681_수남면_024b")</f>
        <v>1681_수남면_024b</v>
      </c>
      <c r="B1949" s="2">
        <v>1681</v>
      </c>
      <c r="C1949" s="2" t="s">
        <v>9682</v>
      </c>
      <c r="D1949" s="2" t="s">
        <v>9683</v>
      </c>
      <c r="E1949" s="2">
        <v>1948</v>
      </c>
      <c r="F1949" s="1">
        <v>5</v>
      </c>
      <c r="G1949" s="1" t="s">
        <v>3385</v>
      </c>
      <c r="H1949" s="1" t="s">
        <v>4958</v>
      </c>
      <c r="I1949" s="1">
        <v>13</v>
      </c>
      <c r="L1949" s="1">
        <v>4</v>
      </c>
      <c r="M1949" s="1" t="s">
        <v>9362</v>
      </c>
      <c r="N1949" s="1" t="s">
        <v>9363</v>
      </c>
      <c r="S1949" s="1" t="s">
        <v>98</v>
      </c>
      <c r="T1949" s="1" t="s">
        <v>5001</v>
      </c>
      <c r="Y1949" s="1" t="s">
        <v>744</v>
      </c>
      <c r="Z1949" s="1" t="s">
        <v>5548</v>
      </c>
      <c r="AC1949" s="1">
        <v>1</v>
      </c>
      <c r="AD1949" s="1" t="s">
        <v>408</v>
      </c>
      <c r="AE1949" s="1" t="s">
        <v>6654</v>
      </c>
      <c r="AF1949" s="1" t="s">
        <v>175</v>
      </c>
      <c r="AG1949" s="1" t="s">
        <v>6685</v>
      </c>
    </row>
    <row r="1950" spans="1:72" ht="13.5" customHeight="1">
      <c r="A1950" s="8" t="str">
        <f>HYPERLINK("http://kyu.snu.ac.kr/sdhj/index.jsp?type=hj/GK14810_00IM0001_024b.jpg","1681_수남면_024b")</f>
        <v>1681_수남면_024b</v>
      </c>
      <c r="B1950" s="2">
        <v>1681</v>
      </c>
      <c r="C1950" s="2" t="s">
        <v>9682</v>
      </c>
      <c r="D1950" s="2" t="s">
        <v>9683</v>
      </c>
      <c r="E1950" s="2">
        <v>1949</v>
      </c>
      <c r="F1950" s="1">
        <v>5</v>
      </c>
      <c r="G1950" s="1" t="s">
        <v>3385</v>
      </c>
      <c r="H1950" s="1" t="s">
        <v>4958</v>
      </c>
      <c r="I1950" s="1">
        <v>13</v>
      </c>
      <c r="L1950" s="1">
        <v>5</v>
      </c>
      <c r="M1950" s="1" t="s">
        <v>2689</v>
      </c>
      <c r="N1950" s="1" t="s">
        <v>5737</v>
      </c>
      <c r="T1950" s="1" t="s">
        <v>10172</v>
      </c>
      <c r="U1950" s="1" t="s">
        <v>492</v>
      </c>
      <c r="V1950" s="1" t="s">
        <v>5079</v>
      </c>
      <c r="Y1950" s="1" t="s">
        <v>2689</v>
      </c>
      <c r="Z1950" s="1" t="s">
        <v>5737</v>
      </c>
      <c r="AC1950" s="1">
        <v>46</v>
      </c>
      <c r="AD1950" s="1" t="s">
        <v>722</v>
      </c>
      <c r="AE1950" s="1" t="s">
        <v>6667</v>
      </c>
      <c r="AJ1950" s="1" t="s">
        <v>16</v>
      </c>
      <c r="AK1950" s="1" t="s">
        <v>6856</v>
      </c>
      <c r="AL1950" s="1" t="s">
        <v>138</v>
      </c>
      <c r="AM1950" s="1" t="s">
        <v>6794</v>
      </c>
      <c r="AN1950" s="1" t="s">
        <v>3800</v>
      </c>
      <c r="AO1950" s="1" t="s">
        <v>6926</v>
      </c>
      <c r="AR1950" s="1" t="s">
        <v>11907</v>
      </c>
      <c r="AS1950" s="1" t="s">
        <v>11908</v>
      </c>
      <c r="AT1950" s="1" t="s">
        <v>33</v>
      </c>
      <c r="AU1950" s="1" t="s">
        <v>5076</v>
      </c>
      <c r="AV1950" s="1" t="s">
        <v>11537</v>
      </c>
      <c r="AW1950" s="1" t="s">
        <v>11909</v>
      </c>
      <c r="BB1950" s="1" t="s">
        <v>38</v>
      </c>
      <c r="BC1950" s="1" t="s">
        <v>5065</v>
      </c>
      <c r="BD1950" s="1" t="s">
        <v>3389</v>
      </c>
      <c r="BE1950" s="1" t="s">
        <v>11910</v>
      </c>
      <c r="BI1950" s="1" t="s">
        <v>2991</v>
      </c>
      <c r="BJ1950" s="1" t="s">
        <v>5975</v>
      </c>
      <c r="BM1950" s="1" t="s">
        <v>855</v>
      </c>
      <c r="BN1950" s="1" t="s">
        <v>5396</v>
      </c>
      <c r="BQ1950" s="1" t="s">
        <v>3390</v>
      </c>
      <c r="BR1950" s="1" t="s">
        <v>8441</v>
      </c>
      <c r="BS1950" s="1" t="s">
        <v>3391</v>
      </c>
      <c r="BT1950" s="1" t="s">
        <v>8701</v>
      </c>
    </row>
    <row r="1951" spans="1:72" ht="13.5" customHeight="1">
      <c r="A1951" s="8" t="str">
        <f>HYPERLINK("http://kyu.snu.ac.kr/sdhj/index.jsp?type=hj/GK14810_00IM0001_024b.jpg","1681_수남면_024b")</f>
        <v>1681_수남면_024b</v>
      </c>
      <c r="B1951" s="2">
        <v>1681</v>
      </c>
      <c r="C1951" s="2" t="s">
        <v>10070</v>
      </c>
      <c r="D1951" s="2" t="s">
        <v>10071</v>
      </c>
      <c r="E1951" s="2">
        <v>1950</v>
      </c>
      <c r="F1951" s="1">
        <v>5</v>
      </c>
      <c r="G1951" s="1" t="s">
        <v>3385</v>
      </c>
      <c r="H1951" s="1" t="s">
        <v>4958</v>
      </c>
      <c r="I1951" s="1">
        <v>13</v>
      </c>
      <c r="L1951" s="1">
        <v>5</v>
      </c>
      <c r="M1951" s="1" t="s">
        <v>2689</v>
      </c>
      <c r="N1951" s="1" t="s">
        <v>5737</v>
      </c>
      <c r="S1951" s="1" t="s">
        <v>43</v>
      </c>
      <c r="T1951" s="1" t="s">
        <v>5000</v>
      </c>
      <c r="U1951" s="1" t="s">
        <v>285</v>
      </c>
      <c r="V1951" s="1" t="s">
        <v>9953</v>
      </c>
      <c r="Y1951" s="1" t="s">
        <v>358</v>
      </c>
      <c r="Z1951" s="1" t="s">
        <v>5448</v>
      </c>
      <c r="AC1951" s="1">
        <v>47</v>
      </c>
      <c r="AD1951" s="1" t="s">
        <v>440</v>
      </c>
      <c r="AE1951" s="1" t="s">
        <v>6635</v>
      </c>
      <c r="AJ1951" s="1" t="s">
        <v>16</v>
      </c>
      <c r="AK1951" s="1" t="s">
        <v>6856</v>
      </c>
      <c r="AL1951" s="1" t="s">
        <v>92</v>
      </c>
      <c r="AM1951" s="1" t="s">
        <v>10529</v>
      </c>
      <c r="AV1951" s="1" t="s">
        <v>498</v>
      </c>
      <c r="AW1951" s="1" t="s">
        <v>7194</v>
      </c>
      <c r="BI1951" s="1" t="s">
        <v>3801</v>
      </c>
      <c r="BJ1951" s="1" t="s">
        <v>7755</v>
      </c>
      <c r="BM1951" s="1" t="s">
        <v>2113</v>
      </c>
      <c r="BN1951" s="1" t="s">
        <v>6216</v>
      </c>
      <c r="BO1951" s="1" t="s">
        <v>110</v>
      </c>
      <c r="BP1951" s="1" t="s">
        <v>5146</v>
      </c>
      <c r="BQ1951" s="1" t="s">
        <v>659</v>
      </c>
      <c r="BR1951" s="1" t="s">
        <v>11911</v>
      </c>
      <c r="BS1951" s="1" t="s">
        <v>69</v>
      </c>
      <c r="BT1951" s="1" t="s">
        <v>6798</v>
      </c>
    </row>
    <row r="1952" spans="1:72" ht="13.5" customHeight="1">
      <c r="A1952" s="8" t="str">
        <f>HYPERLINK("http://kyu.snu.ac.kr/sdhj/index.jsp?type=hj/GK14810_00IM0001_024b.jpg","1681_수남면_024b")</f>
        <v>1681_수남면_024b</v>
      </c>
      <c r="B1952" s="2">
        <v>1681</v>
      </c>
      <c r="C1952" s="2" t="s">
        <v>9954</v>
      </c>
      <c r="D1952" s="2" t="s">
        <v>9955</v>
      </c>
      <c r="E1952" s="2">
        <v>1951</v>
      </c>
      <c r="F1952" s="1">
        <v>5</v>
      </c>
      <c r="G1952" s="1" t="s">
        <v>3385</v>
      </c>
      <c r="H1952" s="1" t="s">
        <v>4958</v>
      </c>
      <c r="I1952" s="1">
        <v>13</v>
      </c>
      <c r="L1952" s="1">
        <v>5</v>
      </c>
      <c r="M1952" s="1" t="s">
        <v>2689</v>
      </c>
      <c r="N1952" s="1" t="s">
        <v>5737</v>
      </c>
      <c r="S1952" s="1" t="s">
        <v>54</v>
      </c>
      <c r="T1952" s="1" t="s">
        <v>5003</v>
      </c>
      <c r="U1952" s="1" t="s">
        <v>3802</v>
      </c>
      <c r="V1952" s="1" t="s">
        <v>5157</v>
      </c>
      <c r="Y1952" s="1" t="s">
        <v>3803</v>
      </c>
      <c r="Z1952" s="1" t="s">
        <v>5404</v>
      </c>
      <c r="AC1952" s="1">
        <v>23</v>
      </c>
      <c r="AD1952" s="1" t="s">
        <v>274</v>
      </c>
      <c r="AE1952" s="1" t="s">
        <v>6680</v>
      </c>
    </row>
    <row r="1953" spans="1:72" ht="13.5" customHeight="1">
      <c r="A1953" s="8" t="str">
        <f>HYPERLINK("http://kyu.snu.ac.kr/sdhj/index.jsp?type=hj/GK14810_00IM0001_024b.jpg","1681_수남면_024b")</f>
        <v>1681_수남면_024b</v>
      </c>
      <c r="B1953" s="2">
        <v>1681</v>
      </c>
      <c r="C1953" s="2" t="s">
        <v>9954</v>
      </c>
      <c r="D1953" s="2" t="s">
        <v>9955</v>
      </c>
      <c r="E1953" s="2">
        <v>1952</v>
      </c>
      <c r="F1953" s="1">
        <v>5</v>
      </c>
      <c r="G1953" s="1" t="s">
        <v>3385</v>
      </c>
      <c r="H1953" s="1" t="s">
        <v>4958</v>
      </c>
      <c r="I1953" s="1">
        <v>13</v>
      </c>
      <c r="L1953" s="1">
        <v>5</v>
      </c>
      <c r="M1953" s="1" t="s">
        <v>2689</v>
      </c>
      <c r="N1953" s="1" t="s">
        <v>5737</v>
      </c>
      <c r="S1953" s="1" t="s">
        <v>99</v>
      </c>
      <c r="T1953" s="1" t="s">
        <v>252</v>
      </c>
      <c r="Y1953" s="1" t="s">
        <v>3804</v>
      </c>
      <c r="Z1953" s="1" t="s">
        <v>5736</v>
      </c>
      <c r="AC1953" s="1">
        <v>1</v>
      </c>
      <c r="AD1953" s="1" t="s">
        <v>408</v>
      </c>
      <c r="AE1953" s="1" t="s">
        <v>6654</v>
      </c>
      <c r="AF1953" s="1" t="s">
        <v>175</v>
      </c>
      <c r="AG1953" s="1" t="s">
        <v>6685</v>
      </c>
    </row>
    <row r="1954" spans="1:72" ht="13.5" customHeight="1">
      <c r="A1954" s="8" t="str">
        <f>HYPERLINK("http://kyu.snu.ac.kr/sdhj/index.jsp?type=hj/GK14810_00IM0001_024b.jpg","1681_수남면_024b")</f>
        <v>1681_수남면_024b</v>
      </c>
      <c r="B1954" s="2">
        <v>1681</v>
      </c>
      <c r="C1954" s="2" t="s">
        <v>9682</v>
      </c>
      <c r="D1954" s="2" t="s">
        <v>9683</v>
      </c>
      <c r="E1954" s="2">
        <v>1953</v>
      </c>
      <c r="F1954" s="1">
        <v>5</v>
      </c>
      <c r="G1954" s="1" t="s">
        <v>3385</v>
      </c>
      <c r="H1954" s="1" t="s">
        <v>4958</v>
      </c>
      <c r="I1954" s="1">
        <v>13</v>
      </c>
      <c r="L1954" s="1">
        <v>5</v>
      </c>
      <c r="M1954" s="1" t="s">
        <v>2689</v>
      </c>
      <c r="N1954" s="1" t="s">
        <v>5737</v>
      </c>
      <c r="S1954" s="1" t="s">
        <v>99</v>
      </c>
      <c r="T1954" s="1" t="s">
        <v>252</v>
      </c>
      <c r="Y1954" s="1" t="s">
        <v>3805</v>
      </c>
      <c r="Z1954" s="1" t="s">
        <v>5735</v>
      </c>
      <c r="AC1954" s="1">
        <v>5</v>
      </c>
      <c r="AD1954" s="1" t="s">
        <v>101</v>
      </c>
      <c r="AE1954" s="1" t="s">
        <v>6648</v>
      </c>
    </row>
    <row r="1955" spans="1:72" ht="13.5" customHeight="1">
      <c r="A1955" s="8" t="str">
        <f>HYPERLINK("http://kyu.snu.ac.kr/sdhj/index.jsp?type=hj/GK14810_00IM0001_024b.jpg","1681_수남면_024b")</f>
        <v>1681_수남면_024b</v>
      </c>
      <c r="B1955" s="2">
        <v>1681</v>
      </c>
      <c r="C1955" s="2" t="s">
        <v>9954</v>
      </c>
      <c r="D1955" s="2" t="s">
        <v>9955</v>
      </c>
      <c r="E1955" s="2">
        <v>1954</v>
      </c>
      <c r="F1955" s="1">
        <v>5</v>
      </c>
      <c r="G1955" s="1" t="s">
        <v>3385</v>
      </c>
      <c r="H1955" s="1" t="s">
        <v>4958</v>
      </c>
      <c r="I1955" s="1">
        <v>14</v>
      </c>
      <c r="J1955" s="1" t="s">
        <v>3806</v>
      </c>
      <c r="K1955" s="1" t="s">
        <v>11912</v>
      </c>
      <c r="L1955" s="1">
        <v>1</v>
      </c>
      <c r="M1955" s="1" t="s">
        <v>9364</v>
      </c>
      <c r="N1955" s="1" t="s">
        <v>9365</v>
      </c>
      <c r="O1955" s="1" t="s">
        <v>5</v>
      </c>
      <c r="P1955" s="1" t="s">
        <v>4992</v>
      </c>
      <c r="T1955" s="1" t="s">
        <v>10541</v>
      </c>
      <c r="U1955" s="1" t="s">
        <v>3807</v>
      </c>
      <c r="V1955" s="1" t="s">
        <v>5156</v>
      </c>
      <c r="W1955" s="1" t="s">
        <v>79</v>
      </c>
      <c r="X1955" s="1" t="s">
        <v>10542</v>
      </c>
      <c r="Y1955" s="1" t="s">
        <v>66</v>
      </c>
      <c r="Z1955" s="1" t="s">
        <v>5728</v>
      </c>
      <c r="AC1955" s="1">
        <v>32</v>
      </c>
      <c r="AD1955" s="1" t="s">
        <v>134</v>
      </c>
      <c r="AE1955" s="1" t="s">
        <v>6632</v>
      </c>
      <c r="AJ1955" s="1" t="s">
        <v>16</v>
      </c>
      <c r="AK1955" s="1" t="s">
        <v>6856</v>
      </c>
      <c r="AL1955" s="1" t="s">
        <v>3313</v>
      </c>
      <c r="AM1955" s="1" t="s">
        <v>6874</v>
      </c>
      <c r="AT1955" s="1" t="s">
        <v>3808</v>
      </c>
      <c r="AU1955" s="1" t="s">
        <v>5123</v>
      </c>
      <c r="AV1955" s="1" t="s">
        <v>1426</v>
      </c>
      <c r="AW1955" s="1" t="s">
        <v>5273</v>
      </c>
      <c r="BI1955" s="1" t="s">
        <v>3809</v>
      </c>
      <c r="BJ1955" s="1" t="s">
        <v>5711</v>
      </c>
      <c r="BM1955" s="1" t="s">
        <v>3810</v>
      </c>
      <c r="BN1955" s="1" t="s">
        <v>5372</v>
      </c>
      <c r="BQ1955" s="1" t="s">
        <v>3811</v>
      </c>
      <c r="BR1955" s="1" t="s">
        <v>11913</v>
      </c>
      <c r="BS1955" s="1" t="s">
        <v>3716</v>
      </c>
      <c r="BT1955" s="1" t="s">
        <v>6887</v>
      </c>
    </row>
    <row r="1956" spans="1:72" ht="13.5" customHeight="1">
      <c r="A1956" s="8" t="str">
        <f>HYPERLINK("http://kyu.snu.ac.kr/sdhj/index.jsp?type=hj/GK14810_00IM0001_024b.jpg","1681_수남면_024b")</f>
        <v>1681_수남면_024b</v>
      </c>
      <c r="B1956" s="2">
        <v>1681</v>
      </c>
      <c r="C1956" s="2" t="s">
        <v>10070</v>
      </c>
      <c r="D1956" s="2" t="s">
        <v>10071</v>
      </c>
      <c r="E1956" s="2">
        <v>1955</v>
      </c>
      <c r="F1956" s="1">
        <v>5</v>
      </c>
      <c r="G1956" s="1" t="s">
        <v>3385</v>
      </c>
      <c r="H1956" s="1" t="s">
        <v>4958</v>
      </c>
      <c r="I1956" s="1">
        <v>14</v>
      </c>
      <c r="L1956" s="1">
        <v>1</v>
      </c>
      <c r="M1956" s="1" t="s">
        <v>9364</v>
      </c>
      <c r="N1956" s="1" t="s">
        <v>9365</v>
      </c>
      <c r="S1956" s="1" t="s">
        <v>43</v>
      </c>
      <c r="T1956" s="1" t="s">
        <v>5000</v>
      </c>
      <c r="W1956" s="1" t="s">
        <v>79</v>
      </c>
      <c r="X1956" s="1" t="s">
        <v>10542</v>
      </c>
      <c r="Y1956" s="1" t="s">
        <v>90</v>
      </c>
      <c r="Z1956" s="1" t="s">
        <v>5302</v>
      </c>
      <c r="AC1956" s="1">
        <v>29</v>
      </c>
      <c r="AD1956" s="1" t="s">
        <v>104</v>
      </c>
      <c r="AE1956" s="1" t="s">
        <v>6663</v>
      </c>
      <c r="AF1956" s="1" t="s">
        <v>175</v>
      </c>
      <c r="AG1956" s="1" t="s">
        <v>6685</v>
      </c>
      <c r="AJ1956" s="1" t="s">
        <v>16</v>
      </c>
      <c r="AK1956" s="1" t="s">
        <v>6856</v>
      </c>
      <c r="AL1956" s="1" t="s">
        <v>355</v>
      </c>
      <c r="AM1956" s="1" t="s">
        <v>11914</v>
      </c>
      <c r="AT1956" s="1" t="s">
        <v>63</v>
      </c>
      <c r="AU1956" s="1" t="s">
        <v>5113</v>
      </c>
      <c r="AV1956" s="1" t="s">
        <v>3812</v>
      </c>
      <c r="AW1956" s="1" t="s">
        <v>7193</v>
      </c>
      <c r="BG1956" s="1" t="s">
        <v>63</v>
      </c>
      <c r="BH1956" s="1" t="s">
        <v>5113</v>
      </c>
      <c r="BI1956" s="1" t="s">
        <v>3813</v>
      </c>
      <c r="BJ1956" s="1" t="s">
        <v>7754</v>
      </c>
      <c r="BK1956" s="1" t="s">
        <v>63</v>
      </c>
      <c r="BL1956" s="1" t="s">
        <v>5113</v>
      </c>
      <c r="BM1956" s="1" t="s">
        <v>1783</v>
      </c>
      <c r="BN1956" s="1" t="s">
        <v>8077</v>
      </c>
      <c r="BO1956" s="1" t="s">
        <v>2701</v>
      </c>
      <c r="BP1956" s="1" t="s">
        <v>7012</v>
      </c>
      <c r="BQ1956" s="1" t="s">
        <v>3478</v>
      </c>
      <c r="BR1956" s="1" t="s">
        <v>8440</v>
      </c>
      <c r="BS1956" s="1" t="s">
        <v>3814</v>
      </c>
      <c r="BT1956" s="1" t="s">
        <v>11915</v>
      </c>
    </row>
    <row r="1957" spans="1:72" ht="13.5" customHeight="1">
      <c r="A1957" s="8" t="str">
        <f>HYPERLINK("http://kyu.snu.ac.kr/sdhj/index.jsp?type=hj/GK14810_00IM0001_024b.jpg","1681_수남면_024b")</f>
        <v>1681_수남면_024b</v>
      </c>
      <c r="B1957" s="2">
        <v>1681</v>
      </c>
      <c r="C1957" s="2" t="s">
        <v>9682</v>
      </c>
      <c r="D1957" s="2" t="s">
        <v>9683</v>
      </c>
      <c r="E1957" s="2">
        <v>1956</v>
      </c>
      <c r="F1957" s="1">
        <v>5</v>
      </c>
      <c r="G1957" s="1" t="s">
        <v>3385</v>
      </c>
      <c r="H1957" s="1" t="s">
        <v>4958</v>
      </c>
      <c r="I1957" s="1">
        <v>14</v>
      </c>
      <c r="L1957" s="1">
        <v>1</v>
      </c>
      <c r="M1957" s="1" t="s">
        <v>9364</v>
      </c>
      <c r="N1957" s="1" t="s">
        <v>9365</v>
      </c>
      <c r="S1957" s="1" t="s">
        <v>98</v>
      </c>
      <c r="T1957" s="1" t="s">
        <v>5001</v>
      </c>
      <c r="Y1957" s="1" t="s">
        <v>954</v>
      </c>
      <c r="Z1957" s="1" t="s">
        <v>5726</v>
      </c>
      <c r="AC1957" s="1">
        <v>10</v>
      </c>
      <c r="AD1957" s="1" t="s">
        <v>35</v>
      </c>
      <c r="AE1957" s="1" t="s">
        <v>6681</v>
      </c>
    </row>
    <row r="1958" spans="1:72" ht="13.5" customHeight="1">
      <c r="A1958" s="8" t="str">
        <f>HYPERLINK("http://kyu.snu.ac.kr/sdhj/index.jsp?type=hj/GK14810_00IM0001_024b.jpg","1681_수남면_024b")</f>
        <v>1681_수남면_024b</v>
      </c>
      <c r="B1958" s="2">
        <v>1681</v>
      </c>
      <c r="C1958" s="2" t="s">
        <v>10070</v>
      </c>
      <c r="D1958" s="2" t="s">
        <v>10071</v>
      </c>
      <c r="E1958" s="2">
        <v>1957</v>
      </c>
      <c r="F1958" s="1">
        <v>5</v>
      </c>
      <c r="G1958" s="1" t="s">
        <v>3385</v>
      </c>
      <c r="H1958" s="1" t="s">
        <v>4958</v>
      </c>
      <c r="I1958" s="1">
        <v>14</v>
      </c>
      <c r="L1958" s="1">
        <v>1</v>
      </c>
      <c r="M1958" s="1" t="s">
        <v>9364</v>
      </c>
      <c r="N1958" s="1" t="s">
        <v>9365</v>
      </c>
      <c r="S1958" s="1" t="s">
        <v>191</v>
      </c>
      <c r="T1958" s="1" t="s">
        <v>5004</v>
      </c>
      <c r="Y1958" s="1" t="s">
        <v>2116</v>
      </c>
      <c r="Z1958" s="1" t="s">
        <v>5734</v>
      </c>
      <c r="AC1958" s="1">
        <v>2</v>
      </c>
      <c r="AD1958" s="1" t="s">
        <v>152</v>
      </c>
      <c r="AE1958" s="1" t="s">
        <v>5812</v>
      </c>
      <c r="AF1958" s="1" t="s">
        <v>175</v>
      </c>
      <c r="AG1958" s="1" t="s">
        <v>6685</v>
      </c>
      <c r="BF1958" s="1" t="s">
        <v>78</v>
      </c>
    </row>
    <row r="1959" spans="1:72" ht="13.5" customHeight="1">
      <c r="A1959" s="8" t="str">
        <f>HYPERLINK("http://kyu.snu.ac.kr/sdhj/index.jsp?type=hj/GK14810_00IM0001_024b.jpg","1681_수남면_024b")</f>
        <v>1681_수남면_024b</v>
      </c>
      <c r="B1959" s="2">
        <v>1681</v>
      </c>
      <c r="C1959" s="2" t="s">
        <v>9682</v>
      </c>
      <c r="D1959" s="2" t="s">
        <v>9683</v>
      </c>
      <c r="E1959" s="2">
        <v>1958</v>
      </c>
      <c r="F1959" s="1">
        <v>5</v>
      </c>
      <c r="G1959" s="1" t="s">
        <v>3385</v>
      </c>
      <c r="H1959" s="1" t="s">
        <v>4958</v>
      </c>
      <c r="I1959" s="1">
        <v>14</v>
      </c>
      <c r="L1959" s="1">
        <v>2</v>
      </c>
      <c r="M1959" s="1" t="s">
        <v>4734</v>
      </c>
      <c r="N1959" s="1" t="s">
        <v>9366</v>
      </c>
      <c r="T1959" s="1" t="s">
        <v>11238</v>
      </c>
      <c r="U1959" s="1" t="s">
        <v>1006</v>
      </c>
      <c r="V1959" s="1" t="s">
        <v>5148</v>
      </c>
      <c r="W1959" s="1" t="s">
        <v>89</v>
      </c>
      <c r="X1959" s="1" t="s">
        <v>11239</v>
      </c>
      <c r="Y1959" s="1" t="s">
        <v>223</v>
      </c>
      <c r="Z1959" s="1" t="s">
        <v>5543</v>
      </c>
      <c r="AC1959" s="1">
        <v>44</v>
      </c>
      <c r="AD1959" s="1" t="s">
        <v>683</v>
      </c>
      <c r="AE1959" s="1" t="s">
        <v>6643</v>
      </c>
      <c r="AJ1959" s="1" t="s">
        <v>16</v>
      </c>
      <c r="AK1959" s="1" t="s">
        <v>6856</v>
      </c>
      <c r="AL1959" s="1" t="s">
        <v>92</v>
      </c>
      <c r="AM1959" s="1" t="s">
        <v>11240</v>
      </c>
      <c r="AT1959" s="1" t="s">
        <v>63</v>
      </c>
      <c r="AU1959" s="1" t="s">
        <v>5113</v>
      </c>
      <c r="AV1959" s="1" t="s">
        <v>900</v>
      </c>
      <c r="AW1959" s="1" t="s">
        <v>5655</v>
      </c>
      <c r="BG1959" s="1" t="s">
        <v>63</v>
      </c>
      <c r="BH1959" s="1" t="s">
        <v>5113</v>
      </c>
      <c r="BI1959" s="1" t="s">
        <v>551</v>
      </c>
      <c r="BJ1959" s="1" t="s">
        <v>5910</v>
      </c>
      <c r="BK1959" s="1" t="s">
        <v>63</v>
      </c>
      <c r="BL1959" s="1" t="s">
        <v>5113</v>
      </c>
      <c r="BM1959" s="1" t="s">
        <v>3633</v>
      </c>
      <c r="BN1959" s="1" t="s">
        <v>11916</v>
      </c>
      <c r="BO1959" s="1" t="s">
        <v>63</v>
      </c>
      <c r="BP1959" s="1" t="s">
        <v>5113</v>
      </c>
      <c r="BQ1959" s="1" t="s">
        <v>3815</v>
      </c>
      <c r="BR1959" s="1" t="s">
        <v>8782</v>
      </c>
      <c r="BS1959" s="1" t="s">
        <v>1339</v>
      </c>
      <c r="BT1959" s="1" t="s">
        <v>6886</v>
      </c>
    </row>
    <row r="1960" spans="1:72" ht="13.5" customHeight="1">
      <c r="A1960" s="8" t="str">
        <f>HYPERLINK("http://kyu.snu.ac.kr/sdhj/index.jsp?type=hj/GK14810_00IM0001_024b.jpg","1681_수남면_024b")</f>
        <v>1681_수남면_024b</v>
      </c>
      <c r="B1960" s="2">
        <v>1681</v>
      </c>
      <c r="C1960" s="2" t="s">
        <v>10309</v>
      </c>
      <c r="D1960" s="2" t="s">
        <v>10310</v>
      </c>
      <c r="E1960" s="2">
        <v>1959</v>
      </c>
      <c r="F1960" s="1">
        <v>5</v>
      </c>
      <c r="G1960" s="1" t="s">
        <v>3385</v>
      </c>
      <c r="H1960" s="1" t="s">
        <v>4958</v>
      </c>
      <c r="I1960" s="1">
        <v>14</v>
      </c>
      <c r="L1960" s="1">
        <v>2</v>
      </c>
      <c r="M1960" s="1" t="s">
        <v>4734</v>
      </c>
      <c r="N1960" s="1" t="s">
        <v>9366</v>
      </c>
      <c r="S1960" s="1" t="s">
        <v>43</v>
      </c>
      <c r="T1960" s="1" t="s">
        <v>5000</v>
      </c>
      <c r="W1960" s="1" t="s">
        <v>79</v>
      </c>
      <c r="X1960" s="1" t="s">
        <v>11601</v>
      </c>
      <c r="Y1960" s="1" t="s">
        <v>90</v>
      </c>
      <c r="Z1960" s="1" t="s">
        <v>5302</v>
      </c>
      <c r="AC1960" s="1">
        <v>41</v>
      </c>
      <c r="AD1960" s="1" t="s">
        <v>214</v>
      </c>
      <c r="AE1960" s="1" t="s">
        <v>6633</v>
      </c>
      <c r="AJ1960" s="1" t="s">
        <v>16</v>
      </c>
      <c r="AK1960" s="1" t="s">
        <v>6856</v>
      </c>
      <c r="AL1960" s="1" t="s">
        <v>138</v>
      </c>
      <c r="AM1960" s="1" t="s">
        <v>6794</v>
      </c>
      <c r="AT1960" s="1" t="s">
        <v>63</v>
      </c>
      <c r="AU1960" s="1" t="s">
        <v>5113</v>
      </c>
      <c r="AV1960" s="1" t="s">
        <v>1336</v>
      </c>
      <c r="AW1960" s="1" t="s">
        <v>7193</v>
      </c>
      <c r="BG1960" s="1" t="s">
        <v>63</v>
      </c>
      <c r="BH1960" s="1" t="s">
        <v>5113</v>
      </c>
      <c r="BI1960" s="1" t="s">
        <v>551</v>
      </c>
      <c r="BJ1960" s="1" t="s">
        <v>5910</v>
      </c>
      <c r="BM1960" s="1" t="s">
        <v>794</v>
      </c>
      <c r="BN1960" s="1" t="s">
        <v>5450</v>
      </c>
      <c r="BO1960" s="1" t="s">
        <v>63</v>
      </c>
      <c r="BP1960" s="1" t="s">
        <v>5113</v>
      </c>
      <c r="BQ1960" s="1" t="s">
        <v>3816</v>
      </c>
      <c r="BR1960" s="1" t="s">
        <v>8439</v>
      </c>
      <c r="BS1960" s="1" t="s">
        <v>138</v>
      </c>
      <c r="BT1960" s="1" t="s">
        <v>6794</v>
      </c>
    </row>
    <row r="1961" spans="1:72" ht="13.5" customHeight="1">
      <c r="A1961" s="8" t="str">
        <f>HYPERLINK("http://kyu.snu.ac.kr/sdhj/index.jsp?type=hj/GK14810_00IM0001_024b.jpg","1681_수남면_024b")</f>
        <v>1681_수남면_024b</v>
      </c>
      <c r="B1961" s="2">
        <v>1681</v>
      </c>
      <c r="C1961" s="2" t="s">
        <v>11917</v>
      </c>
      <c r="D1961" s="2" t="s">
        <v>11918</v>
      </c>
      <c r="E1961" s="2">
        <v>1960</v>
      </c>
      <c r="F1961" s="1">
        <v>5</v>
      </c>
      <c r="G1961" s="1" t="s">
        <v>3385</v>
      </c>
      <c r="H1961" s="1" t="s">
        <v>4958</v>
      </c>
      <c r="I1961" s="1">
        <v>14</v>
      </c>
      <c r="L1961" s="1">
        <v>2</v>
      </c>
      <c r="M1961" s="1" t="s">
        <v>4734</v>
      </c>
      <c r="N1961" s="1" t="s">
        <v>9366</v>
      </c>
      <c r="S1961" s="1" t="s">
        <v>54</v>
      </c>
      <c r="T1961" s="1" t="s">
        <v>5003</v>
      </c>
      <c r="Y1961" s="1" t="s">
        <v>3075</v>
      </c>
      <c r="Z1961" s="1" t="s">
        <v>5733</v>
      </c>
      <c r="AC1961" s="1">
        <v>16</v>
      </c>
      <c r="AD1961" s="1" t="s">
        <v>254</v>
      </c>
      <c r="AE1961" s="1" t="s">
        <v>6677</v>
      </c>
    </row>
    <row r="1962" spans="1:72" ht="13.5" customHeight="1">
      <c r="A1962" s="8" t="str">
        <f>HYPERLINK("http://kyu.snu.ac.kr/sdhj/index.jsp?type=hj/GK14810_00IM0001_024b.jpg","1681_수남면_024b")</f>
        <v>1681_수남면_024b</v>
      </c>
      <c r="B1962" s="2">
        <v>1681</v>
      </c>
      <c r="C1962" s="2" t="s">
        <v>9863</v>
      </c>
      <c r="D1962" s="2" t="s">
        <v>9864</v>
      </c>
      <c r="E1962" s="2">
        <v>1961</v>
      </c>
      <c r="F1962" s="1">
        <v>5</v>
      </c>
      <c r="G1962" s="1" t="s">
        <v>3385</v>
      </c>
      <c r="H1962" s="1" t="s">
        <v>4958</v>
      </c>
      <c r="I1962" s="1">
        <v>14</v>
      </c>
      <c r="L1962" s="1">
        <v>2</v>
      </c>
      <c r="M1962" s="1" t="s">
        <v>4734</v>
      </c>
      <c r="N1962" s="1" t="s">
        <v>9366</v>
      </c>
      <c r="S1962" s="1" t="s">
        <v>191</v>
      </c>
      <c r="T1962" s="1" t="s">
        <v>5004</v>
      </c>
      <c r="Y1962" s="1" t="s">
        <v>2910</v>
      </c>
      <c r="Z1962" s="1" t="s">
        <v>5432</v>
      </c>
      <c r="AF1962" s="1" t="s">
        <v>1135</v>
      </c>
      <c r="AG1962" s="1" t="s">
        <v>6693</v>
      </c>
      <c r="AH1962" s="1" t="s">
        <v>377</v>
      </c>
      <c r="AI1962" s="1" t="s">
        <v>6803</v>
      </c>
      <c r="BF1962" s="1" t="s">
        <v>78</v>
      </c>
    </row>
    <row r="1963" spans="1:72" ht="13.5" customHeight="1">
      <c r="A1963" s="8" t="str">
        <f>HYPERLINK("http://kyu.snu.ac.kr/sdhj/index.jsp?type=hj/GK14810_00IM0001_024b.jpg","1681_수남면_024b")</f>
        <v>1681_수남면_024b</v>
      </c>
      <c r="B1963" s="2">
        <v>1681</v>
      </c>
      <c r="C1963" s="2" t="s">
        <v>9863</v>
      </c>
      <c r="D1963" s="2" t="s">
        <v>9864</v>
      </c>
      <c r="E1963" s="2">
        <v>1962</v>
      </c>
      <c r="F1963" s="1">
        <v>5</v>
      </c>
      <c r="G1963" s="1" t="s">
        <v>3385</v>
      </c>
      <c r="H1963" s="1" t="s">
        <v>4958</v>
      </c>
      <c r="I1963" s="1">
        <v>14</v>
      </c>
      <c r="L1963" s="1">
        <v>3</v>
      </c>
      <c r="M1963" s="1" t="s">
        <v>9367</v>
      </c>
      <c r="N1963" s="1" t="s">
        <v>9368</v>
      </c>
      <c r="T1963" s="1" t="s">
        <v>10924</v>
      </c>
      <c r="U1963" s="1" t="s">
        <v>3807</v>
      </c>
      <c r="V1963" s="1" t="s">
        <v>5156</v>
      </c>
      <c r="W1963" s="1" t="s">
        <v>79</v>
      </c>
      <c r="X1963" s="1" t="s">
        <v>11919</v>
      </c>
      <c r="Y1963" s="1" t="s">
        <v>3817</v>
      </c>
      <c r="Z1963" s="1" t="s">
        <v>5732</v>
      </c>
      <c r="AC1963" s="1">
        <v>51</v>
      </c>
      <c r="AD1963" s="1" t="s">
        <v>965</v>
      </c>
      <c r="AE1963" s="1" t="s">
        <v>6636</v>
      </c>
      <c r="AJ1963" s="1" t="s">
        <v>16</v>
      </c>
      <c r="AK1963" s="1" t="s">
        <v>6856</v>
      </c>
      <c r="AL1963" s="1" t="s">
        <v>3313</v>
      </c>
      <c r="AM1963" s="1" t="s">
        <v>6874</v>
      </c>
      <c r="AV1963" s="1" t="s">
        <v>1334</v>
      </c>
      <c r="AW1963" s="1" t="s">
        <v>5356</v>
      </c>
      <c r="BI1963" s="1" t="s">
        <v>3818</v>
      </c>
      <c r="BJ1963" s="1" t="s">
        <v>7724</v>
      </c>
      <c r="BM1963" s="1" t="s">
        <v>3810</v>
      </c>
      <c r="BN1963" s="1" t="s">
        <v>5372</v>
      </c>
      <c r="BQ1963" s="1" t="s">
        <v>3811</v>
      </c>
      <c r="BR1963" s="1" t="s">
        <v>11920</v>
      </c>
      <c r="BS1963" s="1" t="s">
        <v>3716</v>
      </c>
      <c r="BT1963" s="1" t="s">
        <v>6887</v>
      </c>
    </row>
    <row r="1964" spans="1:72" ht="13.5" customHeight="1">
      <c r="A1964" s="8" t="str">
        <f>HYPERLINK("http://kyu.snu.ac.kr/sdhj/index.jsp?type=hj/GK14810_00IM0001_024b.jpg","1681_수남면_024b")</f>
        <v>1681_수남면_024b</v>
      </c>
      <c r="B1964" s="2">
        <v>1681</v>
      </c>
      <c r="C1964" s="2" t="s">
        <v>9951</v>
      </c>
      <c r="D1964" s="2" t="s">
        <v>9952</v>
      </c>
      <c r="E1964" s="2">
        <v>1963</v>
      </c>
      <c r="F1964" s="1">
        <v>5</v>
      </c>
      <c r="G1964" s="1" t="s">
        <v>3385</v>
      </c>
      <c r="H1964" s="1" t="s">
        <v>4958</v>
      </c>
      <c r="I1964" s="1">
        <v>14</v>
      </c>
      <c r="L1964" s="1">
        <v>3</v>
      </c>
      <c r="M1964" s="1" t="s">
        <v>9367</v>
      </c>
      <c r="N1964" s="1" t="s">
        <v>9368</v>
      </c>
      <c r="S1964" s="1" t="s">
        <v>43</v>
      </c>
      <c r="T1964" s="1" t="s">
        <v>5000</v>
      </c>
      <c r="W1964" s="1" t="s">
        <v>79</v>
      </c>
      <c r="X1964" s="1" t="s">
        <v>11919</v>
      </c>
      <c r="Y1964" s="1" t="s">
        <v>90</v>
      </c>
      <c r="Z1964" s="1" t="s">
        <v>5302</v>
      </c>
      <c r="AC1964" s="1">
        <v>51</v>
      </c>
      <c r="AD1964" s="1" t="s">
        <v>965</v>
      </c>
      <c r="AE1964" s="1" t="s">
        <v>6636</v>
      </c>
      <c r="AJ1964" s="1" t="s">
        <v>16</v>
      </c>
      <c r="AK1964" s="1" t="s">
        <v>6856</v>
      </c>
      <c r="AL1964" s="1" t="s">
        <v>138</v>
      </c>
      <c r="AM1964" s="1" t="s">
        <v>6794</v>
      </c>
      <c r="AV1964" s="1" t="s">
        <v>3819</v>
      </c>
      <c r="AW1964" s="1" t="s">
        <v>7192</v>
      </c>
      <c r="BI1964" s="1" t="s">
        <v>3820</v>
      </c>
      <c r="BJ1964" s="1" t="s">
        <v>6478</v>
      </c>
      <c r="BM1964" s="1" t="s">
        <v>2114</v>
      </c>
      <c r="BN1964" s="1" t="s">
        <v>5924</v>
      </c>
      <c r="BQ1964" s="1" t="s">
        <v>3821</v>
      </c>
      <c r="BR1964" s="1" t="s">
        <v>11921</v>
      </c>
      <c r="BS1964" s="1" t="s">
        <v>69</v>
      </c>
      <c r="BT1964" s="1" t="s">
        <v>6798</v>
      </c>
    </row>
    <row r="1965" spans="1:72" ht="13.5" customHeight="1">
      <c r="A1965" s="8" t="str">
        <f>HYPERLINK("http://kyu.snu.ac.kr/sdhj/index.jsp?type=hj/GK14810_00IM0001_024b.jpg","1681_수남면_024b")</f>
        <v>1681_수남면_024b</v>
      </c>
      <c r="B1965" s="2">
        <v>1681</v>
      </c>
      <c r="C1965" s="2" t="s">
        <v>9754</v>
      </c>
      <c r="D1965" s="2" t="s">
        <v>9755</v>
      </c>
      <c r="E1965" s="2">
        <v>1964</v>
      </c>
      <c r="F1965" s="1">
        <v>5</v>
      </c>
      <c r="G1965" s="1" t="s">
        <v>3385</v>
      </c>
      <c r="H1965" s="1" t="s">
        <v>4958</v>
      </c>
      <c r="I1965" s="1">
        <v>14</v>
      </c>
      <c r="L1965" s="1">
        <v>3</v>
      </c>
      <c r="M1965" s="1" t="s">
        <v>9367</v>
      </c>
      <c r="N1965" s="1" t="s">
        <v>9368</v>
      </c>
      <c r="S1965" s="1" t="s">
        <v>54</v>
      </c>
      <c r="T1965" s="1" t="s">
        <v>5003</v>
      </c>
      <c r="U1965" s="1" t="s">
        <v>3450</v>
      </c>
      <c r="V1965" s="1" t="s">
        <v>5149</v>
      </c>
      <c r="Y1965" s="1" t="s">
        <v>3759</v>
      </c>
      <c r="Z1965" s="1" t="s">
        <v>5731</v>
      </c>
      <c r="AC1965" s="1">
        <v>23</v>
      </c>
      <c r="AD1965" s="1" t="s">
        <v>274</v>
      </c>
      <c r="AE1965" s="1" t="s">
        <v>6680</v>
      </c>
    </row>
    <row r="1966" spans="1:72" ht="13.5" customHeight="1">
      <c r="A1966" s="8" t="str">
        <f>HYPERLINK("http://kyu.snu.ac.kr/sdhj/index.jsp?type=hj/GK14810_00IM0001_024b.jpg","1681_수남면_024b")</f>
        <v>1681_수남면_024b</v>
      </c>
      <c r="B1966" s="2">
        <v>1681</v>
      </c>
      <c r="C1966" s="2" t="s">
        <v>9951</v>
      </c>
      <c r="D1966" s="2" t="s">
        <v>9952</v>
      </c>
      <c r="E1966" s="2">
        <v>1965</v>
      </c>
      <c r="F1966" s="1">
        <v>5</v>
      </c>
      <c r="G1966" s="1" t="s">
        <v>3385</v>
      </c>
      <c r="H1966" s="1" t="s">
        <v>4958</v>
      </c>
      <c r="I1966" s="1">
        <v>14</v>
      </c>
      <c r="L1966" s="1">
        <v>3</v>
      </c>
      <c r="M1966" s="1" t="s">
        <v>9367</v>
      </c>
      <c r="N1966" s="1" t="s">
        <v>9368</v>
      </c>
      <c r="S1966" s="1" t="s">
        <v>191</v>
      </c>
      <c r="T1966" s="1" t="s">
        <v>5004</v>
      </c>
      <c r="Y1966" s="1" t="s">
        <v>3822</v>
      </c>
      <c r="Z1966" s="1" t="s">
        <v>5694</v>
      </c>
      <c r="AF1966" s="1" t="s">
        <v>1135</v>
      </c>
      <c r="AG1966" s="1" t="s">
        <v>6693</v>
      </c>
      <c r="AH1966" s="1" t="s">
        <v>138</v>
      </c>
      <c r="AI1966" s="1" t="s">
        <v>6794</v>
      </c>
    </row>
    <row r="1967" spans="1:72" ht="13.5" customHeight="1">
      <c r="A1967" s="8" t="str">
        <f>HYPERLINK("http://kyu.snu.ac.kr/sdhj/index.jsp?type=hj/GK14810_00IM0001_024b.jpg","1681_수남면_024b")</f>
        <v>1681_수남면_024b</v>
      </c>
      <c r="B1967" s="2">
        <v>1681</v>
      </c>
      <c r="C1967" s="2" t="s">
        <v>9951</v>
      </c>
      <c r="D1967" s="2" t="s">
        <v>9952</v>
      </c>
      <c r="E1967" s="2">
        <v>1966</v>
      </c>
      <c r="F1967" s="1">
        <v>5</v>
      </c>
      <c r="G1967" s="1" t="s">
        <v>3385</v>
      </c>
      <c r="H1967" s="1" t="s">
        <v>4958</v>
      </c>
      <c r="I1967" s="1">
        <v>14</v>
      </c>
      <c r="L1967" s="1">
        <v>3</v>
      </c>
      <c r="M1967" s="1" t="s">
        <v>9367</v>
      </c>
      <c r="N1967" s="1" t="s">
        <v>9368</v>
      </c>
      <c r="S1967" s="1" t="s">
        <v>191</v>
      </c>
      <c r="T1967" s="1" t="s">
        <v>5004</v>
      </c>
      <c r="Y1967" s="1" t="s">
        <v>3823</v>
      </c>
      <c r="Z1967" s="1" t="s">
        <v>5730</v>
      </c>
      <c r="AC1967" s="1">
        <v>5</v>
      </c>
      <c r="AD1967" s="1" t="s">
        <v>101</v>
      </c>
      <c r="AE1967" s="1" t="s">
        <v>6648</v>
      </c>
      <c r="AF1967" s="1" t="s">
        <v>175</v>
      </c>
      <c r="AG1967" s="1" t="s">
        <v>6685</v>
      </c>
      <c r="BF1967" s="1" t="s">
        <v>78</v>
      </c>
    </row>
    <row r="1968" spans="1:72" ht="13.5" customHeight="1">
      <c r="A1968" s="8" t="str">
        <f>HYPERLINK("http://kyu.snu.ac.kr/sdhj/index.jsp?type=hj/GK14810_00IM0001_024b.jpg","1681_수남면_024b")</f>
        <v>1681_수남면_024b</v>
      </c>
      <c r="B1968" s="2">
        <v>1681</v>
      </c>
      <c r="C1968" s="2" t="s">
        <v>9682</v>
      </c>
      <c r="D1968" s="2" t="s">
        <v>9683</v>
      </c>
      <c r="E1968" s="2">
        <v>1967</v>
      </c>
      <c r="F1968" s="1">
        <v>5</v>
      </c>
      <c r="G1968" s="1" t="s">
        <v>3385</v>
      </c>
      <c r="H1968" s="1" t="s">
        <v>4958</v>
      </c>
      <c r="I1968" s="1">
        <v>14</v>
      </c>
      <c r="L1968" s="1">
        <v>4</v>
      </c>
      <c r="M1968" s="1" t="s">
        <v>9369</v>
      </c>
      <c r="N1968" s="1" t="s">
        <v>9370</v>
      </c>
      <c r="T1968" s="1" t="s">
        <v>11922</v>
      </c>
      <c r="U1968" s="1" t="s">
        <v>3807</v>
      </c>
      <c r="V1968" s="1" t="s">
        <v>5156</v>
      </c>
      <c r="W1968" s="1" t="s">
        <v>79</v>
      </c>
      <c r="X1968" s="1" t="s">
        <v>11923</v>
      </c>
      <c r="Y1968" s="1" t="s">
        <v>3824</v>
      </c>
      <c r="Z1968" s="1" t="s">
        <v>5729</v>
      </c>
      <c r="AC1968" s="1">
        <v>38</v>
      </c>
      <c r="AD1968" s="1" t="s">
        <v>182</v>
      </c>
      <c r="AE1968" s="1" t="s">
        <v>6634</v>
      </c>
      <c r="AJ1968" s="1" t="s">
        <v>16</v>
      </c>
      <c r="AK1968" s="1" t="s">
        <v>6856</v>
      </c>
      <c r="AL1968" s="1" t="s">
        <v>3313</v>
      </c>
      <c r="AM1968" s="1" t="s">
        <v>6874</v>
      </c>
      <c r="AT1968" s="1" t="s">
        <v>1114</v>
      </c>
      <c r="AU1968" s="1" t="s">
        <v>5097</v>
      </c>
      <c r="AV1968" s="1" t="s">
        <v>1334</v>
      </c>
      <c r="AW1968" s="1" t="s">
        <v>5356</v>
      </c>
      <c r="BI1968" s="1" t="s">
        <v>3809</v>
      </c>
      <c r="BJ1968" s="1" t="s">
        <v>5711</v>
      </c>
      <c r="BM1968" s="1" t="s">
        <v>3810</v>
      </c>
      <c r="BN1968" s="1" t="s">
        <v>5372</v>
      </c>
      <c r="BQ1968" s="1" t="s">
        <v>3811</v>
      </c>
      <c r="BR1968" s="1" t="s">
        <v>11924</v>
      </c>
      <c r="BS1968" s="1" t="s">
        <v>3716</v>
      </c>
      <c r="BT1968" s="1" t="s">
        <v>6887</v>
      </c>
    </row>
    <row r="1969" spans="1:73" ht="13.5" customHeight="1">
      <c r="A1969" s="8" t="str">
        <f>HYPERLINK("http://kyu.snu.ac.kr/sdhj/index.jsp?type=hj/GK14810_00IM0001_024b.jpg","1681_수남면_024b")</f>
        <v>1681_수남면_024b</v>
      </c>
      <c r="B1969" s="2">
        <v>1681</v>
      </c>
      <c r="C1969" s="2" t="s">
        <v>10338</v>
      </c>
      <c r="D1969" s="2" t="s">
        <v>10339</v>
      </c>
      <c r="E1969" s="2">
        <v>1968</v>
      </c>
      <c r="F1969" s="1">
        <v>5</v>
      </c>
      <c r="G1969" s="1" t="s">
        <v>3385</v>
      </c>
      <c r="H1969" s="1" t="s">
        <v>4958</v>
      </c>
      <c r="I1969" s="1">
        <v>14</v>
      </c>
      <c r="L1969" s="1">
        <v>4</v>
      </c>
      <c r="M1969" s="1" t="s">
        <v>9369</v>
      </c>
      <c r="N1969" s="1" t="s">
        <v>9370</v>
      </c>
      <c r="S1969" s="1" t="s">
        <v>43</v>
      </c>
      <c r="T1969" s="1" t="s">
        <v>5000</v>
      </c>
      <c r="W1969" s="1" t="s">
        <v>447</v>
      </c>
      <c r="X1969" s="1" t="s">
        <v>5262</v>
      </c>
      <c r="Y1969" s="1" t="s">
        <v>90</v>
      </c>
      <c r="Z1969" s="1" t="s">
        <v>5302</v>
      </c>
      <c r="AC1969" s="1">
        <v>37</v>
      </c>
      <c r="AD1969" s="1" t="s">
        <v>259</v>
      </c>
      <c r="AE1969" s="1" t="s">
        <v>6674</v>
      </c>
      <c r="AJ1969" s="1" t="s">
        <v>16</v>
      </c>
      <c r="AK1969" s="1" t="s">
        <v>6856</v>
      </c>
      <c r="AL1969" s="1" t="s">
        <v>53</v>
      </c>
      <c r="AM1969" s="1" t="s">
        <v>6356</v>
      </c>
      <c r="AV1969" s="1" t="s">
        <v>3825</v>
      </c>
      <c r="AW1969" s="1" t="s">
        <v>5499</v>
      </c>
      <c r="BI1969" s="1" t="s">
        <v>500</v>
      </c>
      <c r="BJ1969" s="1" t="s">
        <v>5441</v>
      </c>
      <c r="BM1969" s="1" t="s">
        <v>3826</v>
      </c>
      <c r="BN1969" s="1" t="s">
        <v>8096</v>
      </c>
      <c r="BQ1969" s="1" t="s">
        <v>2464</v>
      </c>
      <c r="BR1969" s="1" t="s">
        <v>8806</v>
      </c>
      <c r="BS1969" s="1" t="s">
        <v>377</v>
      </c>
      <c r="BT1969" s="1" t="s">
        <v>6803</v>
      </c>
    </row>
    <row r="1970" spans="1:73" ht="13.5" customHeight="1">
      <c r="A1970" s="8" t="str">
        <f>HYPERLINK("http://kyu.snu.ac.kr/sdhj/index.jsp?type=hj/GK14810_00IM0001_024b.jpg","1681_수남면_024b")</f>
        <v>1681_수남면_024b</v>
      </c>
      <c r="B1970" s="2">
        <v>1681</v>
      </c>
      <c r="C1970" s="2" t="s">
        <v>9685</v>
      </c>
      <c r="D1970" s="2" t="s">
        <v>9686</v>
      </c>
      <c r="E1970" s="2">
        <v>1969</v>
      </c>
      <c r="F1970" s="1">
        <v>5</v>
      </c>
      <c r="G1970" s="1" t="s">
        <v>3385</v>
      </c>
      <c r="H1970" s="1" t="s">
        <v>4958</v>
      </c>
      <c r="I1970" s="1">
        <v>14</v>
      </c>
      <c r="L1970" s="1">
        <v>4</v>
      </c>
      <c r="M1970" s="1" t="s">
        <v>9369</v>
      </c>
      <c r="N1970" s="1" t="s">
        <v>9370</v>
      </c>
      <c r="S1970" s="1" t="s">
        <v>98</v>
      </c>
      <c r="T1970" s="1" t="s">
        <v>5001</v>
      </c>
      <c r="Y1970" s="1" t="s">
        <v>2124</v>
      </c>
      <c r="Z1970" s="1" t="s">
        <v>5681</v>
      </c>
      <c r="AC1970" s="1">
        <v>14</v>
      </c>
      <c r="AD1970" s="1" t="s">
        <v>172</v>
      </c>
      <c r="AE1970" s="1" t="s">
        <v>6649</v>
      </c>
    </row>
    <row r="1971" spans="1:73" ht="13.5" customHeight="1">
      <c r="A1971" s="8" t="str">
        <f>HYPERLINK("http://kyu.snu.ac.kr/sdhj/index.jsp?type=hj/GK14810_00IM0001_024b.jpg","1681_수남면_024b")</f>
        <v>1681_수남면_024b</v>
      </c>
      <c r="B1971" s="2">
        <v>1681</v>
      </c>
      <c r="C1971" s="2" t="s">
        <v>10338</v>
      </c>
      <c r="D1971" s="2" t="s">
        <v>10339</v>
      </c>
      <c r="E1971" s="2">
        <v>1970</v>
      </c>
      <c r="F1971" s="1">
        <v>5</v>
      </c>
      <c r="G1971" s="1" t="s">
        <v>3385</v>
      </c>
      <c r="H1971" s="1" t="s">
        <v>4958</v>
      </c>
      <c r="I1971" s="1">
        <v>14</v>
      </c>
      <c r="L1971" s="1">
        <v>4</v>
      </c>
      <c r="M1971" s="1" t="s">
        <v>9369</v>
      </c>
      <c r="N1971" s="1" t="s">
        <v>9370</v>
      </c>
      <c r="S1971" s="1" t="s">
        <v>191</v>
      </c>
      <c r="T1971" s="1" t="s">
        <v>5004</v>
      </c>
      <c r="Y1971" s="1" t="s">
        <v>3827</v>
      </c>
      <c r="Z1971" s="1" t="s">
        <v>11925</v>
      </c>
      <c r="AC1971" s="1">
        <v>2</v>
      </c>
      <c r="AD1971" s="1" t="s">
        <v>152</v>
      </c>
      <c r="AE1971" s="1" t="s">
        <v>5812</v>
      </c>
      <c r="AF1971" s="1" t="s">
        <v>175</v>
      </c>
      <c r="AG1971" s="1" t="s">
        <v>6685</v>
      </c>
      <c r="BF1971" s="1" t="s">
        <v>78</v>
      </c>
    </row>
    <row r="1972" spans="1:73" ht="13.5" customHeight="1">
      <c r="A1972" s="8" t="str">
        <f>HYPERLINK("http://kyu.snu.ac.kr/sdhj/index.jsp?type=hj/GK14810_00IM0001_024b.jpg","1681_수남면_024b")</f>
        <v>1681_수남면_024b</v>
      </c>
      <c r="B1972" s="2">
        <v>1681</v>
      </c>
      <c r="C1972" s="2" t="s">
        <v>9682</v>
      </c>
      <c r="D1972" s="2" t="s">
        <v>9683</v>
      </c>
      <c r="E1972" s="2">
        <v>1971</v>
      </c>
      <c r="F1972" s="1">
        <v>5</v>
      </c>
      <c r="G1972" s="1" t="s">
        <v>3385</v>
      </c>
      <c r="H1972" s="1" t="s">
        <v>4958</v>
      </c>
      <c r="I1972" s="1">
        <v>14</v>
      </c>
      <c r="L1972" s="1">
        <v>5</v>
      </c>
      <c r="M1972" s="1" t="s">
        <v>9019</v>
      </c>
      <c r="N1972" s="1" t="s">
        <v>9020</v>
      </c>
      <c r="T1972" s="1" t="s">
        <v>10172</v>
      </c>
      <c r="U1972" s="1" t="s">
        <v>3807</v>
      </c>
      <c r="V1972" s="1" t="s">
        <v>5156</v>
      </c>
      <c r="W1972" s="1" t="s">
        <v>79</v>
      </c>
      <c r="X1972" s="1" t="s">
        <v>10243</v>
      </c>
      <c r="Y1972" s="1" t="s">
        <v>1426</v>
      </c>
      <c r="Z1972" s="1" t="s">
        <v>5273</v>
      </c>
      <c r="AC1972" s="1">
        <v>70</v>
      </c>
      <c r="AD1972" s="1" t="s">
        <v>35</v>
      </c>
      <c r="AE1972" s="1" t="s">
        <v>6681</v>
      </c>
      <c r="AJ1972" s="1" t="s">
        <v>16</v>
      </c>
      <c r="AK1972" s="1" t="s">
        <v>6856</v>
      </c>
      <c r="AL1972" s="1" t="s">
        <v>3313</v>
      </c>
      <c r="AM1972" s="1" t="s">
        <v>6874</v>
      </c>
      <c r="AV1972" s="1" t="s">
        <v>3809</v>
      </c>
      <c r="AW1972" s="1" t="s">
        <v>5711</v>
      </c>
      <c r="BI1972" s="1" t="s">
        <v>3810</v>
      </c>
      <c r="BJ1972" s="1" t="s">
        <v>5372</v>
      </c>
      <c r="BK1972" s="1" t="s">
        <v>1114</v>
      </c>
      <c r="BL1972" s="1" t="s">
        <v>5097</v>
      </c>
      <c r="BM1972" s="1" t="s">
        <v>3828</v>
      </c>
      <c r="BN1972" s="1" t="s">
        <v>8095</v>
      </c>
      <c r="BQ1972" s="1" t="s">
        <v>3829</v>
      </c>
      <c r="BR1972" s="1" t="s">
        <v>11926</v>
      </c>
      <c r="BS1972" s="1" t="s">
        <v>92</v>
      </c>
      <c r="BT1972" s="1" t="s">
        <v>11927</v>
      </c>
    </row>
    <row r="1973" spans="1:73" ht="13.5" customHeight="1">
      <c r="A1973" s="8" t="str">
        <f>HYPERLINK("http://kyu.snu.ac.kr/sdhj/index.jsp?type=hj/GK14810_00IM0001_024b.jpg","1681_수남면_024b")</f>
        <v>1681_수남면_024b</v>
      </c>
      <c r="B1973" s="2">
        <v>1681</v>
      </c>
      <c r="C1973" s="2" t="s">
        <v>11928</v>
      </c>
      <c r="D1973" s="2" t="s">
        <v>11929</v>
      </c>
      <c r="E1973" s="2">
        <v>1972</v>
      </c>
      <c r="F1973" s="1">
        <v>5</v>
      </c>
      <c r="G1973" s="1" t="s">
        <v>3385</v>
      </c>
      <c r="H1973" s="1" t="s">
        <v>4958</v>
      </c>
      <c r="I1973" s="1">
        <v>14</v>
      </c>
      <c r="L1973" s="1">
        <v>5</v>
      </c>
      <c r="M1973" s="1" t="s">
        <v>9019</v>
      </c>
      <c r="N1973" s="1" t="s">
        <v>9020</v>
      </c>
      <c r="S1973" s="1" t="s">
        <v>43</v>
      </c>
      <c r="T1973" s="1" t="s">
        <v>5000</v>
      </c>
      <c r="W1973" s="1" t="s">
        <v>608</v>
      </c>
      <c r="X1973" s="1" t="s">
        <v>10177</v>
      </c>
      <c r="Y1973" s="1" t="s">
        <v>90</v>
      </c>
      <c r="Z1973" s="1" t="s">
        <v>5302</v>
      </c>
      <c r="AC1973" s="1">
        <v>72</v>
      </c>
      <c r="AD1973" s="1" t="s">
        <v>296</v>
      </c>
      <c r="AE1973" s="1" t="s">
        <v>5331</v>
      </c>
      <c r="AJ1973" s="1" t="s">
        <v>16</v>
      </c>
      <c r="AK1973" s="1" t="s">
        <v>6856</v>
      </c>
      <c r="AL1973" s="1" t="s">
        <v>3716</v>
      </c>
      <c r="AM1973" s="1" t="s">
        <v>6887</v>
      </c>
      <c r="AV1973" s="1" t="s">
        <v>3830</v>
      </c>
      <c r="AW1973" s="1" t="s">
        <v>7191</v>
      </c>
      <c r="BG1973" s="1" t="s">
        <v>63</v>
      </c>
      <c r="BH1973" s="1" t="s">
        <v>5113</v>
      </c>
      <c r="BI1973" s="1" t="s">
        <v>353</v>
      </c>
      <c r="BJ1973" s="1" t="s">
        <v>6593</v>
      </c>
      <c r="BM1973" s="1" t="s">
        <v>2114</v>
      </c>
      <c r="BN1973" s="1" t="s">
        <v>5924</v>
      </c>
      <c r="BQ1973" s="1" t="s">
        <v>2464</v>
      </c>
      <c r="BR1973" s="1" t="s">
        <v>8806</v>
      </c>
      <c r="BS1973" s="1" t="s">
        <v>138</v>
      </c>
      <c r="BT1973" s="1" t="s">
        <v>6794</v>
      </c>
    </row>
    <row r="1974" spans="1:73" ht="13.5" customHeight="1">
      <c r="A1974" s="8" t="str">
        <f>HYPERLINK("http://kyu.snu.ac.kr/sdhj/index.jsp?type=hj/GK14810_00IM0001_025a.jpg","1681_수남면_025a")</f>
        <v>1681_수남면_025a</v>
      </c>
      <c r="B1974" s="2">
        <v>1681</v>
      </c>
      <c r="C1974" s="2" t="s">
        <v>9685</v>
      </c>
      <c r="D1974" s="2" t="s">
        <v>9686</v>
      </c>
      <c r="E1974" s="2">
        <v>1973</v>
      </c>
      <c r="F1974" s="1">
        <v>5</v>
      </c>
      <c r="G1974" s="1" t="s">
        <v>3385</v>
      </c>
      <c r="H1974" s="1" t="s">
        <v>4958</v>
      </c>
      <c r="I1974" s="1">
        <v>14</v>
      </c>
      <c r="L1974" s="1">
        <v>5</v>
      </c>
      <c r="M1974" s="1" t="s">
        <v>9019</v>
      </c>
      <c r="N1974" s="1" t="s">
        <v>9020</v>
      </c>
      <c r="S1974" s="1" t="s">
        <v>54</v>
      </c>
      <c r="T1974" s="1" t="s">
        <v>5003</v>
      </c>
      <c r="U1974" s="1" t="s">
        <v>3450</v>
      </c>
      <c r="V1974" s="1" t="s">
        <v>5149</v>
      </c>
      <c r="Y1974" s="1" t="s">
        <v>66</v>
      </c>
      <c r="Z1974" s="1" t="s">
        <v>5728</v>
      </c>
      <c r="AF1974" s="1" t="s">
        <v>163</v>
      </c>
      <c r="AG1974" s="1" t="s">
        <v>6700</v>
      </c>
    </row>
    <row r="1975" spans="1:73" ht="13.5" customHeight="1">
      <c r="A1975" s="8" t="str">
        <f>HYPERLINK("http://kyu.snu.ac.kr/sdhj/index.jsp?type=hj/GK14810_00IM0001_025a.jpg","1681_수남면_025a")</f>
        <v>1681_수남면_025a</v>
      </c>
      <c r="B1975" s="2">
        <v>1681</v>
      </c>
      <c r="C1975" s="2" t="s">
        <v>9954</v>
      </c>
      <c r="D1975" s="2" t="s">
        <v>9955</v>
      </c>
      <c r="E1975" s="2">
        <v>1974</v>
      </c>
      <c r="F1975" s="1">
        <v>5</v>
      </c>
      <c r="G1975" s="1" t="s">
        <v>3385</v>
      </c>
      <c r="H1975" s="1" t="s">
        <v>4958</v>
      </c>
      <c r="I1975" s="1">
        <v>14</v>
      </c>
      <c r="L1975" s="1">
        <v>5</v>
      </c>
      <c r="M1975" s="1" t="s">
        <v>9019</v>
      </c>
      <c r="N1975" s="1" t="s">
        <v>9020</v>
      </c>
      <c r="S1975" s="1" t="s">
        <v>11930</v>
      </c>
      <c r="T1975" s="1" t="s">
        <v>11931</v>
      </c>
      <c r="U1975" s="1" t="s">
        <v>11932</v>
      </c>
      <c r="V1975" s="1" t="s">
        <v>11933</v>
      </c>
      <c r="Y1975" s="1" t="s">
        <v>90</v>
      </c>
      <c r="Z1975" s="1" t="s">
        <v>5302</v>
      </c>
      <c r="AC1975" s="1">
        <v>43</v>
      </c>
      <c r="AD1975" s="1" t="s">
        <v>290</v>
      </c>
      <c r="AE1975" s="1" t="s">
        <v>6679</v>
      </c>
    </row>
    <row r="1976" spans="1:73" ht="13.5" customHeight="1">
      <c r="A1976" s="8" t="str">
        <f>HYPERLINK("http://kyu.snu.ac.kr/sdhj/index.jsp?type=hj/GK14810_00IM0001_025a.jpg","1681_수남면_025a")</f>
        <v>1681_수남면_025a</v>
      </c>
      <c r="B1976" s="2">
        <v>1681</v>
      </c>
      <c r="C1976" s="2" t="s">
        <v>9954</v>
      </c>
      <c r="D1976" s="2" t="s">
        <v>9955</v>
      </c>
      <c r="E1976" s="2">
        <v>1975</v>
      </c>
      <c r="F1976" s="1">
        <v>5</v>
      </c>
      <c r="G1976" s="1" t="s">
        <v>3385</v>
      </c>
      <c r="H1976" s="1" t="s">
        <v>4958</v>
      </c>
      <c r="I1976" s="1">
        <v>14</v>
      </c>
      <c r="L1976" s="1">
        <v>5</v>
      </c>
      <c r="M1976" s="1" t="s">
        <v>9019</v>
      </c>
      <c r="N1976" s="1" t="s">
        <v>9020</v>
      </c>
      <c r="S1976" s="1" t="s">
        <v>99</v>
      </c>
      <c r="T1976" s="1" t="s">
        <v>252</v>
      </c>
      <c r="U1976" s="1" t="s">
        <v>3450</v>
      </c>
      <c r="V1976" s="1" t="s">
        <v>5149</v>
      </c>
      <c r="Y1976" s="1" t="s">
        <v>3831</v>
      </c>
      <c r="Z1976" s="1" t="s">
        <v>5727</v>
      </c>
      <c r="AC1976" s="1">
        <v>27</v>
      </c>
      <c r="AD1976" s="1" t="s">
        <v>224</v>
      </c>
      <c r="AE1976" s="1" t="s">
        <v>6658</v>
      </c>
    </row>
    <row r="1977" spans="1:73" ht="13.5" customHeight="1">
      <c r="A1977" s="8" t="str">
        <f>HYPERLINK("http://kyu.snu.ac.kr/sdhj/index.jsp?type=hj/GK14810_00IM0001_025a.jpg","1681_수남면_025a")</f>
        <v>1681_수남면_025a</v>
      </c>
      <c r="B1977" s="2">
        <v>1681</v>
      </c>
      <c r="C1977" s="2" t="s">
        <v>9954</v>
      </c>
      <c r="D1977" s="2" t="s">
        <v>9955</v>
      </c>
      <c r="E1977" s="2">
        <v>1976</v>
      </c>
      <c r="F1977" s="1">
        <v>5</v>
      </c>
      <c r="G1977" s="1" t="s">
        <v>3385</v>
      </c>
      <c r="H1977" s="1" t="s">
        <v>4958</v>
      </c>
      <c r="I1977" s="1">
        <v>14</v>
      </c>
      <c r="L1977" s="1">
        <v>5</v>
      </c>
      <c r="M1977" s="1" t="s">
        <v>9019</v>
      </c>
      <c r="N1977" s="1" t="s">
        <v>9020</v>
      </c>
      <c r="S1977" s="1" t="s">
        <v>2477</v>
      </c>
      <c r="T1977" s="1" t="s">
        <v>5015</v>
      </c>
      <c r="Y1977" s="1" t="s">
        <v>90</v>
      </c>
      <c r="Z1977" s="1" t="s">
        <v>5302</v>
      </c>
      <c r="AC1977" s="1">
        <v>29</v>
      </c>
      <c r="AD1977" s="1" t="s">
        <v>104</v>
      </c>
      <c r="AE1977" s="1" t="s">
        <v>6663</v>
      </c>
      <c r="AJ1977" s="1" t="s">
        <v>16</v>
      </c>
      <c r="AK1977" s="1" t="s">
        <v>6856</v>
      </c>
      <c r="AL1977" s="1" t="s">
        <v>46</v>
      </c>
      <c r="AM1977" s="1" t="s">
        <v>6816</v>
      </c>
    </row>
    <row r="1978" spans="1:73" ht="13.5" customHeight="1">
      <c r="A1978" s="8" t="str">
        <f>HYPERLINK("http://kyu.snu.ac.kr/sdhj/index.jsp?type=hj/GK14810_00IM0001_025a.jpg","1681_수남면_025a")</f>
        <v>1681_수남면_025a</v>
      </c>
      <c r="B1978" s="2">
        <v>1681</v>
      </c>
      <c r="C1978" s="2" t="s">
        <v>9954</v>
      </c>
      <c r="D1978" s="2" t="s">
        <v>9955</v>
      </c>
      <c r="E1978" s="2">
        <v>1977</v>
      </c>
      <c r="F1978" s="1">
        <v>5</v>
      </c>
      <c r="G1978" s="1" t="s">
        <v>3385</v>
      </c>
      <c r="H1978" s="1" t="s">
        <v>4958</v>
      </c>
      <c r="I1978" s="1">
        <v>14</v>
      </c>
      <c r="L1978" s="1">
        <v>5</v>
      </c>
      <c r="M1978" s="1" t="s">
        <v>9019</v>
      </c>
      <c r="N1978" s="1" t="s">
        <v>9020</v>
      </c>
      <c r="S1978" s="1" t="s">
        <v>98</v>
      </c>
      <c r="T1978" s="1" t="s">
        <v>5001</v>
      </c>
      <c r="Y1978" s="1" t="s">
        <v>954</v>
      </c>
      <c r="Z1978" s="1" t="s">
        <v>5726</v>
      </c>
      <c r="AF1978" s="1" t="s">
        <v>3770</v>
      </c>
      <c r="AG1978" s="1" t="s">
        <v>6705</v>
      </c>
      <c r="AH1978" s="1" t="s">
        <v>3832</v>
      </c>
      <c r="AI1978" s="1" t="s">
        <v>6802</v>
      </c>
    </row>
    <row r="1979" spans="1:73" ht="13.5" customHeight="1">
      <c r="A1979" s="8" t="str">
        <f>HYPERLINK("http://kyu.snu.ac.kr/sdhj/index.jsp?type=hj/GK14810_00IM0001_025a.jpg","1681_수남면_025a")</f>
        <v>1681_수남면_025a</v>
      </c>
      <c r="B1979" s="2">
        <v>1681</v>
      </c>
      <c r="C1979" s="2" t="s">
        <v>9660</v>
      </c>
      <c r="D1979" s="2" t="s">
        <v>9661</v>
      </c>
      <c r="E1979" s="2">
        <v>1978</v>
      </c>
      <c r="F1979" s="1">
        <v>5</v>
      </c>
      <c r="G1979" s="1" t="s">
        <v>3385</v>
      </c>
      <c r="H1979" s="1" t="s">
        <v>4958</v>
      </c>
      <c r="I1979" s="1">
        <v>14</v>
      </c>
      <c r="L1979" s="1">
        <v>5</v>
      </c>
      <c r="M1979" s="1" t="s">
        <v>9019</v>
      </c>
      <c r="N1979" s="1" t="s">
        <v>9020</v>
      </c>
      <c r="S1979" s="1" t="s">
        <v>191</v>
      </c>
      <c r="T1979" s="1" t="s">
        <v>5004</v>
      </c>
      <c r="Y1979" s="1" t="s">
        <v>90</v>
      </c>
      <c r="Z1979" s="1" t="s">
        <v>5302</v>
      </c>
      <c r="AC1979" s="1">
        <v>4</v>
      </c>
      <c r="AD1979" s="1" t="s">
        <v>267</v>
      </c>
      <c r="AE1979" s="1" t="s">
        <v>6631</v>
      </c>
    </row>
    <row r="1980" spans="1:73" ht="13.5" customHeight="1">
      <c r="A1980" s="8" t="str">
        <f>HYPERLINK("http://kyu.snu.ac.kr/sdhj/index.jsp?type=hj/GK14810_00IM0001_025a.jpg","1681_수남면_025a")</f>
        <v>1681_수남면_025a</v>
      </c>
      <c r="B1980" s="2">
        <v>1681</v>
      </c>
      <c r="C1980" s="2" t="s">
        <v>9954</v>
      </c>
      <c r="D1980" s="2" t="s">
        <v>9955</v>
      </c>
      <c r="E1980" s="2">
        <v>1979</v>
      </c>
      <c r="F1980" s="1">
        <v>5</v>
      </c>
      <c r="G1980" s="1" t="s">
        <v>3385</v>
      </c>
      <c r="H1980" s="1" t="s">
        <v>4958</v>
      </c>
      <c r="I1980" s="1">
        <v>15</v>
      </c>
      <c r="J1980" s="1" t="s">
        <v>3833</v>
      </c>
      <c r="K1980" s="1" t="s">
        <v>11934</v>
      </c>
      <c r="L1980" s="1">
        <v>1</v>
      </c>
      <c r="M1980" s="1" t="s">
        <v>9371</v>
      </c>
      <c r="N1980" s="1" t="s">
        <v>9372</v>
      </c>
      <c r="O1980" s="1" t="s">
        <v>5</v>
      </c>
      <c r="P1980" s="1" t="s">
        <v>4992</v>
      </c>
      <c r="T1980" s="1" t="s">
        <v>10851</v>
      </c>
      <c r="U1980" s="1" t="s">
        <v>1006</v>
      </c>
      <c r="V1980" s="1" t="s">
        <v>5148</v>
      </c>
      <c r="W1980" s="1" t="s">
        <v>79</v>
      </c>
      <c r="X1980" s="1" t="s">
        <v>10852</v>
      </c>
      <c r="Y1980" s="1" t="s">
        <v>3834</v>
      </c>
      <c r="Z1980" s="1" t="s">
        <v>5725</v>
      </c>
      <c r="AC1980" s="1">
        <v>28</v>
      </c>
      <c r="AD1980" s="1" t="s">
        <v>165</v>
      </c>
      <c r="AE1980" s="1" t="s">
        <v>6678</v>
      </c>
      <c r="AJ1980" s="1" t="s">
        <v>16</v>
      </c>
      <c r="AK1980" s="1" t="s">
        <v>6856</v>
      </c>
      <c r="AL1980" s="1" t="s">
        <v>53</v>
      </c>
      <c r="AM1980" s="1" t="s">
        <v>6356</v>
      </c>
      <c r="AT1980" s="1" t="s">
        <v>1006</v>
      </c>
      <c r="AU1980" s="1" t="s">
        <v>5148</v>
      </c>
      <c r="AV1980" s="1" t="s">
        <v>3835</v>
      </c>
      <c r="AW1980" s="1" t="s">
        <v>7190</v>
      </c>
      <c r="BG1980" s="1" t="s">
        <v>1006</v>
      </c>
      <c r="BH1980" s="1" t="s">
        <v>5148</v>
      </c>
      <c r="BI1980" s="1" t="s">
        <v>3836</v>
      </c>
      <c r="BJ1980" s="1" t="s">
        <v>7753</v>
      </c>
      <c r="BK1980" s="1" t="s">
        <v>1006</v>
      </c>
      <c r="BL1980" s="1" t="s">
        <v>5148</v>
      </c>
      <c r="BM1980" s="1" t="s">
        <v>3837</v>
      </c>
      <c r="BN1980" s="1" t="s">
        <v>8094</v>
      </c>
      <c r="BO1980" s="1" t="s">
        <v>63</v>
      </c>
      <c r="BP1980" s="1" t="s">
        <v>5113</v>
      </c>
      <c r="BQ1980" s="1" t="s">
        <v>3838</v>
      </c>
      <c r="BR1980" s="1" t="s">
        <v>11935</v>
      </c>
      <c r="BS1980" s="1" t="s">
        <v>60</v>
      </c>
      <c r="BT1980" s="1" t="s">
        <v>6863</v>
      </c>
    </row>
    <row r="1981" spans="1:73" ht="13.5" customHeight="1">
      <c r="A1981" s="8" t="str">
        <f>HYPERLINK("http://kyu.snu.ac.kr/sdhj/index.jsp?type=hj/GK14810_00IM0001_025a.jpg","1681_수남면_025a")</f>
        <v>1681_수남면_025a</v>
      </c>
      <c r="B1981" s="2">
        <v>1681</v>
      </c>
      <c r="C1981" s="2" t="s">
        <v>10124</v>
      </c>
      <c r="D1981" s="2" t="s">
        <v>10125</v>
      </c>
      <c r="E1981" s="2">
        <v>1980</v>
      </c>
      <c r="F1981" s="1">
        <v>5</v>
      </c>
      <c r="G1981" s="1" t="s">
        <v>3385</v>
      </c>
      <c r="H1981" s="1" t="s">
        <v>4958</v>
      </c>
      <c r="I1981" s="1">
        <v>15</v>
      </c>
      <c r="L1981" s="1">
        <v>1</v>
      </c>
      <c r="M1981" s="1" t="s">
        <v>9371</v>
      </c>
      <c r="N1981" s="1" t="s">
        <v>9372</v>
      </c>
      <c r="S1981" s="1" t="s">
        <v>43</v>
      </c>
      <c r="T1981" s="1" t="s">
        <v>5000</v>
      </c>
      <c r="W1981" s="1" t="s">
        <v>79</v>
      </c>
      <c r="X1981" s="1" t="s">
        <v>10852</v>
      </c>
      <c r="Y1981" s="1" t="s">
        <v>90</v>
      </c>
      <c r="Z1981" s="1" t="s">
        <v>5302</v>
      </c>
      <c r="AC1981" s="1">
        <v>20</v>
      </c>
      <c r="AD1981" s="1" t="s">
        <v>870</v>
      </c>
      <c r="AE1981" s="1" t="s">
        <v>6646</v>
      </c>
      <c r="AF1981" s="1" t="s">
        <v>2280</v>
      </c>
      <c r="AG1981" s="1" t="s">
        <v>6706</v>
      </c>
      <c r="AJ1981" s="1" t="s">
        <v>16</v>
      </c>
      <c r="AK1981" s="1" t="s">
        <v>6856</v>
      </c>
      <c r="AL1981" s="1" t="s">
        <v>3313</v>
      </c>
      <c r="AM1981" s="1" t="s">
        <v>6874</v>
      </c>
      <c r="AV1981" s="1" t="s">
        <v>3839</v>
      </c>
      <c r="AW1981" s="1" t="s">
        <v>7189</v>
      </c>
      <c r="BI1981" s="1" t="s">
        <v>1426</v>
      </c>
      <c r="BJ1981" s="1" t="s">
        <v>5273</v>
      </c>
      <c r="BM1981" s="1" t="s">
        <v>3809</v>
      </c>
      <c r="BN1981" s="1" t="s">
        <v>5711</v>
      </c>
      <c r="BQ1981" s="1" t="s">
        <v>3622</v>
      </c>
      <c r="BR1981" s="1" t="s">
        <v>11810</v>
      </c>
      <c r="BS1981" s="1" t="s">
        <v>92</v>
      </c>
      <c r="BT1981" s="1" t="s">
        <v>10371</v>
      </c>
    </row>
    <row r="1982" spans="1:73" ht="13.5" customHeight="1">
      <c r="A1982" s="8" t="str">
        <f>HYPERLINK("http://kyu.snu.ac.kr/sdhj/index.jsp?type=hj/GK14810_00IM0001_025a.jpg","1681_수남면_025a")</f>
        <v>1681_수남면_025a</v>
      </c>
      <c r="B1982" s="2">
        <v>1681</v>
      </c>
      <c r="C1982" s="2" t="s">
        <v>9754</v>
      </c>
      <c r="D1982" s="2" t="s">
        <v>9755</v>
      </c>
      <c r="E1982" s="2">
        <v>1981</v>
      </c>
      <c r="F1982" s="1">
        <v>5</v>
      </c>
      <c r="G1982" s="1" t="s">
        <v>3385</v>
      </c>
      <c r="H1982" s="1" t="s">
        <v>4958</v>
      </c>
      <c r="I1982" s="1">
        <v>15</v>
      </c>
      <c r="L1982" s="1">
        <v>2</v>
      </c>
      <c r="M1982" s="1" t="s">
        <v>9373</v>
      </c>
      <c r="N1982" s="1" t="s">
        <v>9374</v>
      </c>
      <c r="T1982" s="1" t="s">
        <v>11936</v>
      </c>
      <c r="U1982" s="1" t="s">
        <v>1006</v>
      </c>
      <c r="V1982" s="1" t="s">
        <v>5148</v>
      </c>
      <c r="W1982" s="1" t="s">
        <v>1103</v>
      </c>
      <c r="X1982" s="1" t="s">
        <v>5258</v>
      </c>
      <c r="Y1982" s="1" t="s">
        <v>3840</v>
      </c>
      <c r="Z1982" s="1" t="s">
        <v>5724</v>
      </c>
      <c r="AC1982" s="1">
        <v>42</v>
      </c>
      <c r="AD1982" s="1" t="s">
        <v>159</v>
      </c>
      <c r="AE1982" s="1" t="s">
        <v>5400</v>
      </c>
      <c r="AJ1982" s="1" t="s">
        <v>16</v>
      </c>
      <c r="AK1982" s="1" t="s">
        <v>6856</v>
      </c>
      <c r="AL1982" s="1" t="s">
        <v>1339</v>
      </c>
      <c r="AM1982" s="1" t="s">
        <v>6886</v>
      </c>
      <c r="AT1982" s="1" t="s">
        <v>1006</v>
      </c>
      <c r="AU1982" s="1" t="s">
        <v>5148</v>
      </c>
      <c r="AV1982" s="1" t="s">
        <v>3141</v>
      </c>
      <c r="AW1982" s="1" t="s">
        <v>7188</v>
      </c>
      <c r="BG1982" s="1" t="s">
        <v>1006</v>
      </c>
      <c r="BH1982" s="1" t="s">
        <v>5148</v>
      </c>
      <c r="BI1982" s="1" t="s">
        <v>923</v>
      </c>
      <c r="BJ1982" s="1" t="s">
        <v>6029</v>
      </c>
      <c r="BK1982" s="1" t="s">
        <v>1006</v>
      </c>
      <c r="BL1982" s="1" t="s">
        <v>5148</v>
      </c>
      <c r="BM1982" s="1" t="s">
        <v>3841</v>
      </c>
      <c r="BN1982" s="1" t="s">
        <v>8093</v>
      </c>
      <c r="BO1982" s="1" t="s">
        <v>63</v>
      </c>
      <c r="BP1982" s="1" t="s">
        <v>5113</v>
      </c>
      <c r="BQ1982" s="1" t="s">
        <v>3842</v>
      </c>
      <c r="BR1982" s="1" t="s">
        <v>8438</v>
      </c>
      <c r="BS1982" s="1" t="s">
        <v>2499</v>
      </c>
      <c r="BT1982" s="1" t="s">
        <v>11937</v>
      </c>
      <c r="BU1982" s="1" t="s">
        <v>11938</v>
      </c>
    </row>
    <row r="1983" spans="1:73" ht="13.5" customHeight="1">
      <c r="A1983" s="8" t="str">
        <f>HYPERLINK("http://kyu.snu.ac.kr/sdhj/index.jsp?type=hj/GK14810_00IM0001_025a.jpg","1681_수남면_025a")</f>
        <v>1681_수남면_025a</v>
      </c>
      <c r="B1983" s="2">
        <v>1681</v>
      </c>
      <c r="C1983" s="2" t="s">
        <v>9951</v>
      </c>
      <c r="D1983" s="2" t="s">
        <v>9952</v>
      </c>
      <c r="E1983" s="2">
        <v>1982</v>
      </c>
      <c r="F1983" s="1">
        <v>5</v>
      </c>
      <c r="G1983" s="1" t="s">
        <v>3385</v>
      </c>
      <c r="H1983" s="1" t="s">
        <v>4958</v>
      </c>
      <c r="I1983" s="1">
        <v>15</v>
      </c>
      <c r="L1983" s="1">
        <v>2</v>
      </c>
      <c r="M1983" s="1" t="s">
        <v>9373</v>
      </c>
      <c r="N1983" s="1" t="s">
        <v>9374</v>
      </c>
      <c r="S1983" s="1" t="s">
        <v>43</v>
      </c>
      <c r="T1983" s="1" t="s">
        <v>5000</v>
      </c>
      <c r="W1983" s="1" t="s">
        <v>79</v>
      </c>
      <c r="X1983" s="1" t="s">
        <v>11939</v>
      </c>
      <c r="Y1983" s="1" t="s">
        <v>90</v>
      </c>
      <c r="Z1983" s="1" t="s">
        <v>5302</v>
      </c>
      <c r="AC1983" s="1">
        <v>43</v>
      </c>
      <c r="AD1983" s="1" t="s">
        <v>290</v>
      </c>
      <c r="AE1983" s="1" t="s">
        <v>6679</v>
      </c>
      <c r="AJ1983" s="1" t="s">
        <v>16</v>
      </c>
      <c r="AK1983" s="1" t="s">
        <v>6856</v>
      </c>
      <c r="AL1983" s="1" t="s">
        <v>3313</v>
      </c>
      <c r="AM1983" s="1" t="s">
        <v>6874</v>
      </c>
      <c r="AV1983" s="1" t="s">
        <v>1334</v>
      </c>
      <c r="AW1983" s="1" t="s">
        <v>5356</v>
      </c>
      <c r="BI1983" s="1" t="s">
        <v>3809</v>
      </c>
      <c r="BJ1983" s="1" t="s">
        <v>5711</v>
      </c>
      <c r="BM1983" s="1" t="s">
        <v>3810</v>
      </c>
      <c r="BN1983" s="1" t="s">
        <v>5372</v>
      </c>
      <c r="BQ1983" s="1" t="s">
        <v>3811</v>
      </c>
      <c r="BR1983" s="1" t="s">
        <v>11940</v>
      </c>
      <c r="BS1983" s="1" t="s">
        <v>3716</v>
      </c>
      <c r="BT1983" s="1" t="s">
        <v>6887</v>
      </c>
    </row>
    <row r="1984" spans="1:73" ht="13.5" customHeight="1">
      <c r="A1984" s="8" t="str">
        <f>HYPERLINK("http://kyu.snu.ac.kr/sdhj/index.jsp?type=hj/GK14810_00IM0001_025a.jpg","1681_수남면_025a")</f>
        <v>1681_수남면_025a</v>
      </c>
      <c r="B1984" s="2">
        <v>1681</v>
      </c>
      <c r="C1984" s="2" t="s">
        <v>10689</v>
      </c>
      <c r="D1984" s="2" t="s">
        <v>10690</v>
      </c>
      <c r="E1984" s="2">
        <v>1983</v>
      </c>
      <c r="F1984" s="1">
        <v>5</v>
      </c>
      <c r="G1984" s="1" t="s">
        <v>3385</v>
      </c>
      <c r="H1984" s="1" t="s">
        <v>4958</v>
      </c>
      <c r="I1984" s="1">
        <v>15</v>
      </c>
      <c r="L1984" s="1">
        <v>2</v>
      </c>
      <c r="M1984" s="1" t="s">
        <v>9373</v>
      </c>
      <c r="N1984" s="1" t="s">
        <v>9374</v>
      </c>
      <c r="S1984" s="1" t="s">
        <v>54</v>
      </c>
      <c r="T1984" s="1" t="s">
        <v>5003</v>
      </c>
      <c r="Y1984" s="1" t="s">
        <v>3843</v>
      </c>
      <c r="Z1984" s="1" t="s">
        <v>5723</v>
      </c>
      <c r="AF1984" s="1" t="s">
        <v>806</v>
      </c>
      <c r="AG1984" s="1" t="s">
        <v>6704</v>
      </c>
    </row>
    <row r="1985" spans="1:72" ht="13.5" customHeight="1">
      <c r="A1985" s="8" t="str">
        <f>HYPERLINK("http://kyu.snu.ac.kr/sdhj/index.jsp?type=hj/GK14810_00IM0001_025a.jpg","1681_수남면_025a")</f>
        <v>1681_수남면_025a</v>
      </c>
      <c r="B1985" s="2">
        <v>1681</v>
      </c>
      <c r="C1985" s="2" t="s">
        <v>9658</v>
      </c>
      <c r="D1985" s="2" t="s">
        <v>9659</v>
      </c>
      <c r="E1985" s="2">
        <v>1984</v>
      </c>
      <c r="F1985" s="1">
        <v>5</v>
      </c>
      <c r="G1985" s="1" t="s">
        <v>3385</v>
      </c>
      <c r="H1985" s="1" t="s">
        <v>4958</v>
      </c>
      <c r="I1985" s="1">
        <v>15</v>
      </c>
      <c r="L1985" s="1">
        <v>2</v>
      </c>
      <c r="M1985" s="1" t="s">
        <v>9373</v>
      </c>
      <c r="N1985" s="1" t="s">
        <v>9374</v>
      </c>
      <c r="S1985" s="1" t="s">
        <v>99</v>
      </c>
      <c r="T1985" s="1" t="s">
        <v>252</v>
      </c>
      <c r="Y1985" s="1" t="s">
        <v>3844</v>
      </c>
      <c r="Z1985" s="1" t="s">
        <v>5722</v>
      </c>
      <c r="AC1985" s="1">
        <v>2</v>
      </c>
      <c r="AD1985" s="1" t="s">
        <v>152</v>
      </c>
      <c r="AE1985" s="1" t="s">
        <v>5812</v>
      </c>
      <c r="AF1985" s="1" t="s">
        <v>175</v>
      </c>
      <c r="AG1985" s="1" t="s">
        <v>6685</v>
      </c>
      <c r="BF1985" s="1" t="s">
        <v>78</v>
      </c>
    </row>
    <row r="1986" spans="1:72" ht="13.5" customHeight="1">
      <c r="A1986" s="8" t="str">
        <f>HYPERLINK("http://kyu.snu.ac.kr/sdhj/index.jsp?type=hj/GK14810_00IM0001_025a.jpg","1681_수남면_025a")</f>
        <v>1681_수남면_025a</v>
      </c>
      <c r="B1986" s="2">
        <v>1681</v>
      </c>
      <c r="C1986" s="2" t="s">
        <v>9682</v>
      </c>
      <c r="D1986" s="2" t="s">
        <v>9683</v>
      </c>
      <c r="E1986" s="2">
        <v>1985</v>
      </c>
      <c r="F1986" s="1">
        <v>5</v>
      </c>
      <c r="G1986" s="1" t="s">
        <v>3385</v>
      </c>
      <c r="H1986" s="1" t="s">
        <v>4958</v>
      </c>
      <c r="I1986" s="1">
        <v>15</v>
      </c>
      <c r="L1986" s="1">
        <v>3</v>
      </c>
      <c r="M1986" s="1" t="s">
        <v>9375</v>
      </c>
      <c r="N1986" s="1" t="s">
        <v>9376</v>
      </c>
      <c r="T1986" s="1" t="s">
        <v>10506</v>
      </c>
      <c r="U1986" s="1" t="s">
        <v>1006</v>
      </c>
      <c r="V1986" s="1" t="s">
        <v>5148</v>
      </c>
      <c r="W1986" s="1" t="s">
        <v>89</v>
      </c>
      <c r="X1986" s="1" t="s">
        <v>10508</v>
      </c>
      <c r="Y1986" s="1" t="s">
        <v>459</v>
      </c>
      <c r="Z1986" s="1" t="s">
        <v>5721</v>
      </c>
      <c r="AC1986" s="1">
        <v>42</v>
      </c>
      <c r="AD1986" s="1" t="s">
        <v>159</v>
      </c>
      <c r="AE1986" s="1" t="s">
        <v>5400</v>
      </c>
      <c r="AJ1986" s="1" t="s">
        <v>16</v>
      </c>
      <c r="AK1986" s="1" t="s">
        <v>6856</v>
      </c>
      <c r="AL1986" s="1" t="s">
        <v>92</v>
      </c>
      <c r="AM1986" s="1" t="s">
        <v>10509</v>
      </c>
      <c r="AT1986" s="1" t="s">
        <v>3548</v>
      </c>
      <c r="AU1986" s="1" t="s">
        <v>5170</v>
      </c>
      <c r="AV1986" s="1" t="s">
        <v>3845</v>
      </c>
      <c r="AW1986" s="1" t="s">
        <v>5714</v>
      </c>
      <c r="BG1986" s="1" t="s">
        <v>63</v>
      </c>
      <c r="BH1986" s="1" t="s">
        <v>5113</v>
      </c>
      <c r="BI1986" s="1" t="s">
        <v>3846</v>
      </c>
      <c r="BJ1986" s="1" t="s">
        <v>7750</v>
      </c>
      <c r="BK1986" s="1" t="s">
        <v>63</v>
      </c>
      <c r="BL1986" s="1" t="s">
        <v>5113</v>
      </c>
      <c r="BM1986" s="1" t="s">
        <v>3847</v>
      </c>
      <c r="BN1986" s="1" t="s">
        <v>6165</v>
      </c>
      <c r="BQ1986" s="1" t="s">
        <v>3848</v>
      </c>
      <c r="BR1986" s="1" t="s">
        <v>11941</v>
      </c>
      <c r="BS1986" s="1" t="s">
        <v>3716</v>
      </c>
      <c r="BT1986" s="1" t="s">
        <v>6887</v>
      </c>
    </row>
    <row r="1987" spans="1:72" ht="13.5" customHeight="1">
      <c r="A1987" s="8" t="str">
        <f>HYPERLINK("http://kyu.snu.ac.kr/sdhj/index.jsp?type=hj/GK14810_00IM0001_025a.jpg","1681_수남면_025a")</f>
        <v>1681_수남면_025a</v>
      </c>
      <c r="B1987" s="2">
        <v>1681</v>
      </c>
      <c r="C1987" s="2" t="s">
        <v>11942</v>
      </c>
      <c r="D1987" s="2" t="s">
        <v>11943</v>
      </c>
      <c r="E1987" s="2">
        <v>1986</v>
      </c>
      <c r="F1987" s="1">
        <v>5</v>
      </c>
      <c r="G1987" s="1" t="s">
        <v>3385</v>
      </c>
      <c r="H1987" s="1" t="s">
        <v>4958</v>
      </c>
      <c r="I1987" s="1">
        <v>15</v>
      </c>
      <c r="L1987" s="1">
        <v>3</v>
      </c>
      <c r="M1987" s="1" t="s">
        <v>9375</v>
      </c>
      <c r="N1987" s="1" t="s">
        <v>9376</v>
      </c>
      <c r="S1987" s="1" t="s">
        <v>43</v>
      </c>
      <c r="T1987" s="1" t="s">
        <v>5000</v>
      </c>
      <c r="W1987" s="1" t="s">
        <v>89</v>
      </c>
      <c r="X1987" s="1" t="s">
        <v>10508</v>
      </c>
      <c r="Y1987" s="1" t="s">
        <v>90</v>
      </c>
      <c r="Z1987" s="1" t="s">
        <v>5302</v>
      </c>
      <c r="AC1987" s="1">
        <v>39</v>
      </c>
      <c r="AD1987" s="1" t="s">
        <v>301</v>
      </c>
      <c r="AE1987" s="1" t="s">
        <v>6660</v>
      </c>
      <c r="AJ1987" s="1" t="s">
        <v>16</v>
      </c>
      <c r="AK1987" s="1" t="s">
        <v>6856</v>
      </c>
      <c r="AL1987" s="1" t="s">
        <v>92</v>
      </c>
      <c r="AM1987" s="1" t="s">
        <v>10509</v>
      </c>
      <c r="AT1987" s="1" t="s">
        <v>63</v>
      </c>
      <c r="AU1987" s="1" t="s">
        <v>5113</v>
      </c>
      <c r="AV1987" s="1" t="s">
        <v>161</v>
      </c>
      <c r="AW1987" s="1" t="s">
        <v>6001</v>
      </c>
      <c r="BG1987" s="1" t="s">
        <v>63</v>
      </c>
      <c r="BH1987" s="1" t="s">
        <v>5113</v>
      </c>
      <c r="BI1987" s="1" t="s">
        <v>3849</v>
      </c>
      <c r="BJ1987" s="1" t="s">
        <v>7752</v>
      </c>
      <c r="BK1987" s="1" t="s">
        <v>63</v>
      </c>
      <c r="BL1987" s="1" t="s">
        <v>5113</v>
      </c>
      <c r="BM1987" s="1" t="s">
        <v>686</v>
      </c>
      <c r="BN1987" s="1" t="s">
        <v>6233</v>
      </c>
      <c r="BO1987" s="1" t="s">
        <v>63</v>
      </c>
      <c r="BP1987" s="1" t="s">
        <v>5113</v>
      </c>
      <c r="BQ1987" s="1" t="s">
        <v>3850</v>
      </c>
      <c r="BR1987" s="1" t="s">
        <v>11944</v>
      </c>
      <c r="BS1987" s="1" t="s">
        <v>3851</v>
      </c>
      <c r="BT1987" s="1" t="s">
        <v>7714</v>
      </c>
    </row>
    <row r="1988" spans="1:72" ht="13.5" customHeight="1">
      <c r="A1988" s="8" t="str">
        <f>HYPERLINK("http://kyu.snu.ac.kr/sdhj/index.jsp?type=hj/GK14810_00IM0001_025a.jpg","1681_수남면_025a")</f>
        <v>1681_수남면_025a</v>
      </c>
      <c r="B1988" s="2">
        <v>1681</v>
      </c>
      <c r="C1988" s="2" t="s">
        <v>10567</v>
      </c>
      <c r="D1988" s="2" t="s">
        <v>10568</v>
      </c>
      <c r="E1988" s="2">
        <v>1987</v>
      </c>
      <c r="F1988" s="1">
        <v>5</v>
      </c>
      <c r="G1988" s="1" t="s">
        <v>3385</v>
      </c>
      <c r="H1988" s="1" t="s">
        <v>4958</v>
      </c>
      <c r="I1988" s="1">
        <v>15</v>
      </c>
      <c r="L1988" s="1">
        <v>3</v>
      </c>
      <c r="M1988" s="1" t="s">
        <v>9375</v>
      </c>
      <c r="N1988" s="1" t="s">
        <v>9376</v>
      </c>
      <c r="S1988" s="1" t="s">
        <v>54</v>
      </c>
      <c r="T1988" s="1" t="s">
        <v>5003</v>
      </c>
      <c r="Y1988" s="1" t="s">
        <v>3852</v>
      </c>
      <c r="Z1988" s="1" t="s">
        <v>5720</v>
      </c>
      <c r="AC1988" s="1">
        <v>17</v>
      </c>
      <c r="AD1988" s="1" t="s">
        <v>311</v>
      </c>
      <c r="AE1988" s="1" t="s">
        <v>6645</v>
      </c>
    </row>
    <row r="1989" spans="1:72" ht="13.5" customHeight="1">
      <c r="A1989" s="8" t="str">
        <f>HYPERLINK("http://kyu.snu.ac.kr/sdhj/index.jsp?type=hj/GK14810_00IM0001_025a.jpg","1681_수남면_025a")</f>
        <v>1681_수남면_025a</v>
      </c>
      <c r="B1989" s="2">
        <v>1681</v>
      </c>
      <c r="C1989" s="2" t="s">
        <v>9625</v>
      </c>
      <c r="D1989" s="2" t="s">
        <v>9626</v>
      </c>
      <c r="E1989" s="2">
        <v>1988</v>
      </c>
      <c r="F1989" s="1">
        <v>5</v>
      </c>
      <c r="G1989" s="1" t="s">
        <v>3385</v>
      </c>
      <c r="H1989" s="1" t="s">
        <v>4958</v>
      </c>
      <c r="I1989" s="1">
        <v>15</v>
      </c>
      <c r="L1989" s="1">
        <v>3</v>
      </c>
      <c r="M1989" s="1" t="s">
        <v>9375</v>
      </c>
      <c r="N1989" s="1" t="s">
        <v>9376</v>
      </c>
      <c r="S1989" s="1" t="s">
        <v>98</v>
      </c>
      <c r="T1989" s="1" t="s">
        <v>5001</v>
      </c>
      <c r="Y1989" s="1" t="s">
        <v>957</v>
      </c>
      <c r="Z1989" s="1" t="s">
        <v>5719</v>
      </c>
      <c r="AC1989" s="1">
        <v>10</v>
      </c>
      <c r="AD1989" s="1" t="s">
        <v>35</v>
      </c>
      <c r="AE1989" s="1" t="s">
        <v>6681</v>
      </c>
    </row>
    <row r="1990" spans="1:72" ht="13.5" customHeight="1">
      <c r="A1990" s="8" t="str">
        <f>HYPERLINK("http://kyu.snu.ac.kr/sdhj/index.jsp?type=hj/GK14810_00IM0001_025a.jpg","1681_수남면_025a")</f>
        <v>1681_수남면_025a</v>
      </c>
      <c r="B1990" s="2">
        <v>1681</v>
      </c>
      <c r="C1990" s="2" t="s">
        <v>9625</v>
      </c>
      <c r="D1990" s="2" t="s">
        <v>9626</v>
      </c>
      <c r="E1990" s="2">
        <v>1989</v>
      </c>
      <c r="F1990" s="1">
        <v>5</v>
      </c>
      <c r="G1990" s="1" t="s">
        <v>3385</v>
      </c>
      <c r="H1990" s="1" t="s">
        <v>4958</v>
      </c>
      <c r="I1990" s="1">
        <v>15</v>
      </c>
      <c r="L1990" s="1">
        <v>3</v>
      </c>
      <c r="M1990" s="1" t="s">
        <v>9375</v>
      </c>
      <c r="N1990" s="1" t="s">
        <v>9376</v>
      </c>
      <c r="S1990" s="1" t="s">
        <v>191</v>
      </c>
      <c r="T1990" s="1" t="s">
        <v>5004</v>
      </c>
      <c r="Y1990" s="1" t="s">
        <v>262</v>
      </c>
      <c r="Z1990" s="1" t="s">
        <v>11945</v>
      </c>
      <c r="AC1990" s="1">
        <v>1</v>
      </c>
      <c r="AD1990" s="1" t="s">
        <v>408</v>
      </c>
      <c r="AE1990" s="1" t="s">
        <v>6654</v>
      </c>
      <c r="AF1990" s="1" t="s">
        <v>175</v>
      </c>
      <c r="AG1990" s="1" t="s">
        <v>6685</v>
      </c>
      <c r="BF1990" s="1" t="s">
        <v>78</v>
      </c>
    </row>
    <row r="1991" spans="1:72" ht="13.5" customHeight="1">
      <c r="A1991" s="8" t="str">
        <f>HYPERLINK("http://kyu.snu.ac.kr/sdhj/index.jsp?type=hj/GK14810_00IM0001_025a.jpg","1681_수남면_025a")</f>
        <v>1681_수남면_025a</v>
      </c>
      <c r="B1991" s="2">
        <v>1681</v>
      </c>
      <c r="C1991" s="2" t="s">
        <v>9682</v>
      </c>
      <c r="D1991" s="2" t="s">
        <v>9683</v>
      </c>
      <c r="E1991" s="2">
        <v>1990</v>
      </c>
      <c r="F1991" s="1">
        <v>5</v>
      </c>
      <c r="G1991" s="1" t="s">
        <v>3385</v>
      </c>
      <c r="H1991" s="1" t="s">
        <v>4958</v>
      </c>
      <c r="I1991" s="1">
        <v>15</v>
      </c>
      <c r="L1991" s="1">
        <v>4</v>
      </c>
      <c r="M1991" s="1" t="s">
        <v>9377</v>
      </c>
      <c r="N1991" s="1" t="s">
        <v>9378</v>
      </c>
      <c r="T1991" s="1" t="s">
        <v>11357</v>
      </c>
      <c r="U1991" s="1" t="s">
        <v>2588</v>
      </c>
      <c r="V1991" s="1" t="s">
        <v>5112</v>
      </c>
      <c r="W1991" s="1" t="s">
        <v>393</v>
      </c>
      <c r="X1991" s="1" t="s">
        <v>5259</v>
      </c>
      <c r="Y1991" s="1" t="s">
        <v>90</v>
      </c>
      <c r="Z1991" s="1" t="s">
        <v>5302</v>
      </c>
      <c r="AC1991" s="1">
        <v>57</v>
      </c>
      <c r="AD1991" s="1" t="s">
        <v>421</v>
      </c>
      <c r="AE1991" s="1" t="s">
        <v>6666</v>
      </c>
      <c r="AJ1991" s="1" t="s">
        <v>16</v>
      </c>
      <c r="AK1991" s="1" t="s">
        <v>6856</v>
      </c>
      <c r="AL1991" s="1" t="s">
        <v>202</v>
      </c>
      <c r="AM1991" s="1" t="s">
        <v>11946</v>
      </c>
      <c r="AT1991" s="1" t="s">
        <v>63</v>
      </c>
      <c r="AU1991" s="1" t="s">
        <v>5113</v>
      </c>
      <c r="AV1991" s="1" t="s">
        <v>3853</v>
      </c>
      <c r="AW1991" s="1" t="s">
        <v>7187</v>
      </c>
      <c r="BG1991" s="1" t="s">
        <v>63</v>
      </c>
      <c r="BH1991" s="1" t="s">
        <v>5113</v>
      </c>
      <c r="BI1991" s="1" t="s">
        <v>3854</v>
      </c>
      <c r="BJ1991" s="1" t="s">
        <v>7723</v>
      </c>
      <c r="BK1991" s="1" t="s">
        <v>63</v>
      </c>
      <c r="BL1991" s="1" t="s">
        <v>5113</v>
      </c>
      <c r="BM1991" s="1" t="s">
        <v>3855</v>
      </c>
      <c r="BN1991" s="1" t="s">
        <v>7750</v>
      </c>
      <c r="BO1991" s="1" t="s">
        <v>63</v>
      </c>
      <c r="BP1991" s="1" t="s">
        <v>5113</v>
      </c>
      <c r="BQ1991" s="1" t="s">
        <v>949</v>
      </c>
      <c r="BR1991" s="1" t="s">
        <v>6481</v>
      </c>
      <c r="BS1991" s="1" t="s">
        <v>53</v>
      </c>
      <c r="BT1991" s="1" t="s">
        <v>6356</v>
      </c>
    </row>
    <row r="1992" spans="1:72" ht="13.5" customHeight="1">
      <c r="A1992" s="8" t="str">
        <f>HYPERLINK("http://kyu.snu.ac.kr/sdhj/index.jsp?type=hj/GK14810_00IM0001_025a.jpg","1681_수남면_025a")</f>
        <v>1681_수남면_025a</v>
      </c>
      <c r="B1992" s="2">
        <v>1681</v>
      </c>
      <c r="C1992" s="2" t="s">
        <v>9781</v>
      </c>
      <c r="D1992" s="2" t="s">
        <v>9782</v>
      </c>
      <c r="E1992" s="2">
        <v>1991</v>
      </c>
      <c r="F1992" s="1">
        <v>5</v>
      </c>
      <c r="G1992" s="1" t="s">
        <v>3385</v>
      </c>
      <c r="H1992" s="1" t="s">
        <v>4958</v>
      </c>
      <c r="I1992" s="1">
        <v>15</v>
      </c>
      <c r="L1992" s="1">
        <v>4</v>
      </c>
      <c r="M1992" s="1" t="s">
        <v>9377</v>
      </c>
      <c r="N1992" s="1" t="s">
        <v>9378</v>
      </c>
      <c r="S1992" s="1" t="s">
        <v>98</v>
      </c>
      <c r="T1992" s="1" t="s">
        <v>5001</v>
      </c>
      <c r="Y1992" s="1" t="s">
        <v>975</v>
      </c>
      <c r="Z1992" s="1" t="s">
        <v>5718</v>
      </c>
      <c r="AC1992" s="1">
        <v>11</v>
      </c>
      <c r="AD1992" s="1" t="s">
        <v>502</v>
      </c>
      <c r="AE1992" s="1" t="s">
        <v>6662</v>
      </c>
    </row>
    <row r="1993" spans="1:72" ht="13.5" customHeight="1">
      <c r="A1993" s="8" t="str">
        <f>HYPERLINK("http://kyu.snu.ac.kr/sdhj/index.jsp?type=hj/GK14810_00IM0001_025a.jpg","1681_수남면_025a")</f>
        <v>1681_수남면_025a</v>
      </c>
      <c r="B1993" s="2">
        <v>1681</v>
      </c>
      <c r="C1993" s="2" t="s">
        <v>9781</v>
      </c>
      <c r="D1993" s="2" t="s">
        <v>9782</v>
      </c>
      <c r="E1993" s="2">
        <v>1992</v>
      </c>
      <c r="F1993" s="1">
        <v>5</v>
      </c>
      <c r="G1993" s="1" t="s">
        <v>3385</v>
      </c>
      <c r="H1993" s="1" t="s">
        <v>4958</v>
      </c>
      <c r="I1993" s="1">
        <v>15</v>
      </c>
      <c r="L1993" s="1">
        <v>5</v>
      </c>
      <c r="M1993" s="1" t="s">
        <v>9379</v>
      </c>
      <c r="N1993" s="1" t="s">
        <v>9380</v>
      </c>
      <c r="T1993" s="1" t="s">
        <v>10541</v>
      </c>
      <c r="U1993" s="1" t="s">
        <v>1006</v>
      </c>
      <c r="V1993" s="1" t="s">
        <v>5148</v>
      </c>
      <c r="W1993" s="1" t="s">
        <v>89</v>
      </c>
      <c r="X1993" s="1" t="s">
        <v>11063</v>
      </c>
      <c r="Y1993" s="1" t="s">
        <v>2112</v>
      </c>
      <c r="Z1993" s="1" t="s">
        <v>5717</v>
      </c>
      <c r="AC1993" s="1">
        <v>35</v>
      </c>
      <c r="AD1993" s="1" t="s">
        <v>167</v>
      </c>
      <c r="AE1993" s="1" t="s">
        <v>6644</v>
      </c>
      <c r="AJ1993" s="1" t="s">
        <v>16</v>
      </c>
      <c r="AK1993" s="1" t="s">
        <v>6856</v>
      </c>
      <c r="AL1993" s="1" t="s">
        <v>92</v>
      </c>
      <c r="AM1993" s="1" t="s">
        <v>11065</v>
      </c>
      <c r="AT1993" s="1" t="s">
        <v>2701</v>
      </c>
      <c r="AU1993" s="1" t="s">
        <v>7012</v>
      </c>
      <c r="AV1993" s="1" t="s">
        <v>3845</v>
      </c>
      <c r="AW1993" s="1" t="s">
        <v>5714</v>
      </c>
      <c r="BG1993" s="1" t="s">
        <v>63</v>
      </c>
      <c r="BH1993" s="1" t="s">
        <v>5113</v>
      </c>
      <c r="BI1993" s="1" t="s">
        <v>3846</v>
      </c>
      <c r="BJ1993" s="1" t="s">
        <v>7750</v>
      </c>
      <c r="BK1993" s="1" t="s">
        <v>63</v>
      </c>
      <c r="BL1993" s="1" t="s">
        <v>5113</v>
      </c>
      <c r="BM1993" s="1" t="s">
        <v>3847</v>
      </c>
      <c r="BN1993" s="1" t="s">
        <v>6165</v>
      </c>
      <c r="BQ1993" s="1" t="s">
        <v>3848</v>
      </c>
      <c r="BR1993" s="1" t="s">
        <v>11947</v>
      </c>
      <c r="BS1993" s="1" t="s">
        <v>92</v>
      </c>
      <c r="BT1993" s="1" t="s">
        <v>11065</v>
      </c>
    </row>
    <row r="1994" spans="1:72" ht="13.5" customHeight="1">
      <c r="A1994" s="8" t="str">
        <f>HYPERLINK("http://kyu.snu.ac.kr/sdhj/index.jsp?type=hj/GK14810_00IM0001_025a.jpg","1681_수남면_025a")</f>
        <v>1681_수남면_025a</v>
      </c>
      <c r="B1994" s="2">
        <v>1681</v>
      </c>
      <c r="C1994" s="2" t="s">
        <v>10070</v>
      </c>
      <c r="D1994" s="2" t="s">
        <v>10071</v>
      </c>
      <c r="E1994" s="2">
        <v>1993</v>
      </c>
      <c r="F1994" s="1">
        <v>5</v>
      </c>
      <c r="G1994" s="1" t="s">
        <v>3385</v>
      </c>
      <c r="H1994" s="1" t="s">
        <v>4958</v>
      </c>
      <c r="I1994" s="1">
        <v>15</v>
      </c>
      <c r="L1994" s="1">
        <v>5</v>
      </c>
      <c r="M1994" s="1" t="s">
        <v>9379</v>
      </c>
      <c r="N1994" s="1" t="s">
        <v>9380</v>
      </c>
      <c r="S1994" s="1" t="s">
        <v>43</v>
      </c>
      <c r="T1994" s="1" t="s">
        <v>5000</v>
      </c>
      <c r="W1994" s="1" t="s">
        <v>89</v>
      </c>
      <c r="X1994" s="1" t="s">
        <v>11063</v>
      </c>
      <c r="Y1994" s="1" t="s">
        <v>90</v>
      </c>
      <c r="Z1994" s="1" t="s">
        <v>5302</v>
      </c>
      <c r="AC1994" s="1">
        <v>34</v>
      </c>
      <c r="AD1994" s="1" t="s">
        <v>81</v>
      </c>
      <c r="AE1994" s="1" t="s">
        <v>6641</v>
      </c>
      <c r="AJ1994" s="1" t="s">
        <v>16</v>
      </c>
      <c r="AK1994" s="1" t="s">
        <v>6856</v>
      </c>
      <c r="AL1994" s="1" t="s">
        <v>92</v>
      </c>
      <c r="AM1994" s="1" t="s">
        <v>11065</v>
      </c>
      <c r="AT1994" s="1" t="s">
        <v>63</v>
      </c>
      <c r="AU1994" s="1" t="s">
        <v>5113</v>
      </c>
      <c r="AV1994" s="1" t="s">
        <v>2014</v>
      </c>
      <c r="AW1994" s="1" t="s">
        <v>6241</v>
      </c>
      <c r="BG1994" s="1" t="s">
        <v>63</v>
      </c>
      <c r="BH1994" s="1" t="s">
        <v>5113</v>
      </c>
      <c r="BI1994" s="1" t="s">
        <v>3856</v>
      </c>
      <c r="BJ1994" s="1" t="s">
        <v>7751</v>
      </c>
      <c r="BK1994" s="1" t="s">
        <v>63</v>
      </c>
      <c r="BL1994" s="1" t="s">
        <v>5113</v>
      </c>
      <c r="BM1994" s="1" t="s">
        <v>3857</v>
      </c>
      <c r="BN1994" s="1" t="s">
        <v>8092</v>
      </c>
      <c r="BO1994" s="1" t="s">
        <v>63</v>
      </c>
      <c r="BP1994" s="1" t="s">
        <v>5113</v>
      </c>
      <c r="BQ1994" s="1" t="s">
        <v>3858</v>
      </c>
      <c r="BR1994" s="1" t="s">
        <v>8437</v>
      </c>
      <c r="BS1994" s="1" t="s">
        <v>138</v>
      </c>
      <c r="BT1994" s="1" t="s">
        <v>6794</v>
      </c>
    </row>
    <row r="1995" spans="1:72" ht="13.5" customHeight="1">
      <c r="A1995" s="8" t="str">
        <f>HYPERLINK("http://kyu.snu.ac.kr/sdhj/index.jsp?type=hj/GK14810_00IM0001_025a.jpg","1681_수남면_025a")</f>
        <v>1681_수남면_025a</v>
      </c>
      <c r="B1995" s="2">
        <v>1681</v>
      </c>
      <c r="C1995" s="2" t="s">
        <v>11342</v>
      </c>
      <c r="D1995" s="2" t="s">
        <v>11343</v>
      </c>
      <c r="E1995" s="2">
        <v>1994</v>
      </c>
      <c r="F1995" s="1">
        <v>5</v>
      </c>
      <c r="G1995" s="1" t="s">
        <v>3385</v>
      </c>
      <c r="H1995" s="1" t="s">
        <v>4958</v>
      </c>
      <c r="I1995" s="1">
        <v>15</v>
      </c>
      <c r="L1995" s="1">
        <v>5</v>
      </c>
      <c r="M1995" s="1" t="s">
        <v>9379</v>
      </c>
      <c r="N1995" s="1" t="s">
        <v>9380</v>
      </c>
      <c r="S1995" s="1" t="s">
        <v>54</v>
      </c>
      <c r="T1995" s="1" t="s">
        <v>5003</v>
      </c>
      <c r="Y1995" s="1" t="s">
        <v>3859</v>
      </c>
      <c r="Z1995" s="1" t="s">
        <v>11948</v>
      </c>
      <c r="AC1995" s="1">
        <v>2</v>
      </c>
      <c r="AD1995" s="1" t="s">
        <v>152</v>
      </c>
      <c r="AE1995" s="1" t="s">
        <v>5812</v>
      </c>
      <c r="AG1995" s="1" t="s">
        <v>11949</v>
      </c>
    </row>
    <row r="1996" spans="1:72" ht="13.5" customHeight="1">
      <c r="A1996" s="8" t="str">
        <f>HYPERLINK("http://kyu.snu.ac.kr/sdhj/index.jsp?type=hj/GK14810_00IM0001_025a.jpg","1681_수남면_025a")</f>
        <v>1681_수남면_025a</v>
      </c>
      <c r="B1996" s="2">
        <v>1681</v>
      </c>
      <c r="C1996" s="2" t="s">
        <v>10070</v>
      </c>
      <c r="D1996" s="2" t="s">
        <v>10071</v>
      </c>
      <c r="E1996" s="2">
        <v>1995</v>
      </c>
      <c r="F1996" s="1">
        <v>5</v>
      </c>
      <c r="G1996" s="1" t="s">
        <v>3385</v>
      </c>
      <c r="H1996" s="1" t="s">
        <v>4958</v>
      </c>
      <c r="I1996" s="1">
        <v>15</v>
      </c>
      <c r="L1996" s="1">
        <v>5</v>
      </c>
      <c r="M1996" s="1" t="s">
        <v>9379</v>
      </c>
      <c r="N1996" s="1" t="s">
        <v>9380</v>
      </c>
      <c r="S1996" s="1" t="s">
        <v>99</v>
      </c>
      <c r="T1996" s="1" t="s">
        <v>252</v>
      </c>
      <c r="Y1996" s="1" t="s">
        <v>3860</v>
      </c>
      <c r="Z1996" s="1" t="s">
        <v>11950</v>
      </c>
      <c r="AC1996" s="1">
        <v>3</v>
      </c>
      <c r="AD1996" s="1" t="s">
        <v>512</v>
      </c>
      <c r="AE1996" s="1" t="s">
        <v>6657</v>
      </c>
      <c r="AF1996" s="1" t="s">
        <v>11951</v>
      </c>
      <c r="AG1996" s="1" t="s">
        <v>11952</v>
      </c>
      <c r="BF1996" s="1" t="s">
        <v>78</v>
      </c>
    </row>
    <row r="1997" spans="1:72" ht="13.5" customHeight="1">
      <c r="A1997" s="8" t="str">
        <f>HYPERLINK("http://kyu.snu.ac.kr/sdhj/index.jsp?type=hj/GK14810_00IM0001_025a.jpg","1681_수남면_025a")</f>
        <v>1681_수남면_025a</v>
      </c>
      <c r="B1997" s="2">
        <v>1681</v>
      </c>
      <c r="C1997" s="2" t="s">
        <v>10070</v>
      </c>
      <c r="D1997" s="2" t="s">
        <v>10071</v>
      </c>
      <c r="E1997" s="2">
        <v>1996</v>
      </c>
      <c r="F1997" s="1">
        <v>5</v>
      </c>
      <c r="G1997" s="1" t="s">
        <v>3385</v>
      </c>
      <c r="H1997" s="1" t="s">
        <v>4958</v>
      </c>
      <c r="I1997" s="1">
        <v>16</v>
      </c>
      <c r="J1997" s="1" t="s">
        <v>3861</v>
      </c>
      <c r="K1997" s="1" t="s">
        <v>11953</v>
      </c>
      <c r="L1997" s="1">
        <v>1</v>
      </c>
      <c r="M1997" s="1" t="s">
        <v>9381</v>
      </c>
      <c r="N1997" s="1" t="s">
        <v>9382</v>
      </c>
      <c r="T1997" s="1" t="s">
        <v>9641</v>
      </c>
      <c r="U1997" s="1" t="s">
        <v>1006</v>
      </c>
      <c r="V1997" s="1" t="s">
        <v>5148</v>
      </c>
      <c r="W1997" s="1" t="s">
        <v>89</v>
      </c>
      <c r="X1997" s="1" t="s">
        <v>9646</v>
      </c>
      <c r="Y1997" s="1" t="s">
        <v>3862</v>
      </c>
      <c r="Z1997" s="1" t="s">
        <v>5716</v>
      </c>
      <c r="AC1997" s="1">
        <v>33</v>
      </c>
      <c r="AD1997" s="1" t="s">
        <v>91</v>
      </c>
      <c r="AE1997" s="1" t="s">
        <v>6675</v>
      </c>
      <c r="AJ1997" s="1" t="s">
        <v>16</v>
      </c>
      <c r="AK1997" s="1" t="s">
        <v>6856</v>
      </c>
      <c r="AL1997" s="1" t="s">
        <v>92</v>
      </c>
      <c r="AM1997" s="1" t="s">
        <v>9642</v>
      </c>
      <c r="AT1997" s="1" t="s">
        <v>2701</v>
      </c>
      <c r="AU1997" s="1" t="s">
        <v>7012</v>
      </c>
      <c r="AV1997" s="1" t="s">
        <v>3845</v>
      </c>
      <c r="AW1997" s="1" t="s">
        <v>5714</v>
      </c>
      <c r="BG1997" s="1" t="s">
        <v>63</v>
      </c>
      <c r="BH1997" s="1" t="s">
        <v>5113</v>
      </c>
      <c r="BI1997" s="1" t="s">
        <v>3846</v>
      </c>
      <c r="BJ1997" s="1" t="s">
        <v>7750</v>
      </c>
      <c r="BK1997" s="1" t="s">
        <v>63</v>
      </c>
      <c r="BL1997" s="1" t="s">
        <v>5113</v>
      </c>
      <c r="BM1997" s="1" t="s">
        <v>3847</v>
      </c>
      <c r="BN1997" s="1" t="s">
        <v>6165</v>
      </c>
      <c r="BQ1997" s="1" t="s">
        <v>3848</v>
      </c>
      <c r="BR1997" s="1" t="s">
        <v>11954</v>
      </c>
      <c r="BS1997" s="1" t="s">
        <v>92</v>
      </c>
      <c r="BT1997" s="1" t="s">
        <v>9642</v>
      </c>
    </row>
    <row r="1998" spans="1:72" ht="13.5" customHeight="1">
      <c r="A1998" s="8" t="str">
        <f>HYPERLINK("http://kyu.snu.ac.kr/sdhj/index.jsp?type=hj/GK14810_00IM0001_025a.jpg","1681_수남면_025a")</f>
        <v>1681_수남면_025a</v>
      </c>
      <c r="B1998" s="2">
        <v>1681</v>
      </c>
      <c r="C1998" s="2" t="s">
        <v>9648</v>
      </c>
      <c r="D1998" s="2" t="s">
        <v>9649</v>
      </c>
      <c r="E1998" s="2">
        <v>1997</v>
      </c>
      <c r="F1998" s="1">
        <v>5</v>
      </c>
      <c r="G1998" s="1" t="s">
        <v>3385</v>
      </c>
      <c r="H1998" s="1" t="s">
        <v>4958</v>
      </c>
      <c r="I1998" s="1">
        <v>16</v>
      </c>
      <c r="L1998" s="1">
        <v>1</v>
      </c>
      <c r="M1998" s="1" t="s">
        <v>9381</v>
      </c>
      <c r="N1998" s="1" t="s">
        <v>9382</v>
      </c>
      <c r="S1998" s="1" t="s">
        <v>43</v>
      </c>
      <c r="T1998" s="1" t="s">
        <v>5000</v>
      </c>
      <c r="W1998" s="1" t="s">
        <v>89</v>
      </c>
      <c r="X1998" s="1" t="s">
        <v>9646</v>
      </c>
      <c r="Y1998" s="1" t="s">
        <v>90</v>
      </c>
      <c r="Z1998" s="1" t="s">
        <v>5302</v>
      </c>
      <c r="AC1998" s="1">
        <v>36</v>
      </c>
      <c r="AD1998" s="1" t="s">
        <v>59</v>
      </c>
      <c r="AE1998" s="1" t="s">
        <v>6653</v>
      </c>
      <c r="AJ1998" s="1" t="s">
        <v>16</v>
      </c>
      <c r="AK1998" s="1" t="s">
        <v>6856</v>
      </c>
      <c r="AL1998" s="1" t="s">
        <v>92</v>
      </c>
      <c r="AM1998" s="1" t="s">
        <v>9642</v>
      </c>
      <c r="AT1998" s="1" t="s">
        <v>63</v>
      </c>
      <c r="AU1998" s="1" t="s">
        <v>5113</v>
      </c>
      <c r="AV1998" s="1" t="s">
        <v>3075</v>
      </c>
      <c r="AW1998" s="1" t="s">
        <v>5733</v>
      </c>
      <c r="BG1998" s="1" t="s">
        <v>63</v>
      </c>
      <c r="BH1998" s="1" t="s">
        <v>5113</v>
      </c>
      <c r="BI1998" s="1" t="s">
        <v>3863</v>
      </c>
      <c r="BJ1998" s="1" t="s">
        <v>7749</v>
      </c>
      <c r="BM1998" s="1" t="s">
        <v>765</v>
      </c>
      <c r="BN1998" s="1" t="s">
        <v>5608</v>
      </c>
      <c r="BO1998" s="1" t="s">
        <v>63</v>
      </c>
      <c r="BP1998" s="1" t="s">
        <v>5113</v>
      </c>
      <c r="BQ1998" s="1" t="s">
        <v>3864</v>
      </c>
      <c r="BR1998" s="1" t="s">
        <v>8436</v>
      </c>
      <c r="BS1998" s="1" t="s">
        <v>128</v>
      </c>
      <c r="BT1998" s="1" t="s">
        <v>6834</v>
      </c>
    </row>
    <row r="1999" spans="1:72" ht="13.5" customHeight="1">
      <c r="A1999" s="8" t="str">
        <f>HYPERLINK("http://kyu.snu.ac.kr/sdhj/index.jsp?type=hj/GK14810_00IM0001_025a.jpg","1681_수남면_025a")</f>
        <v>1681_수남면_025a</v>
      </c>
      <c r="B1999" s="2">
        <v>1681</v>
      </c>
      <c r="C1999" s="2" t="s">
        <v>10330</v>
      </c>
      <c r="D1999" s="2" t="s">
        <v>10331</v>
      </c>
      <c r="E1999" s="2">
        <v>1998</v>
      </c>
      <c r="F1999" s="1">
        <v>5</v>
      </c>
      <c r="G1999" s="1" t="s">
        <v>3385</v>
      </c>
      <c r="H1999" s="1" t="s">
        <v>4958</v>
      </c>
      <c r="I1999" s="1">
        <v>16</v>
      </c>
      <c r="L1999" s="1">
        <v>1</v>
      </c>
      <c r="M1999" s="1" t="s">
        <v>9381</v>
      </c>
      <c r="N1999" s="1" t="s">
        <v>9382</v>
      </c>
      <c r="S1999" s="1" t="s">
        <v>54</v>
      </c>
      <c r="T1999" s="1" t="s">
        <v>5003</v>
      </c>
      <c r="Y1999" s="1" t="s">
        <v>3865</v>
      </c>
      <c r="Z1999" s="1" t="s">
        <v>5715</v>
      </c>
      <c r="AC1999" s="1">
        <v>9</v>
      </c>
      <c r="AD1999" s="1" t="s">
        <v>556</v>
      </c>
      <c r="AE1999" s="1" t="s">
        <v>6652</v>
      </c>
    </row>
    <row r="2000" spans="1:72" ht="13.5" customHeight="1">
      <c r="A2000" s="8" t="str">
        <f>HYPERLINK("http://kyu.snu.ac.kr/sdhj/index.jsp?type=hj/GK14810_00IM0001_025a.jpg","1681_수남면_025a")</f>
        <v>1681_수남면_025a</v>
      </c>
      <c r="B2000" s="2">
        <v>1681</v>
      </c>
      <c r="C2000" s="2" t="s">
        <v>9648</v>
      </c>
      <c r="D2000" s="2" t="s">
        <v>9649</v>
      </c>
      <c r="E2000" s="2">
        <v>1999</v>
      </c>
      <c r="F2000" s="1">
        <v>5</v>
      </c>
      <c r="G2000" s="1" t="s">
        <v>3385</v>
      </c>
      <c r="H2000" s="1" t="s">
        <v>4958</v>
      </c>
      <c r="I2000" s="1">
        <v>16</v>
      </c>
      <c r="L2000" s="1">
        <v>1</v>
      </c>
      <c r="M2000" s="1" t="s">
        <v>9381</v>
      </c>
      <c r="N2000" s="1" t="s">
        <v>9382</v>
      </c>
      <c r="S2000" s="1" t="s">
        <v>191</v>
      </c>
      <c r="T2000" s="1" t="s">
        <v>5004</v>
      </c>
      <c r="Y2000" s="1" t="s">
        <v>90</v>
      </c>
      <c r="Z2000" s="1" t="s">
        <v>5302</v>
      </c>
      <c r="AC2000" s="1">
        <v>6</v>
      </c>
      <c r="AD2000" s="1" t="s">
        <v>77</v>
      </c>
      <c r="AE2000" s="1" t="s">
        <v>6659</v>
      </c>
      <c r="BF2000" s="1" t="s">
        <v>78</v>
      </c>
    </row>
    <row r="2001" spans="1:72" ht="13.5" customHeight="1">
      <c r="A2001" s="8" t="str">
        <f>HYPERLINK("http://kyu.snu.ac.kr/sdhj/index.jsp?type=hj/GK14810_00IM0001_025a.jpg","1681_수남면_025a")</f>
        <v>1681_수남면_025a</v>
      </c>
      <c r="B2001" s="2">
        <v>1681</v>
      </c>
      <c r="C2001" s="2" t="s">
        <v>9648</v>
      </c>
      <c r="D2001" s="2" t="s">
        <v>9649</v>
      </c>
      <c r="E2001" s="2">
        <v>2000</v>
      </c>
      <c r="F2001" s="1">
        <v>5</v>
      </c>
      <c r="G2001" s="1" t="s">
        <v>3385</v>
      </c>
      <c r="H2001" s="1" t="s">
        <v>4958</v>
      </c>
      <c r="I2001" s="1">
        <v>16</v>
      </c>
      <c r="L2001" s="1">
        <v>1</v>
      </c>
      <c r="M2001" s="1" t="s">
        <v>9381</v>
      </c>
      <c r="N2001" s="1" t="s">
        <v>9382</v>
      </c>
      <c r="S2001" s="1" t="s">
        <v>191</v>
      </c>
      <c r="T2001" s="1" t="s">
        <v>5004</v>
      </c>
      <c r="Y2001" s="1" t="s">
        <v>3866</v>
      </c>
      <c r="Z2001" s="1" t="s">
        <v>5391</v>
      </c>
      <c r="AC2001" s="1">
        <v>2</v>
      </c>
      <c r="AD2001" s="1" t="s">
        <v>152</v>
      </c>
      <c r="AE2001" s="1" t="s">
        <v>5812</v>
      </c>
      <c r="AF2001" s="1" t="s">
        <v>175</v>
      </c>
      <c r="AG2001" s="1" t="s">
        <v>6685</v>
      </c>
      <c r="BF2001" s="1" t="s">
        <v>78</v>
      </c>
    </row>
    <row r="2002" spans="1:72" ht="13.5" customHeight="1">
      <c r="A2002" s="8" t="str">
        <f>HYPERLINK("http://kyu.snu.ac.kr/sdhj/index.jsp?type=hj/GK14810_00IM0001_025a.jpg","1681_수남면_025a")</f>
        <v>1681_수남면_025a</v>
      </c>
      <c r="B2002" s="2">
        <v>1681</v>
      </c>
      <c r="C2002" s="2" t="s">
        <v>9682</v>
      </c>
      <c r="D2002" s="2" t="s">
        <v>9683</v>
      </c>
      <c r="E2002" s="2">
        <v>2001</v>
      </c>
      <c r="F2002" s="1">
        <v>5</v>
      </c>
      <c r="G2002" s="1" t="s">
        <v>3385</v>
      </c>
      <c r="H2002" s="1" t="s">
        <v>4958</v>
      </c>
      <c r="I2002" s="1">
        <v>16</v>
      </c>
      <c r="L2002" s="1">
        <v>2</v>
      </c>
      <c r="M2002" s="1" t="s">
        <v>9383</v>
      </c>
      <c r="N2002" s="1" t="s">
        <v>9384</v>
      </c>
      <c r="T2002" s="1" t="s">
        <v>11375</v>
      </c>
      <c r="U2002" s="1" t="s">
        <v>3867</v>
      </c>
      <c r="V2002" s="1" t="s">
        <v>11955</v>
      </c>
      <c r="W2002" s="1" t="s">
        <v>89</v>
      </c>
      <c r="X2002" s="1" t="s">
        <v>11956</v>
      </c>
      <c r="Y2002" s="1" t="s">
        <v>3845</v>
      </c>
      <c r="Z2002" s="1" t="s">
        <v>5714</v>
      </c>
      <c r="AC2002" s="1">
        <v>65</v>
      </c>
      <c r="AD2002" s="1" t="s">
        <v>101</v>
      </c>
      <c r="AE2002" s="1" t="s">
        <v>6648</v>
      </c>
      <c r="AJ2002" s="1" t="s">
        <v>16</v>
      </c>
      <c r="AK2002" s="1" t="s">
        <v>6856</v>
      </c>
      <c r="AL2002" s="1" t="s">
        <v>53</v>
      </c>
      <c r="AM2002" s="1" t="s">
        <v>6356</v>
      </c>
      <c r="AT2002" s="1" t="s">
        <v>63</v>
      </c>
      <c r="AU2002" s="1" t="s">
        <v>5113</v>
      </c>
      <c r="AV2002" s="1" t="s">
        <v>3868</v>
      </c>
      <c r="AW2002" s="1" t="s">
        <v>11957</v>
      </c>
      <c r="BG2002" s="1" t="s">
        <v>63</v>
      </c>
      <c r="BH2002" s="1" t="s">
        <v>5113</v>
      </c>
      <c r="BI2002" s="1" t="s">
        <v>3847</v>
      </c>
      <c r="BJ2002" s="1" t="s">
        <v>6165</v>
      </c>
      <c r="BK2002" s="1" t="s">
        <v>2323</v>
      </c>
      <c r="BL2002" s="1" t="s">
        <v>5209</v>
      </c>
      <c r="BM2002" s="1" t="s">
        <v>2843</v>
      </c>
      <c r="BN2002" s="1" t="s">
        <v>6023</v>
      </c>
      <c r="BO2002" s="1" t="s">
        <v>63</v>
      </c>
      <c r="BP2002" s="1" t="s">
        <v>5113</v>
      </c>
      <c r="BQ2002" s="1" t="s">
        <v>11958</v>
      </c>
      <c r="BR2002" s="1" t="s">
        <v>11959</v>
      </c>
      <c r="BS2002" s="1" t="s">
        <v>1339</v>
      </c>
      <c r="BT2002" s="1" t="s">
        <v>6886</v>
      </c>
    </row>
    <row r="2003" spans="1:72" ht="13.5" customHeight="1">
      <c r="A2003" s="8" t="str">
        <f>HYPERLINK("http://kyu.snu.ac.kr/sdhj/index.jsp?type=hj/GK14810_00IM0001_025a.jpg","1681_수남면_025a")</f>
        <v>1681_수남면_025a</v>
      </c>
      <c r="B2003" s="2">
        <v>1681</v>
      </c>
      <c r="C2003" s="2" t="s">
        <v>11379</v>
      </c>
      <c r="D2003" s="2" t="s">
        <v>11380</v>
      </c>
      <c r="E2003" s="2">
        <v>2002</v>
      </c>
      <c r="F2003" s="1">
        <v>5</v>
      </c>
      <c r="G2003" s="1" t="s">
        <v>3385</v>
      </c>
      <c r="H2003" s="1" t="s">
        <v>4958</v>
      </c>
      <c r="I2003" s="1">
        <v>16</v>
      </c>
      <c r="L2003" s="1">
        <v>2</v>
      </c>
      <c r="M2003" s="1" t="s">
        <v>9383</v>
      </c>
      <c r="N2003" s="1" t="s">
        <v>9384</v>
      </c>
      <c r="S2003" s="1" t="s">
        <v>43</v>
      </c>
      <c r="T2003" s="1" t="s">
        <v>5000</v>
      </c>
      <c r="W2003" s="1" t="s">
        <v>89</v>
      </c>
      <c r="X2003" s="1" t="s">
        <v>11956</v>
      </c>
      <c r="Y2003" s="1" t="s">
        <v>90</v>
      </c>
      <c r="Z2003" s="1" t="s">
        <v>5302</v>
      </c>
      <c r="AC2003" s="1">
        <v>57</v>
      </c>
      <c r="AD2003" s="1" t="s">
        <v>421</v>
      </c>
      <c r="AE2003" s="1" t="s">
        <v>6666</v>
      </c>
      <c r="AJ2003" s="1" t="s">
        <v>16</v>
      </c>
      <c r="AK2003" s="1" t="s">
        <v>6856</v>
      </c>
      <c r="AL2003" s="1" t="s">
        <v>92</v>
      </c>
      <c r="AM2003" s="1" t="s">
        <v>11960</v>
      </c>
      <c r="AT2003" s="1" t="s">
        <v>63</v>
      </c>
      <c r="AU2003" s="1" t="s">
        <v>5113</v>
      </c>
      <c r="AV2003" s="1" t="s">
        <v>3869</v>
      </c>
      <c r="AW2003" s="1" t="s">
        <v>5655</v>
      </c>
      <c r="BG2003" s="1" t="s">
        <v>63</v>
      </c>
      <c r="BH2003" s="1" t="s">
        <v>5113</v>
      </c>
      <c r="BI2003" s="1" t="s">
        <v>551</v>
      </c>
      <c r="BJ2003" s="1" t="s">
        <v>5910</v>
      </c>
      <c r="BK2003" s="1" t="s">
        <v>110</v>
      </c>
      <c r="BL2003" s="1" t="s">
        <v>5146</v>
      </c>
      <c r="BM2003" s="1" t="s">
        <v>3870</v>
      </c>
      <c r="BN2003" s="1" t="s">
        <v>8091</v>
      </c>
      <c r="BO2003" s="1" t="s">
        <v>63</v>
      </c>
      <c r="BP2003" s="1" t="s">
        <v>5113</v>
      </c>
      <c r="BQ2003" s="1" t="s">
        <v>3871</v>
      </c>
      <c r="BR2003" s="1" t="s">
        <v>8772</v>
      </c>
      <c r="BS2003" s="1" t="s">
        <v>53</v>
      </c>
      <c r="BT2003" s="1" t="s">
        <v>6356</v>
      </c>
    </row>
    <row r="2004" spans="1:72" ht="13.5" customHeight="1">
      <c r="A2004" s="8" t="str">
        <f>HYPERLINK("http://kyu.snu.ac.kr/sdhj/index.jsp?type=hj/GK14810_00IM0001_025a.jpg","1681_수남면_025a")</f>
        <v>1681_수남면_025a</v>
      </c>
      <c r="B2004" s="2">
        <v>1681</v>
      </c>
      <c r="C2004" s="2" t="s">
        <v>10309</v>
      </c>
      <c r="D2004" s="2" t="s">
        <v>10310</v>
      </c>
      <c r="E2004" s="2">
        <v>2003</v>
      </c>
      <c r="F2004" s="1">
        <v>5</v>
      </c>
      <c r="G2004" s="1" t="s">
        <v>3385</v>
      </c>
      <c r="H2004" s="1" t="s">
        <v>4958</v>
      </c>
      <c r="I2004" s="1">
        <v>16</v>
      </c>
      <c r="L2004" s="1">
        <v>3</v>
      </c>
      <c r="M2004" s="1" t="s">
        <v>9385</v>
      </c>
      <c r="N2004" s="1" t="s">
        <v>9386</v>
      </c>
      <c r="T2004" s="1" t="s">
        <v>9867</v>
      </c>
      <c r="U2004" s="1" t="s">
        <v>130</v>
      </c>
      <c r="V2004" s="1" t="s">
        <v>5155</v>
      </c>
      <c r="W2004" s="1" t="s">
        <v>1117</v>
      </c>
      <c r="X2004" s="1" t="s">
        <v>5265</v>
      </c>
      <c r="Y2004" s="1" t="s">
        <v>3872</v>
      </c>
      <c r="Z2004" s="1" t="s">
        <v>5713</v>
      </c>
      <c r="AC2004" s="1">
        <v>74</v>
      </c>
      <c r="AD2004" s="1" t="s">
        <v>172</v>
      </c>
      <c r="AE2004" s="1" t="s">
        <v>6649</v>
      </c>
      <c r="AJ2004" s="1" t="s">
        <v>16</v>
      </c>
      <c r="AK2004" s="1" t="s">
        <v>6856</v>
      </c>
      <c r="AL2004" s="1" t="s">
        <v>36</v>
      </c>
      <c r="AM2004" s="1" t="s">
        <v>6885</v>
      </c>
      <c r="AT2004" s="1" t="s">
        <v>2323</v>
      </c>
      <c r="AU2004" s="1" t="s">
        <v>5209</v>
      </c>
      <c r="AV2004" s="1" t="s">
        <v>3873</v>
      </c>
      <c r="AW2004" s="1" t="s">
        <v>5738</v>
      </c>
      <c r="BG2004" s="1" t="s">
        <v>110</v>
      </c>
      <c r="BH2004" s="1" t="s">
        <v>5146</v>
      </c>
      <c r="BI2004" s="1" t="s">
        <v>1294</v>
      </c>
      <c r="BJ2004" s="1" t="s">
        <v>6170</v>
      </c>
      <c r="BK2004" s="1" t="s">
        <v>3059</v>
      </c>
      <c r="BL2004" s="1" t="s">
        <v>5159</v>
      </c>
      <c r="BM2004" s="1" t="s">
        <v>3874</v>
      </c>
      <c r="BN2004" s="1" t="s">
        <v>8090</v>
      </c>
      <c r="BO2004" s="1" t="s">
        <v>110</v>
      </c>
      <c r="BP2004" s="1" t="s">
        <v>5146</v>
      </c>
      <c r="BQ2004" s="1" t="s">
        <v>3875</v>
      </c>
      <c r="BR2004" s="1" t="s">
        <v>11961</v>
      </c>
      <c r="BS2004" s="1" t="s">
        <v>92</v>
      </c>
      <c r="BT2004" s="1" t="s">
        <v>11962</v>
      </c>
    </row>
    <row r="2005" spans="1:72" ht="13.5" customHeight="1">
      <c r="A2005" s="8" t="str">
        <f>HYPERLINK("http://kyu.snu.ac.kr/sdhj/index.jsp?type=hj/GK14810_00IM0001_025a.jpg","1681_수남면_025a")</f>
        <v>1681_수남면_025a</v>
      </c>
      <c r="B2005" s="2">
        <v>1681</v>
      </c>
      <c r="C2005" s="2" t="s">
        <v>11963</v>
      </c>
      <c r="D2005" s="2" t="s">
        <v>11964</v>
      </c>
      <c r="E2005" s="2">
        <v>2004</v>
      </c>
      <c r="F2005" s="1">
        <v>5</v>
      </c>
      <c r="G2005" s="1" t="s">
        <v>3385</v>
      </c>
      <c r="H2005" s="1" t="s">
        <v>4958</v>
      </c>
      <c r="I2005" s="1">
        <v>16</v>
      </c>
      <c r="L2005" s="1">
        <v>3</v>
      </c>
      <c r="M2005" s="1" t="s">
        <v>9385</v>
      </c>
      <c r="N2005" s="1" t="s">
        <v>9386</v>
      </c>
      <c r="S2005" s="1" t="s">
        <v>43</v>
      </c>
      <c r="T2005" s="1" t="s">
        <v>5000</v>
      </c>
      <c r="W2005" s="1" t="s">
        <v>916</v>
      </c>
      <c r="X2005" s="1" t="s">
        <v>5261</v>
      </c>
      <c r="Y2005" s="1" t="s">
        <v>90</v>
      </c>
      <c r="Z2005" s="1" t="s">
        <v>5302</v>
      </c>
      <c r="AC2005" s="1">
        <v>50</v>
      </c>
      <c r="AD2005" s="1" t="s">
        <v>526</v>
      </c>
      <c r="AE2005" s="1" t="s">
        <v>6673</v>
      </c>
      <c r="AJ2005" s="1" t="s">
        <v>16</v>
      </c>
      <c r="AK2005" s="1" t="s">
        <v>6856</v>
      </c>
      <c r="AL2005" s="1" t="s">
        <v>138</v>
      </c>
      <c r="AM2005" s="1" t="s">
        <v>6794</v>
      </c>
      <c r="AT2005" s="1" t="s">
        <v>63</v>
      </c>
      <c r="AU2005" s="1" t="s">
        <v>5113</v>
      </c>
      <c r="AV2005" s="1" t="s">
        <v>1620</v>
      </c>
      <c r="AW2005" s="1" t="s">
        <v>11965</v>
      </c>
      <c r="BG2005" s="1" t="s">
        <v>110</v>
      </c>
      <c r="BH2005" s="1" t="s">
        <v>5146</v>
      </c>
      <c r="BI2005" s="1" t="s">
        <v>3876</v>
      </c>
      <c r="BJ2005" s="1" t="s">
        <v>7748</v>
      </c>
      <c r="BK2005" s="1" t="s">
        <v>110</v>
      </c>
      <c r="BL2005" s="1" t="s">
        <v>5146</v>
      </c>
      <c r="BM2005" s="1" t="s">
        <v>3877</v>
      </c>
      <c r="BN2005" s="1" t="s">
        <v>8089</v>
      </c>
      <c r="BQ2005" s="1" t="s">
        <v>3878</v>
      </c>
      <c r="BR2005" s="1" t="s">
        <v>8755</v>
      </c>
      <c r="BS2005" s="1" t="s">
        <v>1346</v>
      </c>
      <c r="BT2005" s="1" t="s">
        <v>6882</v>
      </c>
    </row>
    <row r="2006" spans="1:72" ht="13.5" customHeight="1">
      <c r="A2006" s="8" t="str">
        <f>HYPERLINK("http://kyu.snu.ac.kr/sdhj/index.jsp?type=hj/GK14810_00IM0001_025a.jpg","1681_수남면_025a")</f>
        <v>1681_수남면_025a</v>
      </c>
      <c r="B2006" s="2">
        <v>1681</v>
      </c>
      <c r="C2006" s="2" t="s">
        <v>9838</v>
      </c>
      <c r="D2006" s="2" t="s">
        <v>9839</v>
      </c>
      <c r="E2006" s="2">
        <v>2005</v>
      </c>
      <c r="F2006" s="1">
        <v>5</v>
      </c>
      <c r="G2006" s="1" t="s">
        <v>3385</v>
      </c>
      <c r="H2006" s="1" t="s">
        <v>4958</v>
      </c>
      <c r="I2006" s="1">
        <v>16</v>
      </c>
      <c r="L2006" s="1">
        <v>3</v>
      </c>
      <c r="M2006" s="1" t="s">
        <v>9385</v>
      </c>
      <c r="N2006" s="1" t="s">
        <v>9386</v>
      </c>
      <c r="S2006" s="1" t="s">
        <v>54</v>
      </c>
      <c r="T2006" s="1" t="s">
        <v>5003</v>
      </c>
      <c r="U2006" s="1" t="s">
        <v>63</v>
      </c>
      <c r="V2006" s="1" t="s">
        <v>5113</v>
      </c>
      <c r="Y2006" s="1" t="s">
        <v>2711</v>
      </c>
      <c r="Z2006" s="1" t="s">
        <v>5712</v>
      </c>
      <c r="AC2006" s="1">
        <v>28</v>
      </c>
      <c r="AD2006" s="1" t="s">
        <v>165</v>
      </c>
      <c r="AE2006" s="1" t="s">
        <v>6678</v>
      </c>
    </row>
    <row r="2007" spans="1:72" ht="13.5" customHeight="1">
      <c r="A2007" s="8" t="str">
        <f>HYPERLINK("http://kyu.snu.ac.kr/sdhj/index.jsp?type=hj/GK14810_00IM0001_025a.jpg","1681_수남면_025a")</f>
        <v>1681_수남면_025a</v>
      </c>
      <c r="B2007" s="2">
        <v>1681</v>
      </c>
      <c r="C2007" s="2" t="s">
        <v>9660</v>
      </c>
      <c r="D2007" s="2" t="s">
        <v>9661</v>
      </c>
      <c r="E2007" s="2">
        <v>2006</v>
      </c>
      <c r="F2007" s="1">
        <v>5</v>
      </c>
      <c r="G2007" s="1" t="s">
        <v>3385</v>
      </c>
      <c r="H2007" s="1" t="s">
        <v>4958</v>
      </c>
      <c r="I2007" s="1">
        <v>16</v>
      </c>
      <c r="L2007" s="1">
        <v>4</v>
      </c>
      <c r="M2007" s="1" t="s">
        <v>3398</v>
      </c>
      <c r="N2007" s="1" t="s">
        <v>8808</v>
      </c>
      <c r="T2007" s="1" t="s">
        <v>9618</v>
      </c>
      <c r="U2007" s="1" t="s">
        <v>3879</v>
      </c>
      <c r="V2007" s="1" t="s">
        <v>5154</v>
      </c>
      <c r="W2007" s="1" t="s">
        <v>79</v>
      </c>
      <c r="X2007" s="1" t="s">
        <v>11198</v>
      </c>
      <c r="Y2007" s="1" t="s">
        <v>3809</v>
      </c>
      <c r="Z2007" s="1" t="s">
        <v>5711</v>
      </c>
      <c r="AC2007" s="1">
        <v>51</v>
      </c>
      <c r="AD2007" s="1" t="s">
        <v>965</v>
      </c>
      <c r="AE2007" s="1" t="s">
        <v>6636</v>
      </c>
      <c r="AF2007" s="1" t="s">
        <v>984</v>
      </c>
      <c r="AG2007" s="1" t="s">
        <v>6689</v>
      </c>
      <c r="AH2007" s="1" t="s">
        <v>3880</v>
      </c>
      <c r="AI2007" s="1" t="s">
        <v>6801</v>
      </c>
      <c r="AJ2007" s="1" t="s">
        <v>16</v>
      </c>
      <c r="AK2007" s="1" t="s">
        <v>6856</v>
      </c>
      <c r="AL2007" s="1" t="s">
        <v>988</v>
      </c>
      <c r="AM2007" s="1" t="s">
        <v>6884</v>
      </c>
      <c r="AT2007" s="1" t="s">
        <v>815</v>
      </c>
      <c r="AU2007" s="1" t="s">
        <v>5077</v>
      </c>
      <c r="AV2007" s="1" t="s">
        <v>2562</v>
      </c>
      <c r="AW2007" s="1" t="s">
        <v>11966</v>
      </c>
      <c r="BG2007" s="1" t="s">
        <v>130</v>
      </c>
      <c r="BH2007" s="1" t="s">
        <v>5155</v>
      </c>
      <c r="BI2007" s="1" t="s">
        <v>3881</v>
      </c>
      <c r="BJ2007" s="1" t="s">
        <v>7333</v>
      </c>
      <c r="BK2007" s="1" t="s">
        <v>3882</v>
      </c>
      <c r="BL2007" s="1" t="s">
        <v>7963</v>
      </c>
      <c r="BM2007" s="1" t="s">
        <v>2533</v>
      </c>
      <c r="BN2007" s="1" t="s">
        <v>7124</v>
      </c>
      <c r="BO2007" s="1" t="s">
        <v>110</v>
      </c>
      <c r="BP2007" s="1" t="s">
        <v>5146</v>
      </c>
      <c r="BQ2007" s="1" t="s">
        <v>3883</v>
      </c>
      <c r="BR2007" s="1" t="s">
        <v>11967</v>
      </c>
      <c r="BS2007" s="1" t="s">
        <v>53</v>
      </c>
      <c r="BT2007" s="1" t="s">
        <v>6356</v>
      </c>
    </row>
    <row r="2008" spans="1:72" ht="13.5" customHeight="1">
      <c r="A2008" s="8" t="str">
        <f>HYPERLINK("http://kyu.snu.ac.kr/sdhj/index.jsp?type=hj/GK14810_00IM0001_025a.jpg","1681_수남면_025a")</f>
        <v>1681_수남면_025a</v>
      </c>
      <c r="B2008" s="2">
        <v>1681</v>
      </c>
      <c r="C2008" s="2" t="s">
        <v>11389</v>
      </c>
      <c r="D2008" s="2" t="s">
        <v>11390</v>
      </c>
      <c r="E2008" s="2">
        <v>2007</v>
      </c>
      <c r="F2008" s="1">
        <v>5</v>
      </c>
      <c r="G2008" s="1" t="s">
        <v>3385</v>
      </c>
      <c r="H2008" s="1" t="s">
        <v>4958</v>
      </c>
      <c r="I2008" s="1">
        <v>16</v>
      </c>
      <c r="L2008" s="1">
        <v>4</v>
      </c>
      <c r="M2008" s="1" t="s">
        <v>3398</v>
      </c>
      <c r="N2008" s="1" t="s">
        <v>8808</v>
      </c>
      <c r="S2008" s="1" t="s">
        <v>43</v>
      </c>
      <c r="T2008" s="1" t="s">
        <v>5000</v>
      </c>
      <c r="W2008" s="1" t="s">
        <v>393</v>
      </c>
      <c r="X2008" s="1" t="s">
        <v>5259</v>
      </c>
      <c r="Y2008" s="1" t="s">
        <v>90</v>
      </c>
      <c r="Z2008" s="1" t="s">
        <v>5302</v>
      </c>
      <c r="AC2008" s="1">
        <v>43</v>
      </c>
      <c r="AD2008" s="1" t="s">
        <v>290</v>
      </c>
      <c r="AE2008" s="1" t="s">
        <v>6679</v>
      </c>
      <c r="AJ2008" s="1" t="s">
        <v>16</v>
      </c>
      <c r="AK2008" s="1" t="s">
        <v>6856</v>
      </c>
      <c r="AL2008" s="1" t="s">
        <v>237</v>
      </c>
      <c r="AM2008" s="1" t="s">
        <v>6815</v>
      </c>
      <c r="AT2008" s="1" t="s">
        <v>63</v>
      </c>
      <c r="AU2008" s="1" t="s">
        <v>5113</v>
      </c>
      <c r="AV2008" s="1" t="s">
        <v>3884</v>
      </c>
      <c r="AW2008" s="1" t="s">
        <v>7186</v>
      </c>
      <c r="BG2008" s="1" t="s">
        <v>110</v>
      </c>
      <c r="BH2008" s="1" t="s">
        <v>5146</v>
      </c>
      <c r="BI2008" s="1" t="s">
        <v>3593</v>
      </c>
      <c r="BJ2008" s="1" t="s">
        <v>5301</v>
      </c>
      <c r="BK2008" s="1" t="s">
        <v>110</v>
      </c>
      <c r="BL2008" s="1" t="s">
        <v>5146</v>
      </c>
      <c r="BM2008" s="1" t="s">
        <v>3885</v>
      </c>
      <c r="BN2008" s="1" t="s">
        <v>5780</v>
      </c>
      <c r="BO2008" s="1" t="s">
        <v>2252</v>
      </c>
      <c r="BP2008" s="1" t="s">
        <v>7022</v>
      </c>
      <c r="BQ2008" s="1" t="s">
        <v>3886</v>
      </c>
      <c r="BR2008" s="1" t="s">
        <v>8800</v>
      </c>
      <c r="BS2008" s="1" t="s">
        <v>53</v>
      </c>
      <c r="BT2008" s="1" t="s">
        <v>6356</v>
      </c>
    </row>
    <row r="2009" spans="1:72" ht="13.5" customHeight="1">
      <c r="A2009" s="8" t="str">
        <f>HYPERLINK("http://kyu.snu.ac.kr/sdhj/index.jsp?type=hj/GK14810_00IM0001_025a.jpg","1681_수남면_025a")</f>
        <v>1681_수남면_025a</v>
      </c>
      <c r="B2009" s="2">
        <v>1681</v>
      </c>
      <c r="C2009" s="2" t="s">
        <v>10964</v>
      </c>
      <c r="D2009" s="2" t="s">
        <v>10965</v>
      </c>
      <c r="E2009" s="2">
        <v>2008</v>
      </c>
      <c r="F2009" s="1">
        <v>5</v>
      </c>
      <c r="G2009" s="1" t="s">
        <v>3385</v>
      </c>
      <c r="H2009" s="1" t="s">
        <v>4958</v>
      </c>
      <c r="I2009" s="1">
        <v>16</v>
      </c>
      <c r="L2009" s="1">
        <v>4</v>
      </c>
      <c r="M2009" s="1" t="s">
        <v>3398</v>
      </c>
      <c r="N2009" s="1" t="s">
        <v>8808</v>
      </c>
      <c r="S2009" s="1" t="s">
        <v>206</v>
      </c>
      <c r="T2009" s="1" t="s">
        <v>5008</v>
      </c>
      <c r="W2009" s="1" t="s">
        <v>89</v>
      </c>
      <c r="X2009" s="1" t="s">
        <v>9623</v>
      </c>
      <c r="Y2009" s="1" t="s">
        <v>90</v>
      </c>
      <c r="Z2009" s="1" t="s">
        <v>5302</v>
      </c>
      <c r="AC2009" s="1">
        <v>74</v>
      </c>
      <c r="AD2009" s="1" t="s">
        <v>172</v>
      </c>
      <c r="AE2009" s="1" t="s">
        <v>6649</v>
      </c>
      <c r="AJ2009" s="1" t="s">
        <v>16</v>
      </c>
      <c r="AK2009" s="1" t="s">
        <v>6856</v>
      </c>
      <c r="AL2009" s="1" t="s">
        <v>92</v>
      </c>
      <c r="AM2009" s="1" t="s">
        <v>9624</v>
      </c>
    </row>
    <row r="2010" spans="1:72" ht="13.5" customHeight="1">
      <c r="A2010" s="8" t="str">
        <f>HYPERLINK("http://kyu.snu.ac.kr/sdhj/index.jsp?type=hj/GK14810_00IM0001_025a.jpg","1681_수남면_025a")</f>
        <v>1681_수남면_025a</v>
      </c>
      <c r="B2010" s="2">
        <v>1681</v>
      </c>
      <c r="C2010" s="2" t="s">
        <v>9627</v>
      </c>
      <c r="D2010" s="2" t="s">
        <v>9628</v>
      </c>
      <c r="E2010" s="2">
        <v>2009</v>
      </c>
      <c r="F2010" s="1">
        <v>5</v>
      </c>
      <c r="G2010" s="1" t="s">
        <v>3385</v>
      </c>
      <c r="H2010" s="1" t="s">
        <v>4958</v>
      </c>
      <c r="I2010" s="1">
        <v>16</v>
      </c>
      <c r="L2010" s="1">
        <v>4</v>
      </c>
      <c r="M2010" s="1" t="s">
        <v>3398</v>
      </c>
      <c r="N2010" s="1" t="s">
        <v>8808</v>
      </c>
      <c r="S2010" s="1" t="s">
        <v>98</v>
      </c>
      <c r="T2010" s="1" t="s">
        <v>5001</v>
      </c>
      <c r="Y2010" s="1" t="s">
        <v>90</v>
      </c>
      <c r="Z2010" s="1" t="s">
        <v>5302</v>
      </c>
      <c r="AC2010" s="1">
        <v>6</v>
      </c>
      <c r="AD2010" s="1" t="s">
        <v>77</v>
      </c>
      <c r="AE2010" s="1" t="s">
        <v>6659</v>
      </c>
    </row>
    <row r="2011" spans="1:72" ht="13.5" customHeight="1">
      <c r="A2011" s="8" t="str">
        <f>HYPERLINK("http://kyu.snu.ac.kr/sdhj/index.jsp?type=hj/GK14810_00IM0001_025a.jpg","1681_수남면_025a")</f>
        <v>1681_수남면_025a</v>
      </c>
      <c r="B2011" s="2">
        <v>1681</v>
      </c>
      <c r="C2011" s="2" t="s">
        <v>9627</v>
      </c>
      <c r="D2011" s="2" t="s">
        <v>9628</v>
      </c>
      <c r="E2011" s="2">
        <v>2010</v>
      </c>
      <c r="F2011" s="1">
        <v>5</v>
      </c>
      <c r="G2011" s="1" t="s">
        <v>3385</v>
      </c>
      <c r="H2011" s="1" t="s">
        <v>4958</v>
      </c>
      <c r="I2011" s="1">
        <v>16</v>
      </c>
      <c r="L2011" s="1">
        <v>4</v>
      </c>
      <c r="M2011" s="1" t="s">
        <v>3398</v>
      </c>
      <c r="N2011" s="1" t="s">
        <v>8808</v>
      </c>
      <c r="T2011" s="1" t="s">
        <v>9708</v>
      </c>
      <c r="U2011" s="1" t="s">
        <v>115</v>
      </c>
      <c r="V2011" s="1" t="s">
        <v>5067</v>
      </c>
      <c r="Y2011" s="1" t="s">
        <v>11968</v>
      </c>
      <c r="Z2011" s="1" t="s">
        <v>5710</v>
      </c>
    </row>
    <row r="2012" spans="1:72" ht="13.5" customHeight="1">
      <c r="A2012" s="8" t="str">
        <f>HYPERLINK("http://kyu.snu.ac.kr/sdhj/index.jsp?type=hj/GK14810_00IM0001_025a.jpg","1681_수남면_025a")</f>
        <v>1681_수남면_025a</v>
      </c>
      <c r="B2012" s="2">
        <v>1681</v>
      </c>
      <c r="C2012" s="2" t="s">
        <v>9627</v>
      </c>
      <c r="D2012" s="2" t="s">
        <v>9628</v>
      </c>
      <c r="E2012" s="2">
        <v>2011</v>
      </c>
      <c r="F2012" s="1">
        <v>5</v>
      </c>
      <c r="G2012" s="1" t="s">
        <v>3385</v>
      </c>
      <c r="H2012" s="1" t="s">
        <v>4958</v>
      </c>
      <c r="I2012" s="1">
        <v>16</v>
      </c>
      <c r="L2012" s="1">
        <v>4</v>
      </c>
      <c r="M2012" s="1" t="s">
        <v>3398</v>
      </c>
      <c r="N2012" s="1" t="s">
        <v>8808</v>
      </c>
      <c r="T2012" s="1" t="s">
        <v>9708</v>
      </c>
      <c r="U2012" s="1" t="s">
        <v>146</v>
      </c>
      <c r="V2012" s="1" t="s">
        <v>5068</v>
      </c>
      <c r="Y2012" s="1" t="s">
        <v>3887</v>
      </c>
      <c r="Z2012" s="1" t="s">
        <v>5709</v>
      </c>
      <c r="AF2012" s="1" t="s">
        <v>725</v>
      </c>
      <c r="AG2012" s="1" t="s">
        <v>6715</v>
      </c>
    </row>
    <row r="2013" spans="1:72" ht="13.5" customHeight="1">
      <c r="A2013" s="8" t="str">
        <f>HYPERLINK("http://kyu.snu.ac.kr/sdhj/index.jsp?type=hj/GK14810_00IM0001_025a.jpg","1681_수남면_025a")</f>
        <v>1681_수남면_025a</v>
      </c>
      <c r="B2013" s="2">
        <v>1681</v>
      </c>
      <c r="C2013" s="2" t="s">
        <v>9627</v>
      </c>
      <c r="D2013" s="2" t="s">
        <v>9628</v>
      </c>
      <c r="E2013" s="2">
        <v>2012</v>
      </c>
      <c r="F2013" s="1">
        <v>5</v>
      </c>
      <c r="G2013" s="1" t="s">
        <v>3385</v>
      </c>
      <c r="H2013" s="1" t="s">
        <v>4958</v>
      </c>
      <c r="I2013" s="1">
        <v>16</v>
      </c>
      <c r="L2013" s="1">
        <v>5</v>
      </c>
      <c r="M2013" s="1" t="s">
        <v>9387</v>
      </c>
      <c r="N2013" s="1" t="s">
        <v>9388</v>
      </c>
      <c r="T2013" s="1" t="s">
        <v>9695</v>
      </c>
      <c r="U2013" s="1" t="s">
        <v>194</v>
      </c>
      <c r="V2013" s="1" t="s">
        <v>5087</v>
      </c>
      <c r="W2013" s="1" t="s">
        <v>1117</v>
      </c>
      <c r="X2013" s="1" t="s">
        <v>5265</v>
      </c>
      <c r="Y2013" s="1" t="s">
        <v>1268</v>
      </c>
      <c r="Z2013" s="1" t="s">
        <v>5708</v>
      </c>
      <c r="AC2013" s="1">
        <v>47</v>
      </c>
      <c r="AD2013" s="1" t="s">
        <v>440</v>
      </c>
      <c r="AE2013" s="1" t="s">
        <v>6635</v>
      </c>
      <c r="AF2013" s="1" t="s">
        <v>984</v>
      </c>
      <c r="AG2013" s="1" t="s">
        <v>6689</v>
      </c>
      <c r="AH2013" s="1" t="s">
        <v>3880</v>
      </c>
      <c r="AI2013" s="1" t="s">
        <v>6801</v>
      </c>
      <c r="AJ2013" s="1" t="s">
        <v>16</v>
      </c>
      <c r="AK2013" s="1" t="s">
        <v>6856</v>
      </c>
      <c r="AL2013" s="1" t="s">
        <v>60</v>
      </c>
      <c r="AM2013" s="1" t="s">
        <v>6863</v>
      </c>
      <c r="AT2013" s="1" t="s">
        <v>63</v>
      </c>
      <c r="AU2013" s="1" t="s">
        <v>5113</v>
      </c>
      <c r="AV2013" s="1" t="s">
        <v>2991</v>
      </c>
      <c r="AW2013" s="1" t="s">
        <v>5975</v>
      </c>
      <c r="BG2013" s="1" t="s">
        <v>63</v>
      </c>
      <c r="BH2013" s="1" t="s">
        <v>5113</v>
      </c>
      <c r="BI2013" s="1" t="s">
        <v>3400</v>
      </c>
      <c r="BJ2013" s="1" t="s">
        <v>6959</v>
      </c>
      <c r="BK2013" s="1" t="s">
        <v>63</v>
      </c>
      <c r="BL2013" s="1" t="s">
        <v>5113</v>
      </c>
      <c r="BM2013" s="1" t="s">
        <v>3141</v>
      </c>
      <c r="BN2013" s="1" t="s">
        <v>7188</v>
      </c>
      <c r="BO2013" s="1" t="s">
        <v>63</v>
      </c>
      <c r="BP2013" s="1" t="s">
        <v>5113</v>
      </c>
      <c r="BQ2013" s="1" t="s">
        <v>3888</v>
      </c>
      <c r="BR2013" s="1" t="s">
        <v>11969</v>
      </c>
      <c r="BS2013" s="1" t="s">
        <v>53</v>
      </c>
      <c r="BT2013" s="1" t="s">
        <v>6356</v>
      </c>
    </row>
    <row r="2014" spans="1:72" ht="13.5" customHeight="1">
      <c r="A2014" s="8" t="str">
        <f>HYPERLINK("http://kyu.snu.ac.kr/sdhj/index.jsp?type=hj/GK14810_00IM0001_025a.jpg","1681_수남면_025a")</f>
        <v>1681_수남면_025a</v>
      </c>
      <c r="B2014" s="2">
        <v>1681</v>
      </c>
      <c r="C2014" s="2" t="s">
        <v>11689</v>
      </c>
      <c r="D2014" s="2" t="s">
        <v>11690</v>
      </c>
      <c r="E2014" s="2">
        <v>2013</v>
      </c>
      <c r="F2014" s="1">
        <v>5</v>
      </c>
      <c r="G2014" s="1" t="s">
        <v>3385</v>
      </c>
      <c r="H2014" s="1" t="s">
        <v>4958</v>
      </c>
      <c r="I2014" s="1">
        <v>16</v>
      </c>
      <c r="L2014" s="1">
        <v>5</v>
      </c>
      <c r="M2014" s="1" t="s">
        <v>9387</v>
      </c>
      <c r="N2014" s="1" t="s">
        <v>9388</v>
      </c>
      <c r="S2014" s="1" t="s">
        <v>43</v>
      </c>
      <c r="T2014" s="1" t="s">
        <v>5000</v>
      </c>
      <c r="W2014" s="1" t="s">
        <v>447</v>
      </c>
      <c r="X2014" s="1" t="s">
        <v>5262</v>
      </c>
      <c r="Y2014" s="1" t="s">
        <v>90</v>
      </c>
      <c r="Z2014" s="1" t="s">
        <v>5302</v>
      </c>
      <c r="AC2014" s="1">
        <v>44</v>
      </c>
      <c r="AD2014" s="1" t="s">
        <v>683</v>
      </c>
      <c r="AE2014" s="1" t="s">
        <v>6643</v>
      </c>
      <c r="AJ2014" s="1" t="s">
        <v>16</v>
      </c>
      <c r="AK2014" s="1" t="s">
        <v>6856</v>
      </c>
      <c r="AL2014" s="1" t="s">
        <v>2298</v>
      </c>
      <c r="AM2014" s="1" t="s">
        <v>11970</v>
      </c>
      <c r="AT2014" s="1" t="s">
        <v>2323</v>
      </c>
      <c r="AU2014" s="1" t="s">
        <v>5209</v>
      </c>
      <c r="AV2014" s="1" t="s">
        <v>3179</v>
      </c>
      <c r="AW2014" s="1" t="s">
        <v>5808</v>
      </c>
      <c r="BG2014" s="1" t="s">
        <v>63</v>
      </c>
      <c r="BH2014" s="1" t="s">
        <v>5113</v>
      </c>
      <c r="BI2014" s="1" t="s">
        <v>3889</v>
      </c>
      <c r="BJ2014" s="1" t="s">
        <v>7076</v>
      </c>
      <c r="BK2014" s="1" t="s">
        <v>63</v>
      </c>
      <c r="BL2014" s="1" t="s">
        <v>5113</v>
      </c>
      <c r="BM2014" s="1" t="s">
        <v>2471</v>
      </c>
      <c r="BN2014" s="1" t="s">
        <v>5758</v>
      </c>
      <c r="BO2014" s="1" t="s">
        <v>110</v>
      </c>
      <c r="BP2014" s="1" t="s">
        <v>5146</v>
      </c>
      <c r="BQ2014" s="1" t="s">
        <v>3890</v>
      </c>
      <c r="BR2014" s="1" t="s">
        <v>11971</v>
      </c>
      <c r="BS2014" s="1" t="s">
        <v>138</v>
      </c>
      <c r="BT2014" s="1" t="s">
        <v>6794</v>
      </c>
    </row>
    <row r="2015" spans="1:72" ht="13.5" customHeight="1">
      <c r="A2015" s="8" t="str">
        <f>HYPERLINK("http://kyu.snu.ac.kr/sdhj/index.jsp?type=hj/GK14810_00IM0001_025a.jpg","1681_수남면_025a")</f>
        <v>1681_수남면_025a</v>
      </c>
      <c r="B2015" s="2">
        <v>1681</v>
      </c>
      <c r="C2015" s="2" t="s">
        <v>11972</v>
      </c>
      <c r="D2015" s="2" t="s">
        <v>11973</v>
      </c>
      <c r="E2015" s="2">
        <v>2014</v>
      </c>
      <c r="F2015" s="1">
        <v>5</v>
      </c>
      <c r="G2015" s="1" t="s">
        <v>3385</v>
      </c>
      <c r="H2015" s="1" t="s">
        <v>4958</v>
      </c>
      <c r="I2015" s="1">
        <v>16</v>
      </c>
      <c r="L2015" s="1">
        <v>5</v>
      </c>
      <c r="M2015" s="1" t="s">
        <v>9387</v>
      </c>
      <c r="N2015" s="1" t="s">
        <v>9388</v>
      </c>
      <c r="S2015" s="1" t="s">
        <v>98</v>
      </c>
      <c r="T2015" s="1" t="s">
        <v>5001</v>
      </c>
      <c r="Y2015" s="1" t="s">
        <v>90</v>
      </c>
      <c r="Z2015" s="1" t="s">
        <v>5302</v>
      </c>
      <c r="AC2015" s="1">
        <v>4</v>
      </c>
      <c r="AD2015" s="1" t="s">
        <v>267</v>
      </c>
      <c r="AE2015" s="1" t="s">
        <v>6631</v>
      </c>
    </row>
    <row r="2016" spans="1:72" ht="13.5" customHeight="1">
      <c r="A2016" s="8" t="str">
        <f>HYPERLINK("http://kyu.snu.ac.kr/sdhj/index.jsp?type=hj/GK14810_00IM0001_025a.jpg","1681_수남면_025a")</f>
        <v>1681_수남면_025a</v>
      </c>
      <c r="B2016" s="2">
        <v>1681</v>
      </c>
      <c r="C2016" s="2" t="s">
        <v>9702</v>
      </c>
      <c r="D2016" s="2" t="s">
        <v>9703</v>
      </c>
      <c r="E2016" s="2">
        <v>2015</v>
      </c>
      <c r="F2016" s="1">
        <v>5</v>
      </c>
      <c r="G2016" s="1" t="s">
        <v>3385</v>
      </c>
      <c r="H2016" s="1" t="s">
        <v>4958</v>
      </c>
      <c r="I2016" s="1">
        <v>16</v>
      </c>
      <c r="L2016" s="1">
        <v>5</v>
      </c>
      <c r="M2016" s="1" t="s">
        <v>9387</v>
      </c>
      <c r="N2016" s="1" t="s">
        <v>9388</v>
      </c>
      <c r="S2016" s="1" t="s">
        <v>915</v>
      </c>
      <c r="T2016" s="1" t="s">
        <v>5022</v>
      </c>
      <c r="W2016" s="1" t="s">
        <v>3891</v>
      </c>
      <c r="X2016" s="1" t="s">
        <v>5276</v>
      </c>
      <c r="Y2016" s="1" t="s">
        <v>90</v>
      </c>
      <c r="Z2016" s="1" t="s">
        <v>5302</v>
      </c>
      <c r="AC2016" s="1">
        <v>58</v>
      </c>
      <c r="AD2016" s="1" t="s">
        <v>645</v>
      </c>
      <c r="AE2016" s="1" t="s">
        <v>6655</v>
      </c>
      <c r="AJ2016" s="1" t="s">
        <v>16</v>
      </c>
      <c r="AK2016" s="1" t="s">
        <v>6856</v>
      </c>
      <c r="AL2016" s="1" t="s">
        <v>88</v>
      </c>
      <c r="AM2016" s="1" t="s">
        <v>6806</v>
      </c>
    </row>
    <row r="2017" spans="1:72" ht="13.5" customHeight="1">
      <c r="A2017" s="8" t="str">
        <f>HYPERLINK("http://kyu.snu.ac.kr/sdhj/index.jsp?type=hj/GK14810_00IM0001_025b.jpg","1681_수남면_025b")</f>
        <v>1681_수남면_025b</v>
      </c>
      <c r="B2017" s="2">
        <v>1681</v>
      </c>
      <c r="C2017" s="2" t="s">
        <v>9702</v>
      </c>
      <c r="D2017" s="2" t="s">
        <v>9703</v>
      </c>
      <c r="E2017" s="2">
        <v>2016</v>
      </c>
      <c r="F2017" s="1">
        <v>5</v>
      </c>
      <c r="G2017" s="1" t="s">
        <v>3385</v>
      </c>
      <c r="H2017" s="1" t="s">
        <v>4958</v>
      </c>
      <c r="I2017" s="1">
        <v>17</v>
      </c>
      <c r="J2017" s="1" t="s">
        <v>3892</v>
      </c>
      <c r="K2017" s="1" t="s">
        <v>11974</v>
      </c>
      <c r="L2017" s="1">
        <v>1</v>
      </c>
      <c r="M2017" s="1" t="s">
        <v>9389</v>
      </c>
      <c r="N2017" s="1" t="s">
        <v>9390</v>
      </c>
      <c r="T2017" s="1" t="s">
        <v>11975</v>
      </c>
      <c r="U2017" s="1" t="s">
        <v>3450</v>
      </c>
      <c r="V2017" s="1" t="s">
        <v>5149</v>
      </c>
      <c r="W2017" s="1" t="s">
        <v>1405</v>
      </c>
      <c r="X2017" s="1" t="s">
        <v>5271</v>
      </c>
      <c r="Y2017" s="1" t="s">
        <v>3893</v>
      </c>
      <c r="Z2017" s="1" t="s">
        <v>5707</v>
      </c>
      <c r="AC2017" s="1">
        <v>53</v>
      </c>
      <c r="AD2017" s="1" t="s">
        <v>1167</v>
      </c>
      <c r="AE2017" s="1" t="s">
        <v>6665</v>
      </c>
      <c r="AJ2017" s="1" t="s">
        <v>16</v>
      </c>
      <c r="AK2017" s="1" t="s">
        <v>6856</v>
      </c>
      <c r="AL2017" s="1" t="s">
        <v>331</v>
      </c>
      <c r="AM2017" s="1" t="s">
        <v>6786</v>
      </c>
      <c r="AT2017" s="1" t="s">
        <v>110</v>
      </c>
      <c r="AU2017" s="1" t="s">
        <v>5146</v>
      </c>
      <c r="AV2017" s="1" t="s">
        <v>3894</v>
      </c>
      <c r="AW2017" s="1" t="s">
        <v>5704</v>
      </c>
      <c r="BG2017" s="1" t="s">
        <v>3895</v>
      </c>
      <c r="BH2017" s="1" t="s">
        <v>7600</v>
      </c>
      <c r="BI2017" s="1" t="s">
        <v>3896</v>
      </c>
      <c r="BJ2017" s="1" t="s">
        <v>7184</v>
      </c>
      <c r="BK2017" s="1" t="s">
        <v>3897</v>
      </c>
      <c r="BL2017" s="1" t="s">
        <v>7014</v>
      </c>
      <c r="BM2017" s="1" t="s">
        <v>3898</v>
      </c>
      <c r="BN2017" s="1" t="s">
        <v>7746</v>
      </c>
      <c r="BO2017" s="1" t="s">
        <v>63</v>
      </c>
      <c r="BP2017" s="1" t="s">
        <v>5113</v>
      </c>
      <c r="BQ2017" s="1" t="s">
        <v>3899</v>
      </c>
      <c r="BR2017" s="1" t="s">
        <v>8035</v>
      </c>
      <c r="BS2017" s="1" t="s">
        <v>908</v>
      </c>
      <c r="BT2017" s="1" t="s">
        <v>6866</v>
      </c>
    </row>
    <row r="2018" spans="1:72" ht="13.5" customHeight="1">
      <c r="A2018" s="8" t="str">
        <f>HYPERLINK("http://kyu.snu.ac.kr/sdhj/index.jsp?type=hj/GK14810_00IM0001_025b.jpg","1681_수남면_025b")</f>
        <v>1681_수남면_025b</v>
      </c>
      <c r="B2018" s="2">
        <v>1681</v>
      </c>
      <c r="C2018" s="2" t="s">
        <v>10104</v>
      </c>
      <c r="D2018" s="2" t="s">
        <v>10105</v>
      </c>
      <c r="E2018" s="2">
        <v>2017</v>
      </c>
      <c r="F2018" s="1">
        <v>5</v>
      </c>
      <c r="G2018" s="1" t="s">
        <v>3385</v>
      </c>
      <c r="H2018" s="1" t="s">
        <v>4958</v>
      </c>
      <c r="I2018" s="1">
        <v>17</v>
      </c>
      <c r="L2018" s="1">
        <v>1</v>
      </c>
      <c r="M2018" s="1" t="s">
        <v>9389</v>
      </c>
      <c r="N2018" s="1" t="s">
        <v>9390</v>
      </c>
      <c r="S2018" s="1" t="s">
        <v>43</v>
      </c>
      <c r="T2018" s="1" t="s">
        <v>5000</v>
      </c>
      <c r="W2018" s="1" t="s">
        <v>393</v>
      </c>
      <c r="X2018" s="1" t="s">
        <v>5259</v>
      </c>
      <c r="Y2018" s="1" t="s">
        <v>90</v>
      </c>
      <c r="Z2018" s="1" t="s">
        <v>5302</v>
      </c>
      <c r="AC2018" s="1">
        <v>52</v>
      </c>
      <c r="AD2018" s="1" t="s">
        <v>544</v>
      </c>
      <c r="AE2018" s="1" t="s">
        <v>6668</v>
      </c>
      <c r="AJ2018" s="1" t="s">
        <v>16</v>
      </c>
      <c r="AK2018" s="1" t="s">
        <v>6856</v>
      </c>
      <c r="AL2018" s="1" t="s">
        <v>138</v>
      </c>
      <c r="AM2018" s="1" t="s">
        <v>6794</v>
      </c>
      <c r="AV2018" s="1" t="s">
        <v>3900</v>
      </c>
      <c r="AW2018" s="1" t="s">
        <v>7185</v>
      </c>
      <c r="BI2018" s="1" t="s">
        <v>2153</v>
      </c>
      <c r="BJ2018" s="1" t="s">
        <v>7747</v>
      </c>
      <c r="BM2018" s="1" t="s">
        <v>3901</v>
      </c>
      <c r="BN2018" s="1" t="s">
        <v>8088</v>
      </c>
      <c r="BQ2018" s="1" t="s">
        <v>11976</v>
      </c>
      <c r="BR2018" s="1" t="s">
        <v>8435</v>
      </c>
      <c r="BS2018" s="1" t="s">
        <v>249</v>
      </c>
      <c r="BT2018" s="1" t="s">
        <v>6852</v>
      </c>
    </row>
    <row r="2019" spans="1:72" ht="13.5" customHeight="1">
      <c r="A2019" s="8" t="str">
        <f>HYPERLINK("http://kyu.snu.ac.kr/sdhj/index.jsp?type=hj/GK14810_00IM0001_025b.jpg","1681_수남면_025b")</f>
        <v>1681_수남면_025b</v>
      </c>
      <c r="B2019" s="2">
        <v>1681</v>
      </c>
      <c r="C2019" s="2" t="s">
        <v>10805</v>
      </c>
      <c r="D2019" s="2" t="s">
        <v>10806</v>
      </c>
      <c r="E2019" s="2">
        <v>2018</v>
      </c>
      <c r="F2019" s="1">
        <v>5</v>
      </c>
      <c r="G2019" s="1" t="s">
        <v>3385</v>
      </c>
      <c r="H2019" s="1" t="s">
        <v>4958</v>
      </c>
      <c r="I2019" s="1">
        <v>17</v>
      </c>
      <c r="L2019" s="1">
        <v>1</v>
      </c>
      <c r="M2019" s="1" t="s">
        <v>9389</v>
      </c>
      <c r="N2019" s="1" t="s">
        <v>9390</v>
      </c>
      <c r="S2019" s="1" t="s">
        <v>54</v>
      </c>
      <c r="T2019" s="1" t="s">
        <v>5003</v>
      </c>
      <c r="U2019" s="1" t="s">
        <v>3450</v>
      </c>
      <c r="V2019" s="1" t="s">
        <v>5149</v>
      </c>
      <c r="Y2019" s="1" t="s">
        <v>3902</v>
      </c>
      <c r="Z2019" s="1" t="s">
        <v>5355</v>
      </c>
      <c r="AC2019" s="1">
        <v>20</v>
      </c>
      <c r="AD2019" s="1" t="s">
        <v>870</v>
      </c>
      <c r="AE2019" s="1" t="s">
        <v>6646</v>
      </c>
    </row>
    <row r="2020" spans="1:72" ht="13.5" customHeight="1">
      <c r="A2020" s="8" t="str">
        <f>HYPERLINK("http://kyu.snu.ac.kr/sdhj/index.jsp?type=hj/GK14810_00IM0001_025b.jpg","1681_수남면_025b")</f>
        <v>1681_수남면_025b</v>
      </c>
      <c r="B2020" s="2">
        <v>1681</v>
      </c>
      <c r="C2020" s="2" t="s">
        <v>10104</v>
      </c>
      <c r="D2020" s="2" t="s">
        <v>10105</v>
      </c>
      <c r="E2020" s="2">
        <v>2019</v>
      </c>
      <c r="F2020" s="1">
        <v>5</v>
      </c>
      <c r="G2020" s="1" t="s">
        <v>3385</v>
      </c>
      <c r="H2020" s="1" t="s">
        <v>4958</v>
      </c>
      <c r="I2020" s="1">
        <v>17</v>
      </c>
      <c r="L2020" s="1">
        <v>1</v>
      </c>
      <c r="M2020" s="1" t="s">
        <v>9389</v>
      </c>
      <c r="N2020" s="1" t="s">
        <v>9390</v>
      </c>
      <c r="S2020" s="1" t="s">
        <v>191</v>
      </c>
      <c r="T2020" s="1" t="s">
        <v>5004</v>
      </c>
      <c r="Y2020" s="1" t="s">
        <v>3903</v>
      </c>
      <c r="Z2020" s="1" t="s">
        <v>5706</v>
      </c>
      <c r="AC2020" s="1">
        <v>16</v>
      </c>
      <c r="AD2020" s="1" t="s">
        <v>254</v>
      </c>
      <c r="AE2020" s="1" t="s">
        <v>6677</v>
      </c>
    </row>
    <row r="2021" spans="1:72" ht="13.5" customHeight="1">
      <c r="A2021" s="8" t="str">
        <f>HYPERLINK("http://kyu.snu.ac.kr/sdhj/index.jsp?type=hj/GK14810_00IM0001_025b.jpg","1681_수남면_025b")</f>
        <v>1681_수남면_025b</v>
      </c>
      <c r="B2021" s="2">
        <v>1681</v>
      </c>
      <c r="C2021" s="2" t="s">
        <v>10104</v>
      </c>
      <c r="D2021" s="2" t="s">
        <v>10105</v>
      </c>
      <c r="E2021" s="2">
        <v>2020</v>
      </c>
      <c r="F2021" s="1">
        <v>5</v>
      </c>
      <c r="G2021" s="1" t="s">
        <v>3385</v>
      </c>
      <c r="H2021" s="1" t="s">
        <v>4958</v>
      </c>
      <c r="I2021" s="1">
        <v>17</v>
      </c>
      <c r="L2021" s="1">
        <v>1</v>
      </c>
      <c r="M2021" s="1" t="s">
        <v>9389</v>
      </c>
      <c r="N2021" s="1" t="s">
        <v>9390</v>
      </c>
      <c r="S2021" s="1" t="s">
        <v>191</v>
      </c>
      <c r="T2021" s="1" t="s">
        <v>5004</v>
      </c>
      <c r="Y2021" s="1" t="s">
        <v>460</v>
      </c>
      <c r="Z2021" s="1" t="s">
        <v>5524</v>
      </c>
      <c r="AF2021" s="1" t="s">
        <v>1227</v>
      </c>
      <c r="AG2021" s="1" t="s">
        <v>6695</v>
      </c>
      <c r="BF2021" s="1" t="s">
        <v>78</v>
      </c>
    </row>
    <row r="2022" spans="1:72" ht="13.5" customHeight="1">
      <c r="A2022" s="8" t="str">
        <f>HYPERLINK("http://kyu.snu.ac.kr/sdhj/index.jsp?type=hj/GK14810_00IM0001_025b.jpg","1681_수남면_025b")</f>
        <v>1681_수남면_025b</v>
      </c>
      <c r="B2022" s="2">
        <v>1681</v>
      </c>
      <c r="C2022" s="2" t="s">
        <v>9658</v>
      </c>
      <c r="D2022" s="2" t="s">
        <v>9659</v>
      </c>
      <c r="E2022" s="2">
        <v>2021</v>
      </c>
      <c r="F2022" s="1">
        <v>5</v>
      </c>
      <c r="G2022" s="1" t="s">
        <v>3385</v>
      </c>
      <c r="H2022" s="1" t="s">
        <v>4958</v>
      </c>
      <c r="I2022" s="1">
        <v>17</v>
      </c>
      <c r="L2022" s="1">
        <v>1</v>
      </c>
      <c r="M2022" s="1" t="s">
        <v>9389</v>
      </c>
      <c r="N2022" s="1" t="s">
        <v>9390</v>
      </c>
      <c r="S2022" s="1" t="s">
        <v>99</v>
      </c>
      <c r="T2022" s="1" t="s">
        <v>252</v>
      </c>
      <c r="U2022" s="1" t="s">
        <v>1928</v>
      </c>
      <c r="V2022" s="1" t="s">
        <v>5096</v>
      </c>
      <c r="Y2022" s="1" t="s">
        <v>3904</v>
      </c>
      <c r="Z2022" s="1" t="s">
        <v>5705</v>
      </c>
      <c r="AC2022" s="1">
        <v>7</v>
      </c>
      <c r="AD2022" s="1" t="s">
        <v>45</v>
      </c>
      <c r="AE2022" s="1" t="s">
        <v>6661</v>
      </c>
      <c r="AF2022" s="1" t="s">
        <v>175</v>
      </c>
      <c r="AG2022" s="1" t="s">
        <v>6685</v>
      </c>
      <c r="BF2022" s="1" t="s">
        <v>78</v>
      </c>
    </row>
    <row r="2023" spans="1:72" ht="13.5" customHeight="1">
      <c r="A2023" s="8" t="str">
        <f>HYPERLINK("http://kyu.snu.ac.kr/sdhj/index.jsp?type=hj/GK14810_00IM0001_025b.jpg","1681_수남면_025b")</f>
        <v>1681_수남면_025b</v>
      </c>
      <c r="B2023" s="2">
        <v>1681</v>
      </c>
      <c r="C2023" s="2" t="s">
        <v>9682</v>
      </c>
      <c r="D2023" s="2" t="s">
        <v>9683</v>
      </c>
      <c r="E2023" s="2">
        <v>2022</v>
      </c>
      <c r="F2023" s="1">
        <v>5</v>
      </c>
      <c r="G2023" s="1" t="s">
        <v>3385</v>
      </c>
      <c r="H2023" s="1" t="s">
        <v>4958</v>
      </c>
      <c r="I2023" s="1">
        <v>17</v>
      </c>
      <c r="L2023" s="1">
        <v>2</v>
      </c>
      <c r="M2023" s="1" t="s">
        <v>3545</v>
      </c>
      <c r="N2023" s="1" t="s">
        <v>8471</v>
      </c>
      <c r="T2023" s="1" t="s">
        <v>11977</v>
      </c>
      <c r="U2023" s="1" t="s">
        <v>1070</v>
      </c>
      <c r="V2023" s="1" t="s">
        <v>5153</v>
      </c>
      <c r="W2023" s="1" t="s">
        <v>1405</v>
      </c>
      <c r="X2023" s="1" t="s">
        <v>5271</v>
      </c>
      <c r="Y2023" s="1" t="s">
        <v>3894</v>
      </c>
      <c r="Z2023" s="1" t="s">
        <v>5704</v>
      </c>
      <c r="AC2023" s="1">
        <v>78</v>
      </c>
      <c r="AD2023" s="1" t="s">
        <v>73</v>
      </c>
      <c r="AE2023" s="1" t="s">
        <v>6630</v>
      </c>
      <c r="AJ2023" s="1" t="s">
        <v>16</v>
      </c>
      <c r="AK2023" s="1" t="s">
        <v>6856</v>
      </c>
      <c r="AL2023" s="1" t="s">
        <v>331</v>
      </c>
      <c r="AM2023" s="1" t="s">
        <v>6786</v>
      </c>
      <c r="AV2023" s="1" t="s">
        <v>3896</v>
      </c>
      <c r="AW2023" s="1" t="s">
        <v>7184</v>
      </c>
      <c r="BG2023" s="1" t="s">
        <v>110</v>
      </c>
      <c r="BH2023" s="1" t="s">
        <v>5146</v>
      </c>
      <c r="BI2023" s="1" t="s">
        <v>3898</v>
      </c>
      <c r="BJ2023" s="1" t="s">
        <v>7746</v>
      </c>
      <c r="BK2023" s="1" t="s">
        <v>3897</v>
      </c>
      <c r="BL2023" s="1" t="s">
        <v>7014</v>
      </c>
      <c r="BM2023" s="1" t="s">
        <v>4949</v>
      </c>
      <c r="BN2023" s="1" t="s">
        <v>5258</v>
      </c>
      <c r="BQ2023" s="1" t="s">
        <v>3905</v>
      </c>
      <c r="BR2023" s="1" t="s">
        <v>8434</v>
      </c>
      <c r="BS2023" s="1" t="s">
        <v>355</v>
      </c>
      <c r="BT2023" s="1" t="s">
        <v>11978</v>
      </c>
    </row>
    <row r="2024" spans="1:72" ht="13.5" customHeight="1">
      <c r="A2024" s="8" t="str">
        <f>HYPERLINK("http://kyu.snu.ac.kr/sdhj/index.jsp?type=hj/GK14810_00IM0001_025b.jpg","1681_수남면_025b")</f>
        <v>1681_수남면_025b</v>
      </c>
      <c r="B2024" s="2">
        <v>1681</v>
      </c>
      <c r="C2024" s="2" t="s">
        <v>11486</v>
      </c>
      <c r="D2024" s="2" t="s">
        <v>11487</v>
      </c>
      <c r="E2024" s="2">
        <v>2023</v>
      </c>
      <c r="F2024" s="1">
        <v>5</v>
      </c>
      <c r="G2024" s="1" t="s">
        <v>3385</v>
      </c>
      <c r="H2024" s="1" t="s">
        <v>4958</v>
      </c>
      <c r="I2024" s="1">
        <v>17</v>
      </c>
      <c r="L2024" s="1">
        <v>2</v>
      </c>
      <c r="M2024" s="1" t="s">
        <v>3545</v>
      </c>
      <c r="N2024" s="1" t="s">
        <v>8471</v>
      </c>
      <c r="S2024" s="1" t="s">
        <v>43</v>
      </c>
      <c r="T2024" s="1" t="s">
        <v>5000</v>
      </c>
      <c r="W2024" s="1" t="s">
        <v>1103</v>
      </c>
      <c r="X2024" s="1" t="s">
        <v>5258</v>
      </c>
      <c r="Y2024" s="1" t="s">
        <v>90</v>
      </c>
      <c r="Z2024" s="1" t="s">
        <v>5302</v>
      </c>
      <c r="AC2024" s="1">
        <v>72</v>
      </c>
      <c r="AD2024" s="1" t="s">
        <v>296</v>
      </c>
      <c r="AE2024" s="1" t="s">
        <v>5331</v>
      </c>
      <c r="AJ2024" s="1" t="s">
        <v>16</v>
      </c>
      <c r="AK2024" s="1" t="s">
        <v>6856</v>
      </c>
      <c r="AL2024" s="1" t="s">
        <v>908</v>
      </c>
      <c r="AM2024" s="1" t="s">
        <v>6866</v>
      </c>
      <c r="AT2024" s="1" t="s">
        <v>63</v>
      </c>
      <c r="AU2024" s="1" t="s">
        <v>5113</v>
      </c>
      <c r="AV2024" s="1" t="s">
        <v>506</v>
      </c>
      <c r="AW2024" s="1" t="s">
        <v>5460</v>
      </c>
      <c r="BG2024" s="1" t="s">
        <v>63</v>
      </c>
      <c r="BH2024" s="1" t="s">
        <v>5113</v>
      </c>
      <c r="BI2024" s="1" t="s">
        <v>3906</v>
      </c>
      <c r="BJ2024" s="1" t="s">
        <v>7745</v>
      </c>
      <c r="BM2024" s="1" t="s">
        <v>3907</v>
      </c>
      <c r="BN2024" s="1" t="s">
        <v>8087</v>
      </c>
      <c r="BQ2024" s="1" t="s">
        <v>3908</v>
      </c>
      <c r="BR2024" s="1" t="s">
        <v>8831</v>
      </c>
      <c r="BS2024" s="1" t="s">
        <v>1346</v>
      </c>
      <c r="BT2024" s="1" t="s">
        <v>6882</v>
      </c>
    </row>
    <row r="2025" spans="1:72" ht="13.5" customHeight="1">
      <c r="A2025" s="8" t="str">
        <f>HYPERLINK("http://kyu.snu.ac.kr/sdhj/index.jsp?type=hj/GK14810_00IM0001_025b.jpg","1681_수남면_025b")</f>
        <v>1681_수남면_025b</v>
      </c>
      <c r="B2025" s="2">
        <v>1681</v>
      </c>
      <c r="C2025" s="2" t="s">
        <v>9711</v>
      </c>
      <c r="D2025" s="2" t="s">
        <v>9712</v>
      </c>
      <c r="E2025" s="2">
        <v>2024</v>
      </c>
      <c r="F2025" s="1">
        <v>5</v>
      </c>
      <c r="G2025" s="1" t="s">
        <v>3385</v>
      </c>
      <c r="H2025" s="1" t="s">
        <v>4958</v>
      </c>
      <c r="I2025" s="1">
        <v>17</v>
      </c>
      <c r="L2025" s="1">
        <v>2</v>
      </c>
      <c r="M2025" s="1" t="s">
        <v>3545</v>
      </c>
      <c r="N2025" s="1" t="s">
        <v>8471</v>
      </c>
      <c r="S2025" s="1" t="s">
        <v>54</v>
      </c>
      <c r="T2025" s="1" t="s">
        <v>5003</v>
      </c>
      <c r="U2025" s="1" t="s">
        <v>3909</v>
      </c>
      <c r="V2025" s="1" t="s">
        <v>5152</v>
      </c>
      <c r="Y2025" s="1" t="s">
        <v>3910</v>
      </c>
      <c r="Z2025" s="1" t="s">
        <v>5703</v>
      </c>
      <c r="AC2025" s="1">
        <v>31</v>
      </c>
      <c r="AD2025" s="1" t="s">
        <v>57</v>
      </c>
      <c r="AE2025" s="1" t="s">
        <v>6650</v>
      </c>
    </row>
    <row r="2026" spans="1:72" ht="13.5" customHeight="1">
      <c r="A2026" s="8" t="str">
        <f>HYPERLINK("http://kyu.snu.ac.kr/sdhj/index.jsp?type=hj/GK14810_00IM0001_025b.jpg","1681_수남면_025b")</f>
        <v>1681_수남면_025b</v>
      </c>
      <c r="B2026" s="2">
        <v>1681</v>
      </c>
      <c r="C2026" s="2" t="s">
        <v>11230</v>
      </c>
      <c r="D2026" s="2" t="s">
        <v>11231</v>
      </c>
      <c r="E2026" s="2">
        <v>2025</v>
      </c>
      <c r="F2026" s="1">
        <v>5</v>
      </c>
      <c r="G2026" s="1" t="s">
        <v>3385</v>
      </c>
      <c r="H2026" s="1" t="s">
        <v>4958</v>
      </c>
      <c r="I2026" s="1">
        <v>17</v>
      </c>
      <c r="L2026" s="1">
        <v>2</v>
      </c>
      <c r="M2026" s="1" t="s">
        <v>3545</v>
      </c>
      <c r="N2026" s="1" t="s">
        <v>8471</v>
      </c>
      <c r="S2026" s="1" t="s">
        <v>2477</v>
      </c>
      <c r="T2026" s="1" t="s">
        <v>5015</v>
      </c>
      <c r="W2026" s="1" t="s">
        <v>835</v>
      </c>
      <c r="X2026" s="1" t="s">
        <v>5267</v>
      </c>
      <c r="Y2026" s="1" t="s">
        <v>90</v>
      </c>
      <c r="Z2026" s="1" t="s">
        <v>5302</v>
      </c>
      <c r="AC2026" s="1">
        <v>31</v>
      </c>
      <c r="AD2026" s="1" t="s">
        <v>57</v>
      </c>
      <c r="AE2026" s="1" t="s">
        <v>6650</v>
      </c>
      <c r="AJ2026" s="1" t="s">
        <v>16</v>
      </c>
      <c r="AK2026" s="1" t="s">
        <v>6856</v>
      </c>
      <c r="AL2026" s="1" t="s">
        <v>536</v>
      </c>
      <c r="AM2026" s="1" t="s">
        <v>6824</v>
      </c>
    </row>
    <row r="2027" spans="1:72" ht="13.5" customHeight="1">
      <c r="A2027" s="8" t="str">
        <f>HYPERLINK("http://kyu.snu.ac.kr/sdhj/index.jsp?type=hj/GK14810_00IM0001_025b.jpg","1681_수남면_025b")</f>
        <v>1681_수남면_025b</v>
      </c>
      <c r="B2027" s="2">
        <v>1681</v>
      </c>
      <c r="C2027" s="2" t="s">
        <v>11783</v>
      </c>
      <c r="D2027" s="2" t="s">
        <v>11784</v>
      </c>
      <c r="E2027" s="2">
        <v>2026</v>
      </c>
      <c r="F2027" s="1">
        <v>5</v>
      </c>
      <c r="G2027" s="1" t="s">
        <v>3385</v>
      </c>
      <c r="H2027" s="1" t="s">
        <v>4958</v>
      </c>
      <c r="I2027" s="1">
        <v>17</v>
      </c>
      <c r="L2027" s="1">
        <v>2</v>
      </c>
      <c r="M2027" s="1" t="s">
        <v>3545</v>
      </c>
      <c r="N2027" s="1" t="s">
        <v>8471</v>
      </c>
      <c r="S2027" s="1" t="s">
        <v>191</v>
      </c>
      <c r="T2027" s="1" t="s">
        <v>5004</v>
      </c>
      <c r="Y2027" s="1" t="s">
        <v>3911</v>
      </c>
      <c r="Z2027" s="1" t="s">
        <v>5702</v>
      </c>
      <c r="AC2027" s="1">
        <v>12</v>
      </c>
      <c r="AD2027" s="1" t="s">
        <v>296</v>
      </c>
      <c r="AE2027" s="1" t="s">
        <v>5331</v>
      </c>
      <c r="BF2027" s="1" t="s">
        <v>78</v>
      </c>
    </row>
    <row r="2028" spans="1:72" ht="13.5" customHeight="1">
      <c r="A2028" s="8" t="str">
        <f>HYPERLINK("http://kyu.snu.ac.kr/sdhj/index.jsp?type=hj/GK14810_00IM0001_025b.jpg","1681_수남면_025b")</f>
        <v>1681_수남면_025b</v>
      </c>
      <c r="B2028" s="2">
        <v>1681</v>
      </c>
      <c r="C2028" s="2" t="s">
        <v>11783</v>
      </c>
      <c r="D2028" s="2" t="s">
        <v>11784</v>
      </c>
      <c r="E2028" s="2">
        <v>2027</v>
      </c>
      <c r="F2028" s="1">
        <v>5</v>
      </c>
      <c r="G2028" s="1" t="s">
        <v>3385</v>
      </c>
      <c r="H2028" s="1" t="s">
        <v>4958</v>
      </c>
      <c r="I2028" s="1">
        <v>17</v>
      </c>
      <c r="L2028" s="1">
        <v>2</v>
      </c>
      <c r="M2028" s="1" t="s">
        <v>3545</v>
      </c>
      <c r="N2028" s="1" t="s">
        <v>8471</v>
      </c>
      <c r="S2028" s="1" t="s">
        <v>1759</v>
      </c>
      <c r="T2028" s="1" t="s">
        <v>5013</v>
      </c>
      <c r="Y2028" s="1" t="s">
        <v>2099</v>
      </c>
      <c r="Z2028" s="1" t="s">
        <v>5701</v>
      </c>
      <c r="AC2028" s="1">
        <v>8</v>
      </c>
      <c r="AD2028" s="1" t="s">
        <v>222</v>
      </c>
      <c r="AE2028" s="1" t="s">
        <v>6476</v>
      </c>
    </row>
    <row r="2029" spans="1:72" ht="13.5" customHeight="1">
      <c r="A2029" s="8" t="str">
        <f>HYPERLINK("http://kyu.snu.ac.kr/sdhj/index.jsp?type=hj/GK14810_00IM0001_025b.jpg","1681_수남면_025b")</f>
        <v>1681_수남면_025b</v>
      </c>
      <c r="B2029" s="2">
        <v>1681</v>
      </c>
      <c r="C2029" s="2" t="s">
        <v>11783</v>
      </c>
      <c r="D2029" s="2" t="s">
        <v>11784</v>
      </c>
      <c r="E2029" s="2">
        <v>2028</v>
      </c>
      <c r="F2029" s="1">
        <v>5</v>
      </c>
      <c r="G2029" s="1" t="s">
        <v>3385</v>
      </c>
      <c r="H2029" s="1" t="s">
        <v>4958</v>
      </c>
      <c r="I2029" s="1">
        <v>17</v>
      </c>
      <c r="L2029" s="1">
        <v>2</v>
      </c>
      <c r="M2029" s="1" t="s">
        <v>3545</v>
      </c>
      <c r="N2029" s="1" t="s">
        <v>8471</v>
      </c>
      <c r="S2029" s="1" t="s">
        <v>191</v>
      </c>
      <c r="T2029" s="1" t="s">
        <v>5004</v>
      </c>
      <c r="Y2029" s="1" t="s">
        <v>1380</v>
      </c>
      <c r="Z2029" s="1" t="s">
        <v>5700</v>
      </c>
      <c r="AF2029" s="1" t="s">
        <v>1227</v>
      </c>
      <c r="AG2029" s="1" t="s">
        <v>6695</v>
      </c>
    </row>
    <row r="2030" spans="1:72" ht="13.5" customHeight="1">
      <c r="A2030" s="8" t="str">
        <f>HYPERLINK("http://kyu.snu.ac.kr/sdhj/index.jsp?type=hj/GK14810_00IM0001_025b.jpg","1681_수남면_025b")</f>
        <v>1681_수남면_025b</v>
      </c>
      <c r="B2030" s="2">
        <v>1681</v>
      </c>
      <c r="C2030" s="2" t="s">
        <v>9658</v>
      </c>
      <c r="D2030" s="2" t="s">
        <v>9659</v>
      </c>
      <c r="E2030" s="2">
        <v>2029</v>
      </c>
      <c r="F2030" s="1">
        <v>5</v>
      </c>
      <c r="G2030" s="1" t="s">
        <v>3385</v>
      </c>
      <c r="H2030" s="1" t="s">
        <v>4958</v>
      </c>
      <c r="I2030" s="1">
        <v>17</v>
      </c>
      <c r="L2030" s="1">
        <v>3</v>
      </c>
      <c r="M2030" s="1" t="s">
        <v>9391</v>
      </c>
      <c r="N2030" s="1" t="s">
        <v>9392</v>
      </c>
      <c r="Q2030" s="1" t="s">
        <v>11979</v>
      </c>
      <c r="R2030" s="1" t="s">
        <v>11980</v>
      </c>
      <c r="T2030" s="1" t="s">
        <v>11357</v>
      </c>
      <c r="U2030" s="1" t="s">
        <v>285</v>
      </c>
      <c r="V2030" s="1" t="s">
        <v>11086</v>
      </c>
      <c r="W2030" s="1" t="s">
        <v>1103</v>
      </c>
      <c r="X2030" s="1" t="s">
        <v>5258</v>
      </c>
      <c r="Y2030" s="1" t="s">
        <v>90</v>
      </c>
      <c r="Z2030" s="1" t="s">
        <v>5302</v>
      </c>
      <c r="AC2030" s="1">
        <v>36</v>
      </c>
      <c r="AD2030" s="1" t="s">
        <v>59</v>
      </c>
      <c r="AE2030" s="1" t="s">
        <v>6653</v>
      </c>
      <c r="AJ2030" s="1" t="s">
        <v>16</v>
      </c>
      <c r="AK2030" s="1" t="s">
        <v>6856</v>
      </c>
      <c r="AL2030" s="1" t="s">
        <v>3588</v>
      </c>
      <c r="AM2030" s="1" t="s">
        <v>6873</v>
      </c>
      <c r="AT2030" s="1" t="s">
        <v>1006</v>
      </c>
      <c r="AU2030" s="1" t="s">
        <v>5148</v>
      </c>
      <c r="AV2030" s="1" t="s">
        <v>4930</v>
      </c>
      <c r="AW2030" s="1" t="s">
        <v>7183</v>
      </c>
      <c r="BG2030" s="1" t="s">
        <v>1006</v>
      </c>
      <c r="BH2030" s="1" t="s">
        <v>5148</v>
      </c>
      <c r="BI2030" s="1" t="s">
        <v>11981</v>
      </c>
      <c r="BJ2030" s="1" t="s">
        <v>11982</v>
      </c>
      <c r="BM2030" s="1" t="s">
        <v>3912</v>
      </c>
      <c r="BN2030" s="1" t="s">
        <v>8086</v>
      </c>
      <c r="BQ2030" s="1" t="s">
        <v>3913</v>
      </c>
      <c r="BR2030" s="1" t="s">
        <v>8433</v>
      </c>
      <c r="BS2030" s="1" t="s">
        <v>355</v>
      </c>
      <c r="BT2030" s="1" t="s">
        <v>11983</v>
      </c>
    </row>
    <row r="2031" spans="1:72" ht="13.5" customHeight="1">
      <c r="A2031" s="8" t="str">
        <f>HYPERLINK("http://kyu.snu.ac.kr/sdhj/index.jsp?type=hj/GK14810_00IM0001_025b.jpg","1681_수남면_025b")</f>
        <v>1681_수남면_025b</v>
      </c>
      <c r="B2031" s="2">
        <v>1681</v>
      </c>
      <c r="C2031" s="2" t="s">
        <v>10128</v>
      </c>
      <c r="D2031" s="2" t="s">
        <v>10129</v>
      </c>
      <c r="E2031" s="2">
        <v>2030</v>
      </c>
      <c r="F2031" s="1">
        <v>5</v>
      </c>
      <c r="G2031" s="1" t="s">
        <v>3385</v>
      </c>
      <c r="H2031" s="1" t="s">
        <v>4958</v>
      </c>
      <c r="I2031" s="1">
        <v>17</v>
      </c>
      <c r="L2031" s="1">
        <v>3</v>
      </c>
      <c r="M2031" s="1" t="s">
        <v>9391</v>
      </c>
      <c r="N2031" s="1" t="s">
        <v>9392</v>
      </c>
      <c r="S2031" s="1" t="s">
        <v>98</v>
      </c>
      <c r="T2031" s="1" t="s">
        <v>5001</v>
      </c>
      <c r="Y2031" s="1" t="s">
        <v>444</v>
      </c>
      <c r="Z2031" s="1" t="s">
        <v>5699</v>
      </c>
      <c r="AC2031" s="1">
        <v>13</v>
      </c>
      <c r="AD2031" s="1" t="s">
        <v>174</v>
      </c>
      <c r="AE2031" s="1" t="s">
        <v>6676</v>
      </c>
    </row>
    <row r="2032" spans="1:72" ht="13.5" customHeight="1">
      <c r="A2032" s="8" t="str">
        <f>HYPERLINK("http://kyu.snu.ac.kr/sdhj/index.jsp?type=hj/GK14810_00IM0001_025b.jpg","1681_수남면_025b")</f>
        <v>1681_수남면_025b</v>
      </c>
      <c r="B2032" s="2">
        <v>1681</v>
      </c>
      <c r="C2032" s="2" t="s">
        <v>9781</v>
      </c>
      <c r="D2032" s="2" t="s">
        <v>9782</v>
      </c>
      <c r="E2032" s="2">
        <v>2031</v>
      </c>
      <c r="F2032" s="1">
        <v>5</v>
      </c>
      <c r="G2032" s="1" t="s">
        <v>3385</v>
      </c>
      <c r="H2032" s="1" t="s">
        <v>4958</v>
      </c>
      <c r="I2032" s="1">
        <v>17</v>
      </c>
      <c r="L2032" s="1">
        <v>3</v>
      </c>
      <c r="M2032" s="1" t="s">
        <v>9391</v>
      </c>
      <c r="N2032" s="1" t="s">
        <v>9392</v>
      </c>
      <c r="S2032" s="1" t="s">
        <v>191</v>
      </c>
      <c r="T2032" s="1" t="s">
        <v>5004</v>
      </c>
      <c r="Y2032" s="1" t="s">
        <v>358</v>
      </c>
      <c r="Z2032" s="1" t="s">
        <v>5448</v>
      </c>
      <c r="AC2032" s="1">
        <v>9</v>
      </c>
      <c r="AD2032" s="1" t="s">
        <v>556</v>
      </c>
      <c r="AE2032" s="1" t="s">
        <v>6652</v>
      </c>
      <c r="BF2032" s="1" t="s">
        <v>78</v>
      </c>
    </row>
    <row r="2033" spans="1:73" ht="13.5" customHeight="1">
      <c r="A2033" s="8" t="str">
        <f>HYPERLINK("http://kyu.snu.ac.kr/sdhj/index.jsp?type=hj/GK14810_00IM0001_025b.jpg","1681_수남면_025b")</f>
        <v>1681_수남면_025b</v>
      </c>
      <c r="B2033" s="2">
        <v>1681</v>
      </c>
      <c r="C2033" s="2" t="s">
        <v>9781</v>
      </c>
      <c r="D2033" s="2" t="s">
        <v>9782</v>
      </c>
      <c r="E2033" s="2">
        <v>2032</v>
      </c>
      <c r="F2033" s="1">
        <v>5</v>
      </c>
      <c r="G2033" s="1" t="s">
        <v>3385</v>
      </c>
      <c r="H2033" s="1" t="s">
        <v>4958</v>
      </c>
      <c r="I2033" s="1">
        <v>17</v>
      </c>
      <c r="L2033" s="1">
        <v>3</v>
      </c>
      <c r="M2033" s="1" t="s">
        <v>9391</v>
      </c>
      <c r="N2033" s="1" t="s">
        <v>9392</v>
      </c>
      <c r="S2033" s="1" t="s">
        <v>99</v>
      </c>
      <c r="T2033" s="1" t="s">
        <v>252</v>
      </c>
      <c r="Y2033" s="1" t="s">
        <v>3098</v>
      </c>
      <c r="Z2033" s="1" t="s">
        <v>5698</v>
      </c>
      <c r="AC2033" s="1">
        <v>5</v>
      </c>
      <c r="AD2033" s="1" t="s">
        <v>101</v>
      </c>
      <c r="AE2033" s="1" t="s">
        <v>6648</v>
      </c>
      <c r="BF2033" s="1" t="s">
        <v>78</v>
      </c>
    </row>
    <row r="2034" spans="1:73" ht="13.5" customHeight="1">
      <c r="A2034" s="8" t="str">
        <f>HYPERLINK("http://kyu.snu.ac.kr/sdhj/index.jsp?type=hj/GK14810_00IM0001_025b.jpg","1681_수남면_025b")</f>
        <v>1681_수남면_025b</v>
      </c>
      <c r="B2034" s="2">
        <v>1681</v>
      </c>
      <c r="C2034" s="2" t="s">
        <v>9781</v>
      </c>
      <c r="D2034" s="2" t="s">
        <v>9782</v>
      </c>
      <c r="E2034" s="2">
        <v>2033</v>
      </c>
      <c r="F2034" s="1">
        <v>5</v>
      </c>
      <c r="G2034" s="1" t="s">
        <v>3385</v>
      </c>
      <c r="H2034" s="1" t="s">
        <v>4958</v>
      </c>
      <c r="I2034" s="1">
        <v>17</v>
      </c>
      <c r="L2034" s="1">
        <v>4</v>
      </c>
      <c r="M2034" s="1" t="s">
        <v>9393</v>
      </c>
      <c r="N2034" s="1" t="s">
        <v>9394</v>
      </c>
      <c r="T2034" s="1" t="s">
        <v>11936</v>
      </c>
      <c r="U2034" s="1" t="s">
        <v>194</v>
      </c>
      <c r="V2034" s="1" t="s">
        <v>5087</v>
      </c>
      <c r="W2034" s="1" t="s">
        <v>302</v>
      </c>
      <c r="X2034" s="1" t="s">
        <v>5270</v>
      </c>
      <c r="Y2034" s="1" t="s">
        <v>2798</v>
      </c>
      <c r="Z2034" s="1" t="s">
        <v>5697</v>
      </c>
      <c r="AC2034" s="1">
        <v>53</v>
      </c>
      <c r="AD2034" s="1" t="s">
        <v>1167</v>
      </c>
      <c r="AE2034" s="1" t="s">
        <v>6665</v>
      </c>
      <c r="AJ2034" s="1" t="s">
        <v>16</v>
      </c>
      <c r="AK2034" s="1" t="s">
        <v>6856</v>
      </c>
      <c r="AL2034" s="1" t="s">
        <v>303</v>
      </c>
      <c r="AM2034" s="1" t="s">
        <v>6271</v>
      </c>
      <c r="AT2034" s="1" t="s">
        <v>3542</v>
      </c>
      <c r="AU2034" s="1" t="s">
        <v>7016</v>
      </c>
      <c r="AV2034" s="1" t="s">
        <v>3914</v>
      </c>
      <c r="AW2034" s="1" t="s">
        <v>7182</v>
      </c>
      <c r="BG2034" s="1" t="s">
        <v>1110</v>
      </c>
      <c r="BH2034" s="1" t="s">
        <v>5159</v>
      </c>
      <c r="BI2034" s="1" t="s">
        <v>3915</v>
      </c>
      <c r="BJ2034" s="1" t="s">
        <v>7744</v>
      </c>
      <c r="BK2034" s="1" t="s">
        <v>110</v>
      </c>
      <c r="BL2034" s="1" t="s">
        <v>5146</v>
      </c>
      <c r="BM2034" s="1" t="s">
        <v>3916</v>
      </c>
      <c r="BN2034" s="1" t="s">
        <v>7145</v>
      </c>
      <c r="BQ2034" s="1" t="s">
        <v>3917</v>
      </c>
      <c r="BR2034" s="1" t="s">
        <v>11984</v>
      </c>
      <c r="BS2034" s="1" t="s">
        <v>377</v>
      </c>
      <c r="BT2034" s="1" t="s">
        <v>6803</v>
      </c>
    </row>
    <row r="2035" spans="1:73" ht="13.5" customHeight="1">
      <c r="A2035" s="8" t="str">
        <f>HYPERLINK("http://kyu.snu.ac.kr/sdhj/index.jsp?type=hj/GK14810_00IM0001_025b.jpg","1681_수남면_025b")</f>
        <v>1681_수남면_025b</v>
      </c>
      <c r="B2035" s="2">
        <v>1681</v>
      </c>
      <c r="C2035" s="2" t="s">
        <v>10401</v>
      </c>
      <c r="D2035" s="2" t="s">
        <v>10402</v>
      </c>
      <c r="E2035" s="2">
        <v>2034</v>
      </c>
      <c r="F2035" s="1">
        <v>5</v>
      </c>
      <c r="G2035" s="1" t="s">
        <v>3385</v>
      </c>
      <c r="H2035" s="1" t="s">
        <v>4958</v>
      </c>
      <c r="I2035" s="1">
        <v>17</v>
      </c>
      <c r="L2035" s="1">
        <v>4</v>
      </c>
      <c r="M2035" s="1" t="s">
        <v>9393</v>
      </c>
      <c r="N2035" s="1" t="s">
        <v>9394</v>
      </c>
      <c r="S2035" s="1" t="s">
        <v>43</v>
      </c>
      <c r="T2035" s="1" t="s">
        <v>5000</v>
      </c>
      <c r="U2035" s="1" t="s">
        <v>285</v>
      </c>
      <c r="V2035" s="1" t="s">
        <v>11985</v>
      </c>
      <c r="W2035" s="1" t="s">
        <v>1405</v>
      </c>
      <c r="X2035" s="1" t="s">
        <v>5271</v>
      </c>
      <c r="Y2035" s="1" t="s">
        <v>90</v>
      </c>
      <c r="Z2035" s="1" t="s">
        <v>5302</v>
      </c>
      <c r="AC2035" s="1">
        <v>53</v>
      </c>
      <c r="AD2035" s="1" t="s">
        <v>1167</v>
      </c>
      <c r="AE2035" s="1" t="s">
        <v>6665</v>
      </c>
      <c r="AJ2035" s="1" t="s">
        <v>16</v>
      </c>
      <c r="AK2035" s="1" t="s">
        <v>6856</v>
      </c>
      <c r="AL2035" s="1" t="s">
        <v>331</v>
      </c>
      <c r="AM2035" s="1" t="s">
        <v>6786</v>
      </c>
      <c r="AT2035" s="1" t="s">
        <v>110</v>
      </c>
      <c r="AU2035" s="1" t="s">
        <v>5146</v>
      </c>
      <c r="AV2035" s="1" t="s">
        <v>3894</v>
      </c>
      <c r="AW2035" s="1" t="s">
        <v>5704</v>
      </c>
      <c r="BG2035" s="1" t="s">
        <v>3895</v>
      </c>
      <c r="BH2035" s="1" t="s">
        <v>7600</v>
      </c>
      <c r="BI2035" s="1" t="s">
        <v>3896</v>
      </c>
      <c r="BJ2035" s="1" t="s">
        <v>7184</v>
      </c>
      <c r="BK2035" s="1" t="s">
        <v>3897</v>
      </c>
      <c r="BL2035" s="1" t="s">
        <v>7014</v>
      </c>
      <c r="BM2035" s="1" t="s">
        <v>3898</v>
      </c>
      <c r="BN2035" s="1" t="s">
        <v>7746</v>
      </c>
      <c r="BO2035" s="1" t="s">
        <v>63</v>
      </c>
      <c r="BP2035" s="1" t="s">
        <v>5113</v>
      </c>
      <c r="BQ2035" s="1" t="s">
        <v>3899</v>
      </c>
      <c r="BR2035" s="1" t="s">
        <v>8035</v>
      </c>
      <c r="BS2035" s="1" t="s">
        <v>908</v>
      </c>
      <c r="BT2035" s="1" t="s">
        <v>6866</v>
      </c>
      <c r="BU2035" s="1" t="s">
        <v>11986</v>
      </c>
    </row>
    <row r="2036" spans="1:73" ht="13.5" customHeight="1">
      <c r="A2036" s="8" t="str">
        <f>HYPERLINK("http://kyu.snu.ac.kr/sdhj/index.jsp?type=hj/GK14810_00IM0001_025b.jpg","1681_수남면_025b")</f>
        <v>1681_수남면_025b</v>
      </c>
      <c r="B2036" s="2">
        <v>1681</v>
      </c>
      <c r="C2036" s="2" t="s">
        <v>10689</v>
      </c>
      <c r="D2036" s="2" t="s">
        <v>10690</v>
      </c>
      <c r="E2036" s="2">
        <v>2035</v>
      </c>
      <c r="F2036" s="1">
        <v>5</v>
      </c>
      <c r="G2036" s="1" t="s">
        <v>3385</v>
      </c>
      <c r="H2036" s="1" t="s">
        <v>4958</v>
      </c>
      <c r="I2036" s="1">
        <v>17</v>
      </c>
      <c r="L2036" s="1">
        <v>4</v>
      </c>
      <c r="M2036" s="1" t="s">
        <v>9393</v>
      </c>
      <c r="N2036" s="1" t="s">
        <v>9394</v>
      </c>
      <c r="S2036" s="1" t="s">
        <v>54</v>
      </c>
      <c r="T2036" s="1" t="s">
        <v>5003</v>
      </c>
      <c r="U2036" s="1" t="s">
        <v>3918</v>
      </c>
      <c r="V2036" s="1" t="s">
        <v>5151</v>
      </c>
      <c r="Y2036" s="1" t="s">
        <v>3919</v>
      </c>
      <c r="Z2036" s="1" t="s">
        <v>5360</v>
      </c>
      <c r="AF2036" s="1" t="s">
        <v>279</v>
      </c>
      <c r="AG2036" s="1" t="s">
        <v>6709</v>
      </c>
      <c r="AH2036" s="1" t="s">
        <v>138</v>
      </c>
      <c r="AI2036" s="1" t="s">
        <v>6794</v>
      </c>
    </row>
    <row r="2037" spans="1:73" ht="13.5" customHeight="1">
      <c r="A2037" s="8" t="str">
        <f>HYPERLINK("http://kyu.snu.ac.kr/sdhj/index.jsp?type=hj/GK14810_00IM0001_025b.jpg","1681_수남면_025b")</f>
        <v>1681_수남면_025b</v>
      </c>
      <c r="B2037" s="2">
        <v>1681</v>
      </c>
      <c r="C2037" s="2" t="s">
        <v>10689</v>
      </c>
      <c r="D2037" s="2" t="s">
        <v>10690</v>
      </c>
      <c r="E2037" s="2">
        <v>2036</v>
      </c>
      <c r="F2037" s="1">
        <v>5</v>
      </c>
      <c r="G2037" s="1" t="s">
        <v>3385</v>
      </c>
      <c r="H2037" s="1" t="s">
        <v>4958</v>
      </c>
      <c r="I2037" s="1">
        <v>17</v>
      </c>
      <c r="L2037" s="1">
        <v>4</v>
      </c>
      <c r="M2037" s="1" t="s">
        <v>9393</v>
      </c>
      <c r="N2037" s="1" t="s">
        <v>9394</v>
      </c>
      <c r="S2037" s="1" t="s">
        <v>99</v>
      </c>
      <c r="T2037" s="1" t="s">
        <v>252</v>
      </c>
      <c r="U2037" s="1" t="s">
        <v>3920</v>
      </c>
      <c r="V2037" s="1" t="s">
        <v>5150</v>
      </c>
      <c r="Y2037" s="1" t="s">
        <v>3921</v>
      </c>
      <c r="Z2037" s="1" t="s">
        <v>5696</v>
      </c>
      <c r="AC2037" s="1">
        <v>21</v>
      </c>
      <c r="AD2037" s="1" t="s">
        <v>129</v>
      </c>
      <c r="AE2037" s="1" t="s">
        <v>6638</v>
      </c>
      <c r="BF2037" s="1" t="s">
        <v>78</v>
      </c>
    </row>
    <row r="2038" spans="1:73" ht="13.5" customHeight="1">
      <c r="A2038" s="8" t="str">
        <f>HYPERLINK("http://kyu.snu.ac.kr/sdhj/index.jsp?type=hj/GK14810_00IM0001_025b.jpg","1681_수남면_025b")</f>
        <v>1681_수남면_025b</v>
      </c>
      <c r="B2038" s="2">
        <v>1681</v>
      </c>
      <c r="C2038" s="2" t="s">
        <v>10689</v>
      </c>
      <c r="D2038" s="2" t="s">
        <v>10690</v>
      </c>
      <c r="E2038" s="2">
        <v>2037</v>
      </c>
      <c r="F2038" s="1">
        <v>5</v>
      </c>
      <c r="G2038" s="1" t="s">
        <v>3385</v>
      </c>
      <c r="H2038" s="1" t="s">
        <v>4958</v>
      </c>
      <c r="I2038" s="1">
        <v>17</v>
      </c>
      <c r="L2038" s="1">
        <v>4</v>
      </c>
      <c r="M2038" s="1" t="s">
        <v>9393</v>
      </c>
      <c r="N2038" s="1" t="s">
        <v>9394</v>
      </c>
      <c r="S2038" s="1" t="s">
        <v>99</v>
      </c>
      <c r="T2038" s="1" t="s">
        <v>252</v>
      </c>
      <c r="U2038" s="1" t="s">
        <v>3450</v>
      </c>
      <c r="V2038" s="1" t="s">
        <v>5149</v>
      </c>
      <c r="Y2038" s="1" t="s">
        <v>3922</v>
      </c>
      <c r="Z2038" s="1" t="s">
        <v>5695</v>
      </c>
      <c r="AC2038" s="1">
        <v>19</v>
      </c>
      <c r="AD2038" s="1" t="s">
        <v>177</v>
      </c>
      <c r="AE2038" s="1" t="s">
        <v>6639</v>
      </c>
    </row>
    <row r="2039" spans="1:73" ht="13.5" customHeight="1">
      <c r="A2039" s="8" t="str">
        <f>HYPERLINK("http://kyu.snu.ac.kr/sdhj/index.jsp?type=hj/GK14810_00IM0001_025b.jpg","1681_수남면_025b")</f>
        <v>1681_수남면_025b</v>
      </c>
      <c r="B2039" s="2">
        <v>1681</v>
      </c>
      <c r="C2039" s="2" t="s">
        <v>10689</v>
      </c>
      <c r="D2039" s="2" t="s">
        <v>10690</v>
      </c>
      <c r="E2039" s="2">
        <v>2038</v>
      </c>
      <c r="F2039" s="1">
        <v>5</v>
      </c>
      <c r="G2039" s="1" t="s">
        <v>3385</v>
      </c>
      <c r="H2039" s="1" t="s">
        <v>4958</v>
      </c>
      <c r="I2039" s="1">
        <v>17</v>
      </c>
      <c r="L2039" s="1">
        <v>4</v>
      </c>
      <c r="M2039" s="1" t="s">
        <v>9393</v>
      </c>
      <c r="N2039" s="1" t="s">
        <v>9394</v>
      </c>
      <c r="S2039" s="1" t="s">
        <v>2477</v>
      </c>
      <c r="T2039" s="1" t="s">
        <v>5015</v>
      </c>
      <c r="W2039" s="1" t="s">
        <v>393</v>
      </c>
      <c r="X2039" s="1" t="s">
        <v>5259</v>
      </c>
      <c r="Y2039" s="1" t="s">
        <v>90</v>
      </c>
      <c r="Z2039" s="1" t="s">
        <v>5302</v>
      </c>
      <c r="AF2039" s="1" t="s">
        <v>1227</v>
      </c>
      <c r="AG2039" s="1" t="s">
        <v>6695</v>
      </c>
    </row>
    <row r="2040" spans="1:73" ht="13.5" customHeight="1">
      <c r="A2040" s="8" t="str">
        <f>HYPERLINK("http://kyu.snu.ac.kr/sdhj/index.jsp?type=hj/GK14810_00IM0001_025b.jpg","1681_수남면_025b")</f>
        <v>1681_수남면_025b</v>
      </c>
      <c r="B2040" s="2">
        <v>1681</v>
      </c>
      <c r="C2040" s="2" t="s">
        <v>9658</v>
      </c>
      <c r="D2040" s="2" t="s">
        <v>9659</v>
      </c>
      <c r="E2040" s="2">
        <v>2039</v>
      </c>
      <c r="F2040" s="1">
        <v>5</v>
      </c>
      <c r="G2040" s="1" t="s">
        <v>3385</v>
      </c>
      <c r="H2040" s="1" t="s">
        <v>4958</v>
      </c>
      <c r="I2040" s="1">
        <v>17</v>
      </c>
      <c r="L2040" s="1">
        <v>4</v>
      </c>
      <c r="M2040" s="1" t="s">
        <v>9393</v>
      </c>
      <c r="N2040" s="1" t="s">
        <v>9394</v>
      </c>
      <c r="S2040" s="1" t="s">
        <v>191</v>
      </c>
      <c r="T2040" s="1" t="s">
        <v>5004</v>
      </c>
      <c r="Y2040" s="1" t="s">
        <v>979</v>
      </c>
      <c r="Z2040" s="1" t="s">
        <v>5694</v>
      </c>
      <c r="AC2040" s="1">
        <v>14</v>
      </c>
      <c r="AD2040" s="1" t="s">
        <v>172</v>
      </c>
      <c r="AE2040" s="1" t="s">
        <v>6649</v>
      </c>
    </row>
    <row r="2041" spans="1:73" ht="13.5" customHeight="1">
      <c r="A2041" s="8" t="str">
        <f>HYPERLINK("http://kyu.snu.ac.kr/sdhj/index.jsp?type=hj/GK14810_00IM0001_025b.jpg","1681_수남면_025b")</f>
        <v>1681_수남면_025b</v>
      </c>
      <c r="B2041" s="2">
        <v>1681</v>
      </c>
      <c r="C2041" s="2" t="s">
        <v>10689</v>
      </c>
      <c r="D2041" s="2" t="s">
        <v>10690</v>
      </c>
      <c r="E2041" s="2">
        <v>2040</v>
      </c>
      <c r="F2041" s="1">
        <v>5</v>
      </c>
      <c r="G2041" s="1" t="s">
        <v>3385</v>
      </c>
      <c r="H2041" s="1" t="s">
        <v>4958</v>
      </c>
      <c r="I2041" s="1">
        <v>17</v>
      </c>
      <c r="L2041" s="1">
        <v>4</v>
      </c>
      <c r="M2041" s="1" t="s">
        <v>9393</v>
      </c>
      <c r="N2041" s="1" t="s">
        <v>9394</v>
      </c>
      <c r="S2041" s="1" t="s">
        <v>768</v>
      </c>
      <c r="T2041" s="1" t="s">
        <v>5034</v>
      </c>
      <c r="W2041" s="1" t="s">
        <v>2380</v>
      </c>
      <c r="X2041" s="1" t="s">
        <v>5284</v>
      </c>
      <c r="Y2041" s="1" t="s">
        <v>90</v>
      </c>
      <c r="Z2041" s="1" t="s">
        <v>5302</v>
      </c>
      <c r="AC2041" s="1">
        <v>22</v>
      </c>
      <c r="AD2041" s="1" t="s">
        <v>251</v>
      </c>
      <c r="AE2041" s="1" t="s">
        <v>6637</v>
      </c>
      <c r="AJ2041" s="1" t="s">
        <v>16</v>
      </c>
      <c r="AK2041" s="1" t="s">
        <v>6856</v>
      </c>
      <c r="AL2041" s="1" t="s">
        <v>2381</v>
      </c>
      <c r="AM2041" s="1" t="s">
        <v>6883</v>
      </c>
    </row>
    <row r="2042" spans="1:73" ht="13.5" customHeight="1">
      <c r="A2042" s="8" t="str">
        <f>HYPERLINK("http://kyu.snu.ac.kr/sdhj/index.jsp?type=hj/GK14810_00IM0001_025b.jpg","1681_수남면_025b")</f>
        <v>1681_수남면_025b</v>
      </c>
      <c r="B2042" s="2">
        <v>1681</v>
      </c>
      <c r="C2042" s="2" t="s">
        <v>10689</v>
      </c>
      <c r="D2042" s="2" t="s">
        <v>10690</v>
      </c>
      <c r="E2042" s="2">
        <v>2041</v>
      </c>
      <c r="F2042" s="1">
        <v>5</v>
      </c>
      <c r="G2042" s="1" t="s">
        <v>3385</v>
      </c>
      <c r="H2042" s="1" t="s">
        <v>4958</v>
      </c>
      <c r="I2042" s="1">
        <v>17</v>
      </c>
      <c r="L2042" s="1">
        <v>4</v>
      </c>
      <c r="M2042" s="1" t="s">
        <v>9393</v>
      </c>
      <c r="N2042" s="1" t="s">
        <v>9394</v>
      </c>
      <c r="S2042" s="1" t="s">
        <v>768</v>
      </c>
      <c r="T2042" s="1" t="s">
        <v>5034</v>
      </c>
      <c r="W2042" s="1" t="s">
        <v>835</v>
      </c>
      <c r="X2042" s="1" t="s">
        <v>5267</v>
      </c>
      <c r="Y2042" s="1" t="s">
        <v>90</v>
      </c>
      <c r="Z2042" s="1" t="s">
        <v>5302</v>
      </c>
      <c r="AF2042" s="1" t="s">
        <v>3923</v>
      </c>
      <c r="AG2042" s="1" t="s">
        <v>6714</v>
      </c>
      <c r="AH2042" s="1" t="s">
        <v>138</v>
      </c>
      <c r="AI2042" s="1" t="s">
        <v>6794</v>
      </c>
    </row>
    <row r="2043" spans="1:73" ht="13.5" customHeight="1">
      <c r="A2043" s="8" t="str">
        <f>HYPERLINK("http://kyu.snu.ac.kr/sdhj/index.jsp?type=hj/GK14810_00IM0001_025b.jpg","1681_수남면_025b")</f>
        <v>1681_수남면_025b</v>
      </c>
      <c r="B2043" s="2">
        <v>1681</v>
      </c>
      <c r="C2043" s="2" t="s">
        <v>10689</v>
      </c>
      <c r="D2043" s="2" t="s">
        <v>10690</v>
      </c>
      <c r="E2043" s="2">
        <v>2042</v>
      </c>
      <c r="F2043" s="1">
        <v>5</v>
      </c>
      <c r="G2043" s="1" t="s">
        <v>3385</v>
      </c>
      <c r="H2043" s="1" t="s">
        <v>4958</v>
      </c>
      <c r="I2043" s="1">
        <v>17</v>
      </c>
      <c r="L2043" s="1">
        <v>4</v>
      </c>
      <c r="M2043" s="1" t="s">
        <v>9393</v>
      </c>
      <c r="N2043" s="1" t="s">
        <v>9394</v>
      </c>
      <c r="T2043" s="1" t="s">
        <v>11987</v>
      </c>
      <c r="U2043" s="1" t="s">
        <v>115</v>
      </c>
      <c r="V2043" s="1" t="s">
        <v>5067</v>
      </c>
      <c r="Y2043" s="1" t="s">
        <v>1740</v>
      </c>
      <c r="Z2043" s="1" t="s">
        <v>5693</v>
      </c>
      <c r="AF2043" s="1" t="s">
        <v>190</v>
      </c>
      <c r="AG2043" s="1" t="s">
        <v>6699</v>
      </c>
      <c r="BB2043" s="1" t="s">
        <v>115</v>
      </c>
      <c r="BC2043" s="1" t="s">
        <v>5067</v>
      </c>
      <c r="BD2043" s="1" t="s">
        <v>3924</v>
      </c>
      <c r="BE2043" s="1" t="s">
        <v>7514</v>
      </c>
      <c r="BF2043" s="1" t="s">
        <v>11988</v>
      </c>
    </row>
    <row r="2044" spans="1:73" ht="13.5" customHeight="1">
      <c r="A2044" s="8" t="str">
        <f>HYPERLINK("http://kyu.snu.ac.kr/sdhj/index.jsp?type=hj/GK14810_00IM0001_025b.jpg","1681_수남면_025b")</f>
        <v>1681_수남면_025b</v>
      </c>
      <c r="B2044" s="2">
        <v>1681</v>
      </c>
      <c r="C2044" s="2" t="s">
        <v>10689</v>
      </c>
      <c r="D2044" s="2" t="s">
        <v>10690</v>
      </c>
      <c r="E2044" s="2">
        <v>2043</v>
      </c>
      <c r="F2044" s="1">
        <v>5</v>
      </c>
      <c r="G2044" s="1" t="s">
        <v>3385</v>
      </c>
      <c r="H2044" s="1" t="s">
        <v>4958</v>
      </c>
      <c r="I2044" s="1">
        <v>17</v>
      </c>
      <c r="L2044" s="1">
        <v>4</v>
      </c>
      <c r="M2044" s="1" t="s">
        <v>9393</v>
      </c>
      <c r="N2044" s="1" t="s">
        <v>9394</v>
      </c>
      <c r="T2044" s="1" t="s">
        <v>11987</v>
      </c>
      <c r="U2044" s="1" t="s">
        <v>146</v>
      </c>
      <c r="V2044" s="1" t="s">
        <v>5068</v>
      </c>
      <c r="Y2044" s="1" t="s">
        <v>528</v>
      </c>
      <c r="Z2044" s="1" t="s">
        <v>5692</v>
      </c>
      <c r="AC2044" s="1">
        <v>19</v>
      </c>
      <c r="AD2044" s="1" t="s">
        <v>177</v>
      </c>
      <c r="AE2044" s="1" t="s">
        <v>6639</v>
      </c>
      <c r="AT2044" s="1" t="s">
        <v>146</v>
      </c>
      <c r="AU2044" s="1" t="s">
        <v>5068</v>
      </c>
      <c r="AV2044" s="1" t="s">
        <v>91</v>
      </c>
      <c r="AW2044" s="1" t="s">
        <v>6675</v>
      </c>
      <c r="BB2044" s="1" t="s">
        <v>623</v>
      </c>
      <c r="BC2044" s="1" t="s">
        <v>11989</v>
      </c>
      <c r="BF2044" s="1" t="s">
        <v>11988</v>
      </c>
    </row>
    <row r="2045" spans="1:73" ht="13.5" customHeight="1">
      <c r="A2045" s="8" t="str">
        <f>HYPERLINK("http://kyu.snu.ac.kr/sdhj/index.jsp?type=hj/GK14810_00IM0001_025b.jpg","1681_수남면_025b")</f>
        <v>1681_수남면_025b</v>
      </c>
      <c r="B2045" s="2">
        <v>1681</v>
      </c>
      <c r="C2045" s="2" t="s">
        <v>10689</v>
      </c>
      <c r="D2045" s="2" t="s">
        <v>10690</v>
      </c>
      <c r="E2045" s="2">
        <v>2044</v>
      </c>
      <c r="F2045" s="1">
        <v>5</v>
      </c>
      <c r="G2045" s="1" t="s">
        <v>3385</v>
      </c>
      <c r="H2045" s="1" t="s">
        <v>4958</v>
      </c>
      <c r="I2045" s="1">
        <v>17</v>
      </c>
      <c r="L2045" s="1">
        <v>4</v>
      </c>
      <c r="M2045" s="1" t="s">
        <v>9393</v>
      </c>
      <c r="N2045" s="1" t="s">
        <v>9394</v>
      </c>
      <c r="T2045" s="1" t="s">
        <v>11987</v>
      </c>
      <c r="U2045" s="1" t="s">
        <v>115</v>
      </c>
      <c r="V2045" s="1" t="s">
        <v>5067</v>
      </c>
      <c r="Y2045" s="1" t="s">
        <v>1521</v>
      </c>
      <c r="Z2045" s="1" t="s">
        <v>10565</v>
      </c>
      <c r="AC2045" s="1">
        <v>17</v>
      </c>
      <c r="AD2045" s="1" t="s">
        <v>311</v>
      </c>
      <c r="AE2045" s="1" t="s">
        <v>6645</v>
      </c>
      <c r="AU2045" s="1" t="s">
        <v>5068</v>
      </c>
      <c r="AW2045" s="1" t="s">
        <v>6675</v>
      </c>
      <c r="BC2045" s="1" t="s">
        <v>11990</v>
      </c>
      <c r="BF2045" s="1" t="s">
        <v>9986</v>
      </c>
    </row>
    <row r="2046" spans="1:73" ht="13.5" customHeight="1">
      <c r="A2046" s="8" t="str">
        <f>HYPERLINK("http://kyu.snu.ac.kr/sdhj/index.jsp?type=hj/GK14810_00IM0001_025b.jpg","1681_수남면_025b")</f>
        <v>1681_수남면_025b</v>
      </c>
      <c r="B2046" s="2">
        <v>1681</v>
      </c>
      <c r="C2046" s="2" t="s">
        <v>9916</v>
      </c>
      <c r="D2046" s="2" t="s">
        <v>9917</v>
      </c>
      <c r="E2046" s="2">
        <v>2045</v>
      </c>
      <c r="F2046" s="1">
        <v>5</v>
      </c>
      <c r="G2046" s="1" t="s">
        <v>3385</v>
      </c>
      <c r="H2046" s="1" t="s">
        <v>4958</v>
      </c>
      <c r="I2046" s="1">
        <v>17</v>
      </c>
      <c r="L2046" s="1">
        <v>4</v>
      </c>
      <c r="M2046" s="1" t="s">
        <v>9393</v>
      </c>
      <c r="N2046" s="1" t="s">
        <v>9394</v>
      </c>
      <c r="T2046" s="1" t="s">
        <v>11987</v>
      </c>
      <c r="U2046" s="1" t="s">
        <v>146</v>
      </c>
      <c r="V2046" s="1" t="s">
        <v>5068</v>
      </c>
      <c r="Y2046" s="1" t="s">
        <v>3925</v>
      </c>
      <c r="Z2046" s="1" t="s">
        <v>5691</v>
      </c>
      <c r="AC2046" s="1">
        <v>14</v>
      </c>
      <c r="AD2046" s="1" t="s">
        <v>172</v>
      </c>
      <c r="AE2046" s="1" t="s">
        <v>6649</v>
      </c>
      <c r="AU2046" s="1" t="s">
        <v>5068</v>
      </c>
      <c r="AW2046" s="1" t="s">
        <v>6675</v>
      </c>
      <c r="BC2046" s="1" t="s">
        <v>11989</v>
      </c>
      <c r="BF2046" s="1" t="s">
        <v>11991</v>
      </c>
    </row>
    <row r="2047" spans="1:73" ht="13.5" customHeight="1">
      <c r="A2047" s="8" t="str">
        <f>HYPERLINK("http://kyu.snu.ac.kr/sdhj/index.jsp?type=hj/GK14810_00IM0001_025b.jpg","1681_수남면_025b")</f>
        <v>1681_수남면_025b</v>
      </c>
      <c r="B2047" s="2">
        <v>1681</v>
      </c>
      <c r="C2047" s="2" t="s">
        <v>10689</v>
      </c>
      <c r="D2047" s="2" t="s">
        <v>10690</v>
      </c>
      <c r="E2047" s="2">
        <v>2046</v>
      </c>
      <c r="F2047" s="1">
        <v>5</v>
      </c>
      <c r="G2047" s="1" t="s">
        <v>3385</v>
      </c>
      <c r="H2047" s="1" t="s">
        <v>4958</v>
      </c>
      <c r="I2047" s="1">
        <v>17</v>
      </c>
      <c r="L2047" s="1">
        <v>4</v>
      </c>
      <c r="M2047" s="1" t="s">
        <v>9393</v>
      </c>
      <c r="N2047" s="1" t="s">
        <v>9394</v>
      </c>
      <c r="T2047" s="1" t="s">
        <v>11987</v>
      </c>
      <c r="U2047" s="1" t="s">
        <v>115</v>
      </c>
      <c r="V2047" s="1" t="s">
        <v>5067</v>
      </c>
      <c r="Y2047" s="1" t="s">
        <v>656</v>
      </c>
      <c r="Z2047" s="1" t="s">
        <v>5690</v>
      </c>
      <c r="AC2047" s="1">
        <v>12</v>
      </c>
      <c r="AD2047" s="1" t="s">
        <v>296</v>
      </c>
      <c r="AE2047" s="1" t="s">
        <v>5331</v>
      </c>
      <c r="AF2047" s="1" t="s">
        <v>319</v>
      </c>
      <c r="AG2047" s="1" t="s">
        <v>6687</v>
      </c>
      <c r="AU2047" s="1" t="s">
        <v>5068</v>
      </c>
      <c r="AW2047" s="1" t="s">
        <v>6675</v>
      </c>
      <c r="BC2047" s="1" t="s">
        <v>11989</v>
      </c>
      <c r="BF2047" s="1" t="s">
        <v>11992</v>
      </c>
    </row>
    <row r="2048" spans="1:73" ht="13.5" customHeight="1">
      <c r="A2048" s="8" t="str">
        <f>HYPERLINK("http://kyu.snu.ac.kr/sdhj/index.jsp?type=hj/GK14810_00IM0001_025b.jpg","1681_수남면_025b")</f>
        <v>1681_수남면_025b</v>
      </c>
      <c r="B2048" s="2">
        <v>1681</v>
      </c>
      <c r="C2048" s="2" t="s">
        <v>10689</v>
      </c>
      <c r="D2048" s="2" t="s">
        <v>10690</v>
      </c>
      <c r="E2048" s="2">
        <v>2047</v>
      </c>
      <c r="F2048" s="1">
        <v>5</v>
      </c>
      <c r="G2048" s="1" t="s">
        <v>3385</v>
      </c>
      <c r="H2048" s="1" t="s">
        <v>4958</v>
      </c>
      <c r="I2048" s="1">
        <v>17</v>
      </c>
      <c r="L2048" s="1">
        <v>5</v>
      </c>
      <c r="M2048" s="1" t="s">
        <v>9395</v>
      </c>
      <c r="N2048" s="1" t="s">
        <v>9396</v>
      </c>
      <c r="T2048" s="1" t="s">
        <v>11975</v>
      </c>
      <c r="U2048" s="1" t="s">
        <v>3450</v>
      </c>
      <c r="V2048" s="1" t="s">
        <v>5149</v>
      </c>
      <c r="W2048" s="1" t="s">
        <v>1405</v>
      </c>
      <c r="X2048" s="1" t="s">
        <v>5271</v>
      </c>
      <c r="Y2048" s="1" t="s">
        <v>3926</v>
      </c>
      <c r="Z2048" s="1" t="s">
        <v>5689</v>
      </c>
      <c r="AC2048" s="1">
        <v>50</v>
      </c>
      <c r="AD2048" s="1" t="s">
        <v>526</v>
      </c>
      <c r="AE2048" s="1" t="s">
        <v>6673</v>
      </c>
      <c r="AJ2048" s="1" t="s">
        <v>16</v>
      </c>
      <c r="AK2048" s="1" t="s">
        <v>6856</v>
      </c>
      <c r="AL2048" s="1" t="s">
        <v>331</v>
      </c>
      <c r="AM2048" s="1" t="s">
        <v>6786</v>
      </c>
      <c r="AT2048" s="1" t="s">
        <v>1070</v>
      </c>
      <c r="AU2048" s="1" t="s">
        <v>5153</v>
      </c>
      <c r="AV2048" s="1" t="s">
        <v>3894</v>
      </c>
      <c r="AW2048" s="1" t="s">
        <v>5704</v>
      </c>
      <c r="BG2048" s="1" t="s">
        <v>3895</v>
      </c>
      <c r="BH2048" s="1" t="s">
        <v>7600</v>
      </c>
      <c r="BI2048" s="1" t="s">
        <v>3896</v>
      </c>
      <c r="BJ2048" s="1" t="s">
        <v>7184</v>
      </c>
      <c r="BK2048" s="1" t="s">
        <v>3897</v>
      </c>
      <c r="BL2048" s="1" t="s">
        <v>7014</v>
      </c>
      <c r="BM2048" s="1" t="s">
        <v>3898</v>
      </c>
      <c r="BN2048" s="1" t="s">
        <v>7746</v>
      </c>
      <c r="BO2048" s="1" t="s">
        <v>63</v>
      </c>
      <c r="BP2048" s="1" t="s">
        <v>5113</v>
      </c>
      <c r="BQ2048" s="1" t="s">
        <v>3927</v>
      </c>
      <c r="BR2048" s="1" t="s">
        <v>8035</v>
      </c>
      <c r="BS2048" s="1" t="s">
        <v>908</v>
      </c>
      <c r="BT2048" s="1" t="s">
        <v>6866</v>
      </c>
    </row>
    <row r="2049" spans="1:72" ht="13.5" customHeight="1">
      <c r="A2049" s="8" t="str">
        <f>HYPERLINK("http://kyu.snu.ac.kr/sdhj/index.jsp?type=hj/GK14810_00IM0001_025b.jpg","1681_수남면_025b")</f>
        <v>1681_수남면_025b</v>
      </c>
      <c r="B2049" s="2">
        <v>1681</v>
      </c>
      <c r="C2049" s="2" t="s">
        <v>10104</v>
      </c>
      <c r="D2049" s="2" t="s">
        <v>10105</v>
      </c>
      <c r="E2049" s="2">
        <v>2048</v>
      </c>
      <c r="F2049" s="1">
        <v>5</v>
      </c>
      <c r="G2049" s="1" t="s">
        <v>3385</v>
      </c>
      <c r="H2049" s="1" t="s">
        <v>4958</v>
      </c>
      <c r="I2049" s="1">
        <v>17</v>
      </c>
      <c r="L2049" s="1">
        <v>5</v>
      </c>
      <c r="M2049" s="1" t="s">
        <v>9395</v>
      </c>
      <c r="N2049" s="1" t="s">
        <v>9396</v>
      </c>
      <c r="S2049" s="1" t="s">
        <v>43</v>
      </c>
      <c r="T2049" s="1" t="s">
        <v>5000</v>
      </c>
      <c r="U2049" s="1" t="s">
        <v>285</v>
      </c>
      <c r="V2049" s="1" t="s">
        <v>11993</v>
      </c>
      <c r="W2049" s="1" t="s">
        <v>1172</v>
      </c>
      <c r="X2049" s="1" t="s">
        <v>5282</v>
      </c>
      <c r="Y2049" s="1" t="s">
        <v>90</v>
      </c>
      <c r="Z2049" s="1" t="s">
        <v>5302</v>
      </c>
      <c r="AC2049" s="1">
        <v>43</v>
      </c>
      <c r="AD2049" s="1" t="s">
        <v>290</v>
      </c>
      <c r="AE2049" s="1" t="s">
        <v>6679</v>
      </c>
      <c r="AJ2049" s="1" t="s">
        <v>16</v>
      </c>
      <c r="AK2049" s="1" t="s">
        <v>6856</v>
      </c>
      <c r="AL2049" s="1" t="s">
        <v>303</v>
      </c>
      <c r="AM2049" s="1" t="s">
        <v>6271</v>
      </c>
      <c r="AT2049" s="1" t="s">
        <v>118</v>
      </c>
      <c r="AU2049" s="1" t="s">
        <v>5094</v>
      </c>
      <c r="AV2049" s="1" t="s">
        <v>802</v>
      </c>
      <c r="AW2049" s="1" t="s">
        <v>7181</v>
      </c>
      <c r="BI2049" s="1" t="s">
        <v>3928</v>
      </c>
      <c r="BJ2049" s="1" t="s">
        <v>7743</v>
      </c>
      <c r="BM2049" s="1" t="s">
        <v>4949</v>
      </c>
      <c r="BN2049" s="1" t="s">
        <v>5258</v>
      </c>
      <c r="BO2049" s="1" t="s">
        <v>63</v>
      </c>
      <c r="BP2049" s="1" t="s">
        <v>5113</v>
      </c>
      <c r="BQ2049" s="1" t="s">
        <v>2600</v>
      </c>
      <c r="BR2049" s="1" t="s">
        <v>11251</v>
      </c>
      <c r="BS2049" s="1" t="s">
        <v>92</v>
      </c>
      <c r="BT2049" s="1" t="s">
        <v>11252</v>
      </c>
    </row>
    <row r="2050" spans="1:72" ht="13.5" customHeight="1">
      <c r="A2050" s="8" t="str">
        <f>HYPERLINK("http://kyu.snu.ac.kr/sdhj/index.jsp?type=hj/GK14810_00IM0001_025b.jpg","1681_수남면_025b")</f>
        <v>1681_수남면_025b</v>
      </c>
      <c r="B2050" s="2">
        <v>1681</v>
      </c>
      <c r="C2050" s="2" t="s">
        <v>10401</v>
      </c>
      <c r="D2050" s="2" t="s">
        <v>10402</v>
      </c>
      <c r="E2050" s="2">
        <v>2049</v>
      </c>
      <c r="F2050" s="1">
        <v>5</v>
      </c>
      <c r="G2050" s="1" t="s">
        <v>3385</v>
      </c>
      <c r="H2050" s="1" t="s">
        <v>4958</v>
      </c>
      <c r="I2050" s="1">
        <v>17</v>
      </c>
      <c r="L2050" s="1">
        <v>5</v>
      </c>
      <c r="M2050" s="1" t="s">
        <v>9395</v>
      </c>
      <c r="N2050" s="1" t="s">
        <v>9396</v>
      </c>
      <c r="S2050" s="1" t="s">
        <v>98</v>
      </c>
      <c r="T2050" s="1" t="s">
        <v>5001</v>
      </c>
      <c r="Y2050" s="1" t="s">
        <v>3929</v>
      </c>
      <c r="Z2050" s="1" t="s">
        <v>5688</v>
      </c>
      <c r="AC2050" s="1">
        <v>15</v>
      </c>
      <c r="AD2050" s="1" t="s">
        <v>179</v>
      </c>
      <c r="AE2050" s="1" t="s">
        <v>6664</v>
      </c>
    </row>
    <row r="2051" spans="1:72" ht="13.5" customHeight="1">
      <c r="A2051" s="8" t="str">
        <f>HYPERLINK("http://kyu.snu.ac.kr/sdhj/index.jsp?type=hj/GK14810_00IM0001_025b.jpg","1681_수남면_025b")</f>
        <v>1681_수남면_025b</v>
      </c>
      <c r="B2051" s="2">
        <v>1681</v>
      </c>
      <c r="C2051" s="2" t="s">
        <v>10104</v>
      </c>
      <c r="D2051" s="2" t="s">
        <v>10105</v>
      </c>
      <c r="E2051" s="2">
        <v>2050</v>
      </c>
      <c r="F2051" s="1">
        <v>5</v>
      </c>
      <c r="G2051" s="1" t="s">
        <v>3385</v>
      </c>
      <c r="H2051" s="1" t="s">
        <v>4958</v>
      </c>
      <c r="I2051" s="1">
        <v>17</v>
      </c>
      <c r="L2051" s="1">
        <v>5</v>
      </c>
      <c r="M2051" s="1" t="s">
        <v>9395</v>
      </c>
      <c r="N2051" s="1" t="s">
        <v>9396</v>
      </c>
      <c r="T2051" s="1" t="s">
        <v>11994</v>
      </c>
      <c r="U2051" s="1" t="s">
        <v>115</v>
      </c>
      <c r="V2051" s="1" t="s">
        <v>5067</v>
      </c>
      <c r="Y2051" s="1" t="s">
        <v>630</v>
      </c>
      <c r="Z2051" s="1" t="s">
        <v>11995</v>
      </c>
      <c r="AC2051" s="1">
        <v>30</v>
      </c>
      <c r="AD2051" s="1" t="s">
        <v>106</v>
      </c>
      <c r="AE2051" s="1" t="s">
        <v>5531</v>
      </c>
      <c r="AF2051" s="1" t="s">
        <v>319</v>
      </c>
      <c r="AG2051" s="1" t="s">
        <v>6687</v>
      </c>
    </row>
    <row r="2052" spans="1:72" ht="13.5" customHeight="1">
      <c r="A2052" s="8" t="str">
        <f>HYPERLINK("http://kyu.snu.ac.kr/sdhj/index.jsp?type=hj/GK14810_00IM0001_025b.jpg","1681_수남면_025b")</f>
        <v>1681_수남면_025b</v>
      </c>
      <c r="B2052" s="2">
        <v>1681</v>
      </c>
      <c r="C2052" s="2" t="s">
        <v>10104</v>
      </c>
      <c r="D2052" s="2" t="s">
        <v>10105</v>
      </c>
      <c r="E2052" s="2">
        <v>2051</v>
      </c>
      <c r="F2052" s="1">
        <v>5</v>
      </c>
      <c r="G2052" s="1" t="s">
        <v>3385</v>
      </c>
      <c r="H2052" s="1" t="s">
        <v>4958</v>
      </c>
      <c r="I2052" s="1">
        <v>17</v>
      </c>
      <c r="L2052" s="1">
        <v>5</v>
      </c>
      <c r="M2052" s="1" t="s">
        <v>9395</v>
      </c>
      <c r="N2052" s="1" t="s">
        <v>9396</v>
      </c>
      <c r="T2052" s="1" t="s">
        <v>11994</v>
      </c>
      <c r="U2052" s="1" t="s">
        <v>146</v>
      </c>
      <c r="V2052" s="1" t="s">
        <v>5068</v>
      </c>
      <c r="Y2052" s="1" t="s">
        <v>1289</v>
      </c>
      <c r="Z2052" s="1" t="s">
        <v>5399</v>
      </c>
      <c r="AC2052" s="1">
        <v>8</v>
      </c>
      <c r="AD2052" s="1" t="s">
        <v>222</v>
      </c>
      <c r="AE2052" s="1" t="s">
        <v>6476</v>
      </c>
      <c r="BB2052" s="1" t="s">
        <v>115</v>
      </c>
      <c r="BC2052" s="1" t="s">
        <v>5067</v>
      </c>
      <c r="BD2052" s="1" t="s">
        <v>644</v>
      </c>
      <c r="BE2052" s="1" t="s">
        <v>6544</v>
      </c>
      <c r="BF2052" s="1" t="s">
        <v>11267</v>
      </c>
    </row>
    <row r="2053" spans="1:72" ht="13.5" customHeight="1">
      <c r="A2053" s="8" t="str">
        <f>HYPERLINK("http://kyu.snu.ac.kr/sdhj/index.jsp?type=hj/GK14810_00IM0001_025b.jpg","1681_수남면_025b")</f>
        <v>1681_수남면_025b</v>
      </c>
      <c r="B2053" s="2">
        <v>1681</v>
      </c>
      <c r="C2053" s="2" t="s">
        <v>10104</v>
      </c>
      <c r="D2053" s="2" t="s">
        <v>10105</v>
      </c>
      <c r="E2053" s="2">
        <v>2052</v>
      </c>
      <c r="F2053" s="1">
        <v>5</v>
      </c>
      <c r="G2053" s="1" t="s">
        <v>3385</v>
      </c>
      <c r="H2053" s="1" t="s">
        <v>4958</v>
      </c>
      <c r="I2053" s="1">
        <v>17</v>
      </c>
      <c r="L2053" s="1">
        <v>5</v>
      </c>
      <c r="M2053" s="1" t="s">
        <v>9395</v>
      </c>
      <c r="N2053" s="1" t="s">
        <v>9396</v>
      </c>
      <c r="T2053" s="1" t="s">
        <v>11994</v>
      </c>
      <c r="U2053" s="1" t="s">
        <v>146</v>
      </c>
      <c r="V2053" s="1" t="s">
        <v>5068</v>
      </c>
      <c r="Y2053" s="1" t="s">
        <v>3930</v>
      </c>
      <c r="Z2053" s="1" t="s">
        <v>5687</v>
      </c>
      <c r="AC2053" s="1">
        <v>5</v>
      </c>
      <c r="AD2053" s="1" t="s">
        <v>77</v>
      </c>
      <c r="AE2053" s="1" t="s">
        <v>6659</v>
      </c>
      <c r="BB2053" s="1" t="s">
        <v>160</v>
      </c>
      <c r="BC2053" s="1" t="s">
        <v>5197</v>
      </c>
      <c r="BF2053" s="1" t="s">
        <v>11996</v>
      </c>
    </row>
    <row r="2054" spans="1:72" ht="13.5" customHeight="1">
      <c r="A2054" s="8" t="str">
        <f>HYPERLINK("http://kyu.snu.ac.kr/sdhj/index.jsp?type=hj/GK14810_00IM0001_025b.jpg","1681_수남면_025b")</f>
        <v>1681_수남면_025b</v>
      </c>
      <c r="B2054" s="2">
        <v>1681</v>
      </c>
      <c r="C2054" s="2" t="s">
        <v>10104</v>
      </c>
      <c r="D2054" s="2" t="s">
        <v>10105</v>
      </c>
      <c r="E2054" s="2">
        <v>2053</v>
      </c>
      <c r="F2054" s="1">
        <v>5</v>
      </c>
      <c r="G2054" s="1" t="s">
        <v>3385</v>
      </c>
      <c r="H2054" s="1" t="s">
        <v>4958</v>
      </c>
      <c r="I2054" s="1">
        <v>17</v>
      </c>
      <c r="L2054" s="1">
        <v>5</v>
      </c>
      <c r="M2054" s="1" t="s">
        <v>9395</v>
      </c>
      <c r="N2054" s="1" t="s">
        <v>9396</v>
      </c>
      <c r="S2054" s="1" t="s">
        <v>98</v>
      </c>
      <c r="T2054" s="1" t="s">
        <v>5001</v>
      </c>
      <c r="Y2054" s="1" t="s">
        <v>3931</v>
      </c>
      <c r="Z2054" s="1" t="s">
        <v>5686</v>
      </c>
      <c r="AC2054" s="1">
        <v>3</v>
      </c>
      <c r="AD2054" s="1" t="s">
        <v>512</v>
      </c>
      <c r="AE2054" s="1" t="s">
        <v>6657</v>
      </c>
      <c r="AF2054" s="1" t="s">
        <v>175</v>
      </c>
      <c r="AG2054" s="1" t="s">
        <v>6685</v>
      </c>
      <c r="BF2054" s="1" t="s">
        <v>78</v>
      </c>
    </row>
    <row r="2055" spans="1:72" ht="13.5" customHeight="1">
      <c r="A2055" s="8" t="str">
        <f>HYPERLINK("http://kyu.snu.ac.kr/sdhj/index.jsp?type=hj/GK14810_00IM0001_025b.jpg","1681_수남면_025b")</f>
        <v>1681_수남면_025b</v>
      </c>
      <c r="B2055" s="2">
        <v>1681</v>
      </c>
      <c r="C2055" s="2" t="s">
        <v>9682</v>
      </c>
      <c r="D2055" s="2" t="s">
        <v>9683</v>
      </c>
      <c r="E2055" s="2">
        <v>2054</v>
      </c>
      <c r="F2055" s="1">
        <v>5</v>
      </c>
      <c r="G2055" s="1" t="s">
        <v>3385</v>
      </c>
      <c r="H2055" s="1" t="s">
        <v>4958</v>
      </c>
      <c r="I2055" s="1">
        <v>18</v>
      </c>
      <c r="J2055" s="1" t="s">
        <v>3932</v>
      </c>
      <c r="K2055" s="1" t="s">
        <v>11997</v>
      </c>
      <c r="L2055" s="1">
        <v>1</v>
      </c>
      <c r="M2055" s="1" t="s">
        <v>9397</v>
      </c>
      <c r="N2055" s="1" t="s">
        <v>9398</v>
      </c>
      <c r="T2055" s="1" t="s">
        <v>11024</v>
      </c>
      <c r="U2055" s="1" t="s">
        <v>194</v>
      </c>
      <c r="V2055" s="1" t="s">
        <v>5087</v>
      </c>
      <c r="W2055" s="1" t="s">
        <v>74</v>
      </c>
      <c r="X2055" s="1" t="s">
        <v>5062</v>
      </c>
      <c r="Y2055" s="1" t="s">
        <v>832</v>
      </c>
      <c r="Z2055" s="1" t="s">
        <v>5685</v>
      </c>
      <c r="AC2055" s="1">
        <v>45</v>
      </c>
      <c r="AD2055" s="1" t="s">
        <v>586</v>
      </c>
      <c r="AE2055" s="1" t="s">
        <v>6651</v>
      </c>
      <c r="AJ2055" s="1" t="s">
        <v>16</v>
      </c>
      <c r="AK2055" s="1" t="s">
        <v>6856</v>
      </c>
      <c r="AL2055" s="1" t="s">
        <v>138</v>
      </c>
      <c r="AM2055" s="1" t="s">
        <v>6794</v>
      </c>
      <c r="AV2055" s="1" t="s">
        <v>3933</v>
      </c>
      <c r="AW2055" s="1" t="s">
        <v>7180</v>
      </c>
      <c r="BG2055" s="1" t="s">
        <v>63</v>
      </c>
      <c r="BH2055" s="1" t="s">
        <v>5113</v>
      </c>
      <c r="BI2055" s="1" t="s">
        <v>3934</v>
      </c>
      <c r="BJ2055" s="1" t="s">
        <v>7742</v>
      </c>
      <c r="BK2055" s="1" t="s">
        <v>63</v>
      </c>
      <c r="BL2055" s="1" t="s">
        <v>5113</v>
      </c>
      <c r="BM2055" s="1" t="s">
        <v>3935</v>
      </c>
      <c r="BN2055" s="1" t="s">
        <v>8085</v>
      </c>
      <c r="BQ2055" s="1" t="s">
        <v>3936</v>
      </c>
      <c r="BR2055" s="1" t="s">
        <v>8432</v>
      </c>
      <c r="BS2055" s="1" t="s">
        <v>88</v>
      </c>
      <c r="BT2055" s="1" t="s">
        <v>6806</v>
      </c>
    </row>
    <row r="2056" spans="1:72" ht="13.5" customHeight="1">
      <c r="A2056" s="8" t="str">
        <f>HYPERLINK("http://kyu.snu.ac.kr/sdhj/index.jsp?type=hj/GK14810_00IM0001_025b.jpg","1681_수남면_025b")</f>
        <v>1681_수남면_025b</v>
      </c>
      <c r="B2056" s="2">
        <v>1681</v>
      </c>
      <c r="C2056" s="2" t="s">
        <v>10166</v>
      </c>
      <c r="D2056" s="2" t="s">
        <v>10167</v>
      </c>
      <c r="E2056" s="2">
        <v>2055</v>
      </c>
      <c r="F2056" s="1">
        <v>5</v>
      </c>
      <c r="G2056" s="1" t="s">
        <v>3385</v>
      </c>
      <c r="H2056" s="1" t="s">
        <v>4958</v>
      </c>
      <c r="I2056" s="1">
        <v>18</v>
      </c>
      <c r="L2056" s="1">
        <v>1</v>
      </c>
      <c r="M2056" s="1" t="s">
        <v>9397</v>
      </c>
      <c r="N2056" s="1" t="s">
        <v>9398</v>
      </c>
      <c r="S2056" s="1" t="s">
        <v>43</v>
      </c>
      <c r="T2056" s="1" t="s">
        <v>5000</v>
      </c>
      <c r="W2056" s="1" t="s">
        <v>119</v>
      </c>
      <c r="X2056" s="1" t="s">
        <v>5283</v>
      </c>
      <c r="Y2056" s="1" t="s">
        <v>90</v>
      </c>
      <c r="Z2056" s="1" t="s">
        <v>5302</v>
      </c>
      <c r="AC2056" s="1">
        <v>43</v>
      </c>
      <c r="AD2056" s="1" t="s">
        <v>290</v>
      </c>
      <c r="AE2056" s="1" t="s">
        <v>6679</v>
      </c>
      <c r="AJ2056" s="1" t="s">
        <v>16</v>
      </c>
      <c r="AK2056" s="1" t="s">
        <v>6856</v>
      </c>
      <c r="AL2056" s="1" t="s">
        <v>138</v>
      </c>
      <c r="AM2056" s="1" t="s">
        <v>6794</v>
      </c>
      <c r="AT2056" s="1" t="s">
        <v>220</v>
      </c>
      <c r="AU2056" s="1" t="s">
        <v>7015</v>
      </c>
      <c r="AV2056" s="1" t="s">
        <v>3937</v>
      </c>
      <c r="AW2056" s="1" t="s">
        <v>7179</v>
      </c>
      <c r="BG2056" s="1" t="s">
        <v>63</v>
      </c>
      <c r="BH2056" s="1" t="s">
        <v>5113</v>
      </c>
      <c r="BI2056" s="1" t="s">
        <v>3938</v>
      </c>
      <c r="BJ2056" s="1" t="s">
        <v>7741</v>
      </c>
      <c r="BM2056" s="1" t="s">
        <v>3939</v>
      </c>
      <c r="BN2056" s="1" t="s">
        <v>8084</v>
      </c>
      <c r="BQ2056" s="1" t="s">
        <v>3940</v>
      </c>
      <c r="BR2056" s="1" t="s">
        <v>8376</v>
      </c>
      <c r="BS2056" s="1" t="s">
        <v>377</v>
      </c>
      <c r="BT2056" s="1" t="s">
        <v>6803</v>
      </c>
    </row>
    <row r="2057" spans="1:72" ht="13.5" customHeight="1">
      <c r="A2057" s="8" t="str">
        <f>HYPERLINK("http://kyu.snu.ac.kr/sdhj/index.jsp?type=hj/GK14810_00IM0001_025b.jpg","1681_수남면_025b")</f>
        <v>1681_수남면_025b</v>
      </c>
      <c r="B2057" s="2">
        <v>1681</v>
      </c>
      <c r="C2057" s="2" t="s">
        <v>10392</v>
      </c>
      <c r="D2057" s="2" t="s">
        <v>10393</v>
      </c>
      <c r="E2057" s="2">
        <v>2056</v>
      </c>
      <c r="F2057" s="1">
        <v>5</v>
      </c>
      <c r="G2057" s="1" t="s">
        <v>3385</v>
      </c>
      <c r="H2057" s="1" t="s">
        <v>4958</v>
      </c>
      <c r="I2057" s="1">
        <v>18</v>
      </c>
      <c r="L2057" s="1">
        <v>1</v>
      </c>
      <c r="M2057" s="1" t="s">
        <v>9397</v>
      </c>
      <c r="N2057" s="1" t="s">
        <v>9398</v>
      </c>
      <c r="S2057" s="1" t="s">
        <v>98</v>
      </c>
      <c r="T2057" s="1" t="s">
        <v>5001</v>
      </c>
      <c r="Y2057" s="1" t="s">
        <v>90</v>
      </c>
      <c r="Z2057" s="1" t="s">
        <v>5302</v>
      </c>
      <c r="AF2057" s="1" t="s">
        <v>1227</v>
      </c>
      <c r="AG2057" s="1" t="s">
        <v>6695</v>
      </c>
    </row>
    <row r="2058" spans="1:72" ht="13.5" customHeight="1">
      <c r="A2058" s="8" t="str">
        <f>HYPERLINK("http://kyu.snu.ac.kr/sdhj/index.jsp?type=hj/GK14810_00IM0001_025b.jpg","1681_수남면_025b")</f>
        <v>1681_수남면_025b</v>
      </c>
      <c r="B2058" s="2">
        <v>1681</v>
      </c>
      <c r="C2058" s="2" t="s">
        <v>9658</v>
      </c>
      <c r="D2058" s="2" t="s">
        <v>9659</v>
      </c>
      <c r="E2058" s="2">
        <v>2057</v>
      </c>
      <c r="F2058" s="1">
        <v>5</v>
      </c>
      <c r="G2058" s="1" t="s">
        <v>3385</v>
      </c>
      <c r="H2058" s="1" t="s">
        <v>4958</v>
      </c>
      <c r="I2058" s="1">
        <v>18</v>
      </c>
      <c r="L2058" s="1">
        <v>1</v>
      </c>
      <c r="M2058" s="1" t="s">
        <v>9397</v>
      </c>
      <c r="N2058" s="1" t="s">
        <v>9398</v>
      </c>
      <c r="S2058" s="1" t="s">
        <v>191</v>
      </c>
      <c r="T2058" s="1" t="s">
        <v>5004</v>
      </c>
      <c r="Y2058" s="1" t="s">
        <v>3941</v>
      </c>
      <c r="Z2058" s="1" t="s">
        <v>5684</v>
      </c>
      <c r="AC2058" s="1">
        <v>3</v>
      </c>
      <c r="AD2058" s="1" t="s">
        <v>512</v>
      </c>
      <c r="AE2058" s="1" t="s">
        <v>6657</v>
      </c>
      <c r="AF2058" s="1" t="s">
        <v>175</v>
      </c>
      <c r="AG2058" s="1" t="s">
        <v>6685</v>
      </c>
      <c r="BF2058" s="1" t="s">
        <v>78</v>
      </c>
    </row>
    <row r="2059" spans="1:72" ht="13.5" customHeight="1">
      <c r="A2059" s="8" t="str">
        <f>HYPERLINK("http://kyu.snu.ac.kr/sdhj/index.jsp?type=hj/GK14810_00IM0001_025b.jpg","1681_수남면_025b")</f>
        <v>1681_수남면_025b</v>
      </c>
      <c r="B2059" s="2">
        <v>1681</v>
      </c>
      <c r="C2059" s="2" t="s">
        <v>9682</v>
      </c>
      <c r="D2059" s="2" t="s">
        <v>9683</v>
      </c>
      <c r="E2059" s="2">
        <v>2058</v>
      </c>
      <c r="F2059" s="1">
        <v>5</v>
      </c>
      <c r="G2059" s="1" t="s">
        <v>3385</v>
      </c>
      <c r="H2059" s="1" t="s">
        <v>4958</v>
      </c>
      <c r="I2059" s="1">
        <v>18</v>
      </c>
      <c r="L2059" s="1">
        <v>2</v>
      </c>
      <c r="M2059" s="1" t="s">
        <v>9399</v>
      </c>
      <c r="N2059" s="1" t="s">
        <v>9400</v>
      </c>
      <c r="T2059" s="1" t="s">
        <v>10798</v>
      </c>
      <c r="U2059" s="1" t="s">
        <v>63</v>
      </c>
      <c r="V2059" s="1" t="s">
        <v>5113</v>
      </c>
      <c r="W2059" s="1" t="s">
        <v>1405</v>
      </c>
      <c r="X2059" s="1" t="s">
        <v>5271</v>
      </c>
      <c r="Y2059" s="1" t="s">
        <v>1063</v>
      </c>
      <c r="Z2059" s="1" t="s">
        <v>5443</v>
      </c>
      <c r="AC2059" s="1">
        <v>69</v>
      </c>
      <c r="AD2059" s="1" t="s">
        <v>556</v>
      </c>
      <c r="AE2059" s="1" t="s">
        <v>6652</v>
      </c>
      <c r="AJ2059" s="1" t="s">
        <v>16</v>
      </c>
      <c r="AK2059" s="1" t="s">
        <v>6856</v>
      </c>
      <c r="AL2059" s="1" t="s">
        <v>331</v>
      </c>
      <c r="AM2059" s="1" t="s">
        <v>6786</v>
      </c>
      <c r="AT2059" s="1" t="s">
        <v>3897</v>
      </c>
      <c r="AU2059" s="1" t="s">
        <v>7014</v>
      </c>
      <c r="AV2059" s="1" t="s">
        <v>1806</v>
      </c>
      <c r="AW2059" s="1" t="s">
        <v>6152</v>
      </c>
      <c r="BG2059" s="1" t="s">
        <v>3942</v>
      </c>
      <c r="BH2059" s="1" t="s">
        <v>7599</v>
      </c>
      <c r="BI2059" s="1" t="s">
        <v>3896</v>
      </c>
      <c r="BJ2059" s="1" t="s">
        <v>7184</v>
      </c>
      <c r="BK2059" s="1" t="s">
        <v>110</v>
      </c>
      <c r="BL2059" s="1" t="s">
        <v>5146</v>
      </c>
      <c r="BM2059" s="1" t="s">
        <v>3898</v>
      </c>
      <c r="BN2059" s="1" t="s">
        <v>7746</v>
      </c>
      <c r="BO2059" s="1" t="s">
        <v>3897</v>
      </c>
      <c r="BP2059" s="1" t="s">
        <v>7014</v>
      </c>
      <c r="BQ2059" s="1" t="s">
        <v>3943</v>
      </c>
      <c r="BR2059" s="1" t="s">
        <v>8431</v>
      </c>
      <c r="BS2059" s="1" t="s">
        <v>53</v>
      </c>
      <c r="BT2059" s="1" t="s">
        <v>6356</v>
      </c>
    </row>
    <row r="2060" spans="1:72" ht="13.5" customHeight="1">
      <c r="A2060" s="8" t="str">
        <f>HYPERLINK("http://kyu.snu.ac.kr/sdhj/index.jsp?type=hj/GK14810_00IM0001_025b.jpg","1681_수남면_025b")</f>
        <v>1681_수남면_025b</v>
      </c>
      <c r="B2060" s="2">
        <v>1681</v>
      </c>
      <c r="C2060" s="2" t="s">
        <v>10070</v>
      </c>
      <c r="D2060" s="2" t="s">
        <v>10071</v>
      </c>
      <c r="E2060" s="2">
        <v>2059</v>
      </c>
      <c r="F2060" s="1">
        <v>5</v>
      </c>
      <c r="G2060" s="1" t="s">
        <v>3385</v>
      </c>
      <c r="H2060" s="1" t="s">
        <v>4958</v>
      </c>
      <c r="I2060" s="1">
        <v>18</v>
      </c>
      <c r="L2060" s="1">
        <v>2</v>
      </c>
      <c r="M2060" s="1" t="s">
        <v>9399</v>
      </c>
      <c r="N2060" s="1" t="s">
        <v>9400</v>
      </c>
      <c r="S2060" s="1" t="s">
        <v>43</v>
      </c>
      <c r="T2060" s="1" t="s">
        <v>5000</v>
      </c>
      <c r="U2060" s="1" t="s">
        <v>3380</v>
      </c>
      <c r="V2060" s="1" t="s">
        <v>11998</v>
      </c>
      <c r="Y2060" s="1" t="s">
        <v>3944</v>
      </c>
      <c r="Z2060" s="1" t="s">
        <v>5683</v>
      </c>
      <c r="AC2060" s="1">
        <v>62</v>
      </c>
      <c r="AD2060" s="1" t="s">
        <v>152</v>
      </c>
      <c r="AE2060" s="1" t="s">
        <v>5812</v>
      </c>
      <c r="AJ2060" s="1" t="s">
        <v>16</v>
      </c>
      <c r="AK2060" s="1" t="s">
        <v>6856</v>
      </c>
      <c r="AL2060" s="1" t="s">
        <v>536</v>
      </c>
      <c r="AM2060" s="1" t="s">
        <v>6824</v>
      </c>
      <c r="AT2060" s="1" t="s">
        <v>63</v>
      </c>
      <c r="AU2060" s="1" t="s">
        <v>5113</v>
      </c>
      <c r="AV2060" s="1" t="s">
        <v>3945</v>
      </c>
      <c r="AW2060" s="1" t="s">
        <v>7178</v>
      </c>
      <c r="BI2060" s="1" t="s">
        <v>1923</v>
      </c>
      <c r="BJ2060" s="1" t="s">
        <v>5586</v>
      </c>
      <c r="BM2060" s="1" t="s">
        <v>757</v>
      </c>
      <c r="BN2060" s="1" t="s">
        <v>7072</v>
      </c>
      <c r="BQ2060" s="1" t="s">
        <v>3946</v>
      </c>
      <c r="BR2060" s="1" t="s">
        <v>8430</v>
      </c>
      <c r="BS2060" s="1" t="s">
        <v>60</v>
      </c>
      <c r="BT2060" s="1" t="s">
        <v>6863</v>
      </c>
    </row>
    <row r="2061" spans="1:72" ht="13.5" customHeight="1">
      <c r="A2061" s="8" t="str">
        <f>HYPERLINK("http://kyu.snu.ac.kr/sdhj/index.jsp?type=hj/GK14810_00IM0001_025b.jpg","1681_수남면_025b")</f>
        <v>1681_수남면_025b</v>
      </c>
      <c r="B2061" s="2">
        <v>1681</v>
      </c>
      <c r="C2061" s="2" t="s">
        <v>10805</v>
      </c>
      <c r="D2061" s="2" t="s">
        <v>10806</v>
      </c>
      <c r="E2061" s="2">
        <v>2060</v>
      </c>
      <c r="F2061" s="1">
        <v>5</v>
      </c>
      <c r="G2061" s="1" t="s">
        <v>3385</v>
      </c>
      <c r="H2061" s="1" t="s">
        <v>4958</v>
      </c>
      <c r="I2061" s="1">
        <v>18</v>
      </c>
      <c r="L2061" s="1">
        <v>2</v>
      </c>
      <c r="M2061" s="1" t="s">
        <v>9399</v>
      </c>
      <c r="N2061" s="1" t="s">
        <v>9400</v>
      </c>
      <c r="S2061" s="1" t="s">
        <v>54</v>
      </c>
      <c r="T2061" s="1" t="s">
        <v>5003</v>
      </c>
      <c r="U2061" s="1" t="s">
        <v>3947</v>
      </c>
      <c r="V2061" s="1" t="s">
        <v>11999</v>
      </c>
      <c r="Y2061" s="1" t="s">
        <v>3948</v>
      </c>
      <c r="Z2061" s="1" t="s">
        <v>5682</v>
      </c>
      <c r="AC2061" s="1">
        <v>36</v>
      </c>
      <c r="AD2061" s="1" t="s">
        <v>59</v>
      </c>
      <c r="AE2061" s="1" t="s">
        <v>6653</v>
      </c>
    </row>
    <row r="2062" spans="1:72" ht="13.5" customHeight="1">
      <c r="A2062" s="8" t="str">
        <f>HYPERLINK("http://kyu.snu.ac.kr/sdhj/index.jsp?type=hj/GK14810_00IM0001_025b.jpg","1681_수남면_025b")</f>
        <v>1681_수남면_025b</v>
      </c>
      <c r="B2062" s="2">
        <v>1681</v>
      </c>
      <c r="C2062" s="2" t="s">
        <v>10805</v>
      </c>
      <c r="D2062" s="2" t="s">
        <v>10806</v>
      </c>
      <c r="E2062" s="2">
        <v>2061</v>
      </c>
      <c r="F2062" s="1">
        <v>5</v>
      </c>
      <c r="G2062" s="1" t="s">
        <v>3385</v>
      </c>
      <c r="H2062" s="1" t="s">
        <v>4958</v>
      </c>
      <c r="I2062" s="1">
        <v>18</v>
      </c>
      <c r="L2062" s="1">
        <v>2</v>
      </c>
      <c r="M2062" s="1" t="s">
        <v>9399</v>
      </c>
      <c r="N2062" s="1" t="s">
        <v>9400</v>
      </c>
      <c r="S2062" s="1" t="s">
        <v>43</v>
      </c>
      <c r="T2062" s="1" t="s">
        <v>5000</v>
      </c>
      <c r="AF2062" s="1" t="s">
        <v>12000</v>
      </c>
      <c r="AG2062" s="1" t="s">
        <v>12001</v>
      </c>
    </row>
    <row r="2063" spans="1:72" ht="13.5" customHeight="1">
      <c r="A2063" s="8" t="str">
        <f>HYPERLINK("http://kyu.snu.ac.kr/sdhj/index.jsp?type=hj/GK14810_00IM0001_025b.jpg","1681_수남면_025b")</f>
        <v>1681_수남면_025b</v>
      </c>
      <c r="B2063" s="2">
        <v>1681</v>
      </c>
      <c r="C2063" s="2" t="s">
        <v>10805</v>
      </c>
      <c r="D2063" s="2" t="s">
        <v>10806</v>
      </c>
      <c r="E2063" s="2">
        <v>2062</v>
      </c>
      <c r="F2063" s="1">
        <v>5</v>
      </c>
      <c r="G2063" s="1" t="s">
        <v>3385</v>
      </c>
      <c r="H2063" s="1" t="s">
        <v>4958</v>
      </c>
      <c r="I2063" s="1">
        <v>18</v>
      </c>
      <c r="L2063" s="1">
        <v>2</v>
      </c>
      <c r="M2063" s="1" t="s">
        <v>9399</v>
      </c>
      <c r="N2063" s="1" t="s">
        <v>9400</v>
      </c>
      <c r="S2063" s="1" t="s">
        <v>191</v>
      </c>
      <c r="T2063" s="1" t="s">
        <v>5004</v>
      </c>
      <c r="Y2063" s="1" t="s">
        <v>2124</v>
      </c>
      <c r="Z2063" s="1" t="s">
        <v>5681</v>
      </c>
      <c r="AC2063" s="1">
        <v>39</v>
      </c>
      <c r="AD2063" s="1" t="s">
        <v>267</v>
      </c>
      <c r="AE2063" s="1" t="s">
        <v>6631</v>
      </c>
      <c r="AF2063" s="1" t="s">
        <v>190</v>
      </c>
      <c r="AG2063" s="1" t="s">
        <v>6699</v>
      </c>
    </row>
    <row r="2064" spans="1:72" ht="13.5" customHeight="1">
      <c r="A2064" s="8" t="str">
        <f>HYPERLINK("http://kyu.snu.ac.kr/sdhj/index.jsp?type=hj/GK14810_00IM0001_025b.jpg","1681_수남면_025b")</f>
        <v>1681_수남면_025b</v>
      </c>
      <c r="B2064" s="2">
        <v>1681</v>
      </c>
      <c r="C2064" s="2" t="s">
        <v>10805</v>
      </c>
      <c r="D2064" s="2" t="s">
        <v>10806</v>
      </c>
      <c r="E2064" s="2">
        <v>2063</v>
      </c>
      <c r="F2064" s="1">
        <v>5</v>
      </c>
      <c r="G2064" s="1" t="s">
        <v>3385</v>
      </c>
      <c r="H2064" s="1" t="s">
        <v>4958</v>
      </c>
      <c r="I2064" s="1">
        <v>18</v>
      </c>
      <c r="L2064" s="1">
        <v>2</v>
      </c>
      <c r="M2064" s="1" t="s">
        <v>9399</v>
      </c>
      <c r="N2064" s="1" t="s">
        <v>9400</v>
      </c>
      <c r="S2064" s="1" t="s">
        <v>191</v>
      </c>
      <c r="T2064" s="1" t="s">
        <v>5004</v>
      </c>
      <c r="U2064" s="1" t="s">
        <v>1099</v>
      </c>
      <c r="V2064" s="1" t="s">
        <v>12002</v>
      </c>
      <c r="Y2064" s="1" t="s">
        <v>3949</v>
      </c>
      <c r="Z2064" s="1" t="s">
        <v>5680</v>
      </c>
      <c r="AC2064" s="1">
        <v>29</v>
      </c>
      <c r="AD2064" s="1" t="s">
        <v>104</v>
      </c>
      <c r="AE2064" s="1" t="s">
        <v>6663</v>
      </c>
      <c r="AF2064" s="1" t="s">
        <v>806</v>
      </c>
      <c r="AG2064" s="1" t="s">
        <v>6704</v>
      </c>
      <c r="BF2064" s="1" t="s">
        <v>78</v>
      </c>
    </row>
    <row r="2065" spans="1:72" ht="13.5" customHeight="1">
      <c r="A2065" s="8" t="str">
        <f>HYPERLINK("http://kyu.snu.ac.kr/sdhj/index.jsp?type=hj/GK14810_00IM0001_025b.jpg","1681_수남면_025b")</f>
        <v>1681_수남면_025b</v>
      </c>
      <c r="B2065" s="2">
        <v>1681</v>
      </c>
      <c r="C2065" s="2" t="s">
        <v>9658</v>
      </c>
      <c r="D2065" s="2" t="s">
        <v>9659</v>
      </c>
      <c r="E2065" s="2">
        <v>2064</v>
      </c>
      <c r="F2065" s="1">
        <v>5</v>
      </c>
      <c r="G2065" s="1" t="s">
        <v>3385</v>
      </c>
      <c r="H2065" s="1" t="s">
        <v>4958</v>
      </c>
      <c r="I2065" s="1">
        <v>18</v>
      </c>
      <c r="L2065" s="1">
        <v>3</v>
      </c>
      <c r="M2065" s="1" t="s">
        <v>9401</v>
      </c>
      <c r="N2065" s="1" t="s">
        <v>9402</v>
      </c>
      <c r="T2065" s="1" t="s">
        <v>10172</v>
      </c>
      <c r="U2065" s="1" t="s">
        <v>3450</v>
      </c>
      <c r="V2065" s="1" t="s">
        <v>5149</v>
      </c>
      <c r="W2065" s="1" t="s">
        <v>1071</v>
      </c>
      <c r="X2065" s="1" t="s">
        <v>5256</v>
      </c>
      <c r="Y2065" s="1" t="s">
        <v>900</v>
      </c>
      <c r="Z2065" s="1" t="s">
        <v>5655</v>
      </c>
      <c r="AC2065" s="1">
        <v>34</v>
      </c>
      <c r="AD2065" s="1" t="s">
        <v>81</v>
      </c>
      <c r="AE2065" s="1" t="s">
        <v>6641</v>
      </c>
      <c r="AJ2065" s="1" t="s">
        <v>16</v>
      </c>
      <c r="AK2065" s="1" t="s">
        <v>6856</v>
      </c>
      <c r="AL2065" s="1" t="s">
        <v>303</v>
      </c>
      <c r="AM2065" s="1" t="s">
        <v>6271</v>
      </c>
      <c r="AT2065" s="1" t="s">
        <v>1114</v>
      </c>
      <c r="AU2065" s="1" t="s">
        <v>5097</v>
      </c>
      <c r="AV2065" s="1" t="s">
        <v>3196</v>
      </c>
      <c r="AW2065" s="1" t="s">
        <v>5915</v>
      </c>
      <c r="BG2065" s="1" t="s">
        <v>1114</v>
      </c>
      <c r="BH2065" s="1" t="s">
        <v>5097</v>
      </c>
      <c r="BI2065" s="1" t="s">
        <v>3950</v>
      </c>
      <c r="BJ2065" s="1" t="s">
        <v>7740</v>
      </c>
      <c r="BK2065" s="1" t="s">
        <v>1114</v>
      </c>
      <c r="BL2065" s="1" t="s">
        <v>5097</v>
      </c>
      <c r="BM2065" s="1" t="s">
        <v>3951</v>
      </c>
      <c r="BN2065" s="1" t="s">
        <v>8083</v>
      </c>
      <c r="BO2065" s="1" t="s">
        <v>1114</v>
      </c>
      <c r="BP2065" s="1" t="s">
        <v>5097</v>
      </c>
      <c r="BQ2065" s="1" t="s">
        <v>3952</v>
      </c>
      <c r="BR2065" s="1" t="s">
        <v>8429</v>
      </c>
      <c r="BS2065" s="1" t="s">
        <v>3953</v>
      </c>
      <c r="BT2065" s="1" t="s">
        <v>12003</v>
      </c>
    </row>
    <row r="2066" spans="1:72" ht="13.5" customHeight="1">
      <c r="A2066" s="8" t="str">
        <f>HYPERLINK("http://kyu.snu.ac.kr/sdhj/index.jsp?type=hj/GK14810_00IM0001_025b.jpg","1681_수남면_025b")</f>
        <v>1681_수남면_025b</v>
      </c>
      <c r="B2066" s="2">
        <v>1681</v>
      </c>
      <c r="C2066" s="2" t="s">
        <v>10285</v>
      </c>
      <c r="D2066" s="2" t="s">
        <v>10286</v>
      </c>
      <c r="E2066" s="2">
        <v>2065</v>
      </c>
      <c r="F2066" s="1">
        <v>5</v>
      </c>
      <c r="G2066" s="1" t="s">
        <v>3385</v>
      </c>
      <c r="H2066" s="1" t="s">
        <v>4958</v>
      </c>
      <c r="I2066" s="1">
        <v>18</v>
      </c>
      <c r="L2066" s="1">
        <v>3</v>
      </c>
      <c r="M2066" s="1" t="s">
        <v>9401</v>
      </c>
      <c r="N2066" s="1" t="s">
        <v>9402</v>
      </c>
      <c r="S2066" s="1" t="s">
        <v>43</v>
      </c>
      <c r="T2066" s="1" t="s">
        <v>5000</v>
      </c>
      <c r="AF2066" s="1" t="s">
        <v>10612</v>
      </c>
      <c r="AG2066" s="1" t="s">
        <v>10613</v>
      </c>
    </row>
    <row r="2067" spans="1:72" ht="13.5" customHeight="1">
      <c r="A2067" s="8" t="str">
        <f>HYPERLINK("http://kyu.snu.ac.kr/sdhj/index.jsp?type=hj/GK14810_00IM0001_025b.jpg","1681_수남면_025b")</f>
        <v>1681_수남면_025b</v>
      </c>
      <c r="B2067" s="2">
        <v>1681</v>
      </c>
      <c r="C2067" s="2" t="s">
        <v>9597</v>
      </c>
      <c r="D2067" s="2" t="s">
        <v>9598</v>
      </c>
      <c r="E2067" s="2">
        <v>2066</v>
      </c>
      <c r="F2067" s="1">
        <v>5</v>
      </c>
      <c r="G2067" s="1" t="s">
        <v>3385</v>
      </c>
      <c r="H2067" s="1" t="s">
        <v>4958</v>
      </c>
      <c r="I2067" s="1">
        <v>18</v>
      </c>
      <c r="L2067" s="1">
        <v>3</v>
      </c>
      <c r="M2067" s="1" t="s">
        <v>9401</v>
      </c>
      <c r="N2067" s="1" t="s">
        <v>9402</v>
      </c>
      <c r="S2067" s="1" t="s">
        <v>206</v>
      </c>
      <c r="T2067" s="1" t="s">
        <v>5008</v>
      </c>
      <c r="W2067" s="1" t="s">
        <v>393</v>
      </c>
      <c r="X2067" s="1" t="s">
        <v>5259</v>
      </c>
      <c r="Y2067" s="1" t="s">
        <v>90</v>
      </c>
      <c r="Z2067" s="1" t="s">
        <v>5302</v>
      </c>
      <c r="AC2067" s="1">
        <v>49</v>
      </c>
      <c r="AD2067" s="1" t="s">
        <v>283</v>
      </c>
      <c r="AE2067" s="1" t="s">
        <v>6656</v>
      </c>
    </row>
    <row r="2068" spans="1:72" ht="13.5" customHeight="1">
      <c r="A2068" s="8" t="str">
        <f>HYPERLINK("http://kyu.snu.ac.kr/sdhj/index.jsp?type=hj/GK14810_00IM0001_025b.jpg","1681_수남면_025b")</f>
        <v>1681_수남면_025b</v>
      </c>
      <c r="B2068" s="2">
        <v>1681</v>
      </c>
      <c r="C2068" s="2" t="s">
        <v>9954</v>
      </c>
      <c r="D2068" s="2" t="s">
        <v>9955</v>
      </c>
      <c r="E2068" s="2">
        <v>2067</v>
      </c>
      <c r="F2068" s="1">
        <v>5</v>
      </c>
      <c r="G2068" s="1" t="s">
        <v>3385</v>
      </c>
      <c r="H2068" s="1" t="s">
        <v>4958</v>
      </c>
      <c r="I2068" s="1">
        <v>18</v>
      </c>
      <c r="L2068" s="1">
        <v>4</v>
      </c>
      <c r="M2068" s="1" t="s">
        <v>9403</v>
      </c>
      <c r="N2068" s="1" t="s">
        <v>9404</v>
      </c>
      <c r="O2068" s="1" t="s">
        <v>5</v>
      </c>
      <c r="P2068" s="1" t="s">
        <v>4992</v>
      </c>
      <c r="T2068" s="1" t="s">
        <v>12004</v>
      </c>
      <c r="U2068" s="1" t="s">
        <v>1006</v>
      </c>
      <c r="V2068" s="1" t="s">
        <v>5148</v>
      </c>
      <c r="W2068" s="1" t="s">
        <v>79</v>
      </c>
      <c r="X2068" s="1" t="s">
        <v>12005</v>
      </c>
      <c r="Y2068" s="1" t="s">
        <v>3954</v>
      </c>
      <c r="Z2068" s="1" t="s">
        <v>5679</v>
      </c>
      <c r="AC2068" s="1">
        <v>26</v>
      </c>
      <c r="AD2068" s="1" t="s">
        <v>137</v>
      </c>
      <c r="AE2068" s="1" t="s">
        <v>6669</v>
      </c>
      <c r="AJ2068" s="1" t="s">
        <v>16</v>
      </c>
      <c r="AK2068" s="1" t="s">
        <v>6856</v>
      </c>
      <c r="AL2068" s="1" t="s">
        <v>2499</v>
      </c>
      <c r="AM2068" s="1" t="s">
        <v>12006</v>
      </c>
      <c r="AV2068" s="1" t="s">
        <v>3955</v>
      </c>
      <c r="AW2068" s="1" t="s">
        <v>7177</v>
      </c>
      <c r="BG2068" s="1" t="s">
        <v>1006</v>
      </c>
      <c r="BH2068" s="1" t="s">
        <v>5148</v>
      </c>
      <c r="BI2068" s="1" t="s">
        <v>140</v>
      </c>
      <c r="BJ2068" s="1" t="s">
        <v>7494</v>
      </c>
      <c r="BK2068" s="1" t="s">
        <v>1006</v>
      </c>
      <c r="BL2068" s="1" t="s">
        <v>5148</v>
      </c>
      <c r="BM2068" s="1" t="s">
        <v>3956</v>
      </c>
      <c r="BN2068" s="1" t="s">
        <v>8082</v>
      </c>
      <c r="BO2068" s="1" t="s">
        <v>1006</v>
      </c>
      <c r="BP2068" s="1" t="s">
        <v>5148</v>
      </c>
      <c r="BQ2068" s="1" t="s">
        <v>4931</v>
      </c>
      <c r="BR2068" s="1" t="s">
        <v>8428</v>
      </c>
      <c r="BS2068" s="1" t="s">
        <v>331</v>
      </c>
      <c r="BT2068" s="1" t="s">
        <v>6786</v>
      </c>
    </row>
    <row r="2069" spans="1:72" ht="13.5" customHeight="1">
      <c r="A2069" s="8" t="str">
        <f>HYPERLINK("http://kyu.snu.ac.kr/sdhj/index.jsp?type=hj/GK14810_00IM0001_025b.jpg","1681_수남면_025b")</f>
        <v>1681_수남면_025b</v>
      </c>
      <c r="B2069" s="2">
        <v>1681</v>
      </c>
      <c r="C2069" s="2" t="s">
        <v>11091</v>
      </c>
      <c r="D2069" s="2" t="s">
        <v>11092</v>
      </c>
      <c r="E2069" s="2">
        <v>2068</v>
      </c>
      <c r="F2069" s="1">
        <v>5</v>
      </c>
      <c r="G2069" s="1" t="s">
        <v>3385</v>
      </c>
      <c r="H2069" s="1" t="s">
        <v>4958</v>
      </c>
      <c r="I2069" s="1">
        <v>18</v>
      </c>
      <c r="L2069" s="1">
        <v>4</v>
      </c>
      <c r="M2069" s="1" t="s">
        <v>9403</v>
      </c>
      <c r="N2069" s="1" t="s">
        <v>9404</v>
      </c>
      <c r="S2069" s="1" t="s">
        <v>43</v>
      </c>
      <c r="T2069" s="1" t="s">
        <v>5000</v>
      </c>
      <c r="W2069" s="1" t="s">
        <v>1405</v>
      </c>
      <c r="X2069" s="1" t="s">
        <v>5271</v>
      </c>
      <c r="Y2069" s="1" t="s">
        <v>90</v>
      </c>
      <c r="Z2069" s="1" t="s">
        <v>5302</v>
      </c>
      <c r="AC2069" s="1">
        <v>24</v>
      </c>
      <c r="AD2069" s="1" t="s">
        <v>369</v>
      </c>
      <c r="AE2069" s="1" t="s">
        <v>6640</v>
      </c>
      <c r="AJ2069" s="1" t="s">
        <v>16</v>
      </c>
      <c r="AK2069" s="1" t="s">
        <v>6856</v>
      </c>
      <c r="AL2069" s="1" t="s">
        <v>331</v>
      </c>
      <c r="AM2069" s="1" t="s">
        <v>6786</v>
      </c>
      <c r="AT2069" s="1" t="s">
        <v>1114</v>
      </c>
      <c r="AU2069" s="1" t="s">
        <v>5097</v>
      </c>
      <c r="AV2069" s="1" t="s">
        <v>1074</v>
      </c>
      <c r="AW2069" s="1" t="s">
        <v>5973</v>
      </c>
      <c r="BG2069" s="1" t="s">
        <v>118</v>
      </c>
      <c r="BH2069" s="1" t="s">
        <v>5094</v>
      </c>
      <c r="BI2069" s="1" t="s">
        <v>3957</v>
      </c>
      <c r="BJ2069" s="1" t="s">
        <v>12007</v>
      </c>
      <c r="BK2069" s="1" t="s">
        <v>865</v>
      </c>
      <c r="BL2069" s="1" t="s">
        <v>5160</v>
      </c>
      <c r="BM2069" s="1" t="s">
        <v>3896</v>
      </c>
      <c r="BN2069" s="1" t="s">
        <v>7184</v>
      </c>
      <c r="BO2069" s="1" t="s">
        <v>63</v>
      </c>
      <c r="BP2069" s="1" t="s">
        <v>5113</v>
      </c>
      <c r="BQ2069" s="1" t="s">
        <v>3958</v>
      </c>
      <c r="BR2069" s="1" t="s">
        <v>12008</v>
      </c>
      <c r="BS2069" s="1" t="s">
        <v>92</v>
      </c>
      <c r="BT2069" s="1" t="s">
        <v>12009</v>
      </c>
    </row>
    <row r="2070" spans="1:72" ht="13.5" customHeight="1">
      <c r="A2070" s="8" t="str">
        <f>HYPERLINK("http://kyu.snu.ac.kr/sdhj/index.jsp?type=hj/GK14810_00IM0001_026a.jpg","1681_수남면_026a")</f>
        <v>1681_수남면_026a</v>
      </c>
      <c r="B2070" s="2">
        <v>1681</v>
      </c>
      <c r="C2070" s="2" t="s">
        <v>11622</v>
      </c>
      <c r="D2070" s="2" t="s">
        <v>11623</v>
      </c>
      <c r="E2070" s="2">
        <v>2069</v>
      </c>
      <c r="F2070" s="1">
        <v>5</v>
      </c>
      <c r="G2070" s="1" t="s">
        <v>3385</v>
      </c>
      <c r="H2070" s="1" t="s">
        <v>4958</v>
      </c>
      <c r="I2070" s="1">
        <v>18</v>
      </c>
      <c r="L2070" s="1">
        <v>5</v>
      </c>
      <c r="M2070" s="1" t="s">
        <v>9405</v>
      </c>
      <c r="N2070" s="1" t="s">
        <v>9406</v>
      </c>
      <c r="T2070" s="1" t="s">
        <v>10709</v>
      </c>
      <c r="U2070" s="1" t="s">
        <v>3154</v>
      </c>
      <c r="V2070" s="1" t="s">
        <v>5090</v>
      </c>
      <c r="W2070" s="1" t="s">
        <v>79</v>
      </c>
      <c r="X2070" s="1" t="s">
        <v>12010</v>
      </c>
      <c r="Y2070" s="1" t="s">
        <v>1778</v>
      </c>
      <c r="Z2070" s="1" t="s">
        <v>5678</v>
      </c>
      <c r="AC2070" s="1">
        <v>15</v>
      </c>
      <c r="AD2070" s="1" t="s">
        <v>288</v>
      </c>
      <c r="AE2070" s="1" t="s">
        <v>6647</v>
      </c>
      <c r="AF2070" s="1" t="s">
        <v>1360</v>
      </c>
      <c r="AG2070" s="1" t="s">
        <v>6707</v>
      </c>
      <c r="AJ2070" s="1" t="s">
        <v>16</v>
      </c>
      <c r="AK2070" s="1" t="s">
        <v>6856</v>
      </c>
      <c r="AL2070" s="1" t="s">
        <v>53</v>
      </c>
      <c r="AM2070" s="1" t="s">
        <v>6356</v>
      </c>
      <c r="AT2070" s="1" t="s">
        <v>118</v>
      </c>
      <c r="AU2070" s="1" t="s">
        <v>5094</v>
      </c>
      <c r="AV2070" s="1" t="s">
        <v>3277</v>
      </c>
      <c r="AW2070" s="1" t="s">
        <v>5855</v>
      </c>
      <c r="BG2070" s="1" t="s">
        <v>865</v>
      </c>
      <c r="BH2070" s="1" t="s">
        <v>5160</v>
      </c>
      <c r="BI2070" s="1" t="s">
        <v>1426</v>
      </c>
      <c r="BJ2070" s="1" t="s">
        <v>5273</v>
      </c>
      <c r="BK2070" s="1" t="s">
        <v>63</v>
      </c>
      <c r="BL2070" s="1" t="s">
        <v>5113</v>
      </c>
      <c r="BM2070" s="1" t="s">
        <v>900</v>
      </c>
      <c r="BN2070" s="1" t="s">
        <v>5655</v>
      </c>
      <c r="BQ2070" s="1" t="s">
        <v>3959</v>
      </c>
      <c r="BR2070" s="1" t="s">
        <v>8427</v>
      </c>
      <c r="BS2070" s="1" t="s">
        <v>88</v>
      </c>
      <c r="BT2070" s="1" t="s">
        <v>6806</v>
      </c>
    </row>
    <row r="2071" spans="1:72" ht="13.5" customHeight="1">
      <c r="A2071" s="8" t="str">
        <f>HYPERLINK("http://kyu.snu.ac.kr/sdhj/index.jsp?type=hj/GK14810_00IM0001_026a.jpg","1681_수남면_026a")</f>
        <v>1681_수남면_026a</v>
      </c>
      <c r="B2071" s="2">
        <v>1681</v>
      </c>
      <c r="C2071" s="2" t="s">
        <v>9625</v>
      </c>
      <c r="D2071" s="2" t="s">
        <v>9626</v>
      </c>
      <c r="E2071" s="2">
        <v>2070</v>
      </c>
      <c r="F2071" s="1">
        <v>5</v>
      </c>
      <c r="G2071" s="1" t="s">
        <v>3385</v>
      </c>
      <c r="H2071" s="1" t="s">
        <v>4958</v>
      </c>
      <c r="I2071" s="1">
        <v>18</v>
      </c>
      <c r="L2071" s="1">
        <v>5</v>
      </c>
      <c r="M2071" s="1" t="s">
        <v>9405</v>
      </c>
      <c r="N2071" s="1" t="s">
        <v>9406</v>
      </c>
      <c r="S2071" s="1" t="s">
        <v>43</v>
      </c>
      <c r="T2071" s="1" t="s">
        <v>5000</v>
      </c>
      <c r="AF2071" s="1" t="s">
        <v>12011</v>
      </c>
      <c r="AG2071" s="1" t="s">
        <v>12012</v>
      </c>
    </row>
    <row r="2072" spans="1:72" ht="13.5" customHeight="1">
      <c r="A2072" s="8" t="str">
        <f>HYPERLINK("http://kyu.snu.ac.kr/sdhj/index.jsp?type=hj/GK14810_00IM0001_026a.jpg","1681_수남면_026a")</f>
        <v>1681_수남면_026a</v>
      </c>
      <c r="B2072" s="2">
        <v>1681</v>
      </c>
      <c r="C2072" s="2" t="s">
        <v>10327</v>
      </c>
      <c r="D2072" s="2" t="s">
        <v>10328</v>
      </c>
      <c r="E2072" s="2">
        <v>2071</v>
      </c>
      <c r="F2072" s="1">
        <v>5</v>
      </c>
      <c r="G2072" s="1" t="s">
        <v>3385</v>
      </c>
      <c r="H2072" s="1" t="s">
        <v>4958</v>
      </c>
      <c r="I2072" s="1">
        <v>18</v>
      </c>
      <c r="L2072" s="1">
        <v>5</v>
      </c>
      <c r="M2072" s="1" t="s">
        <v>9405</v>
      </c>
      <c r="N2072" s="1" t="s">
        <v>9406</v>
      </c>
      <c r="S2072" s="1" t="s">
        <v>206</v>
      </c>
      <c r="T2072" s="1" t="s">
        <v>5008</v>
      </c>
      <c r="W2072" s="1" t="s">
        <v>1172</v>
      </c>
      <c r="X2072" s="1" t="s">
        <v>5282</v>
      </c>
      <c r="Y2072" s="1" t="s">
        <v>90</v>
      </c>
      <c r="Z2072" s="1" t="s">
        <v>5302</v>
      </c>
      <c r="AC2072" s="1">
        <v>50</v>
      </c>
      <c r="AD2072" s="1" t="s">
        <v>965</v>
      </c>
      <c r="AE2072" s="1" t="s">
        <v>6636</v>
      </c>
      <c r="AF2072" s="1" t="s">
        <v>2280</v>
      </c>
      <c r="AG2072" s="1" t="s">
        <v>6706</v>
      </c>
    </row>
    <row r="2073" spans="1:72" ht="13.5" customHeight="1">
      <c r="A2073" s="8" t="str">
        <f>HYPERLINK("http://kyu.snu.ac.kr/sdhj/index.jsp?type=hj/GK14810_00IM0001_026a.jpg","1681_수남면_026a")</f>
        <v>1681_수남면_026a</v>
      </c>
      <c r="B2073" s="2">
        <v>1681</v>
      </c>
      <c r="C2073" s="2" t="s">
        <v>10327</v>
      </c>
      <c r="D2073" s="2" t="s">
        <v>10328</v>
      </c>
      <c r="E2073" s="2">
        <v>2072</v>
      </c>
      <c r="F2073" s="1">
        <v>6</v>
      </c>
      <c r="G2073" s="1" t="s">
        <v>2826</v>
      </c>
      <c r="H2073" s="1" t="s">
        <v>4957</v>
      </c>
      <c r="I2073" s="1">
        <v>1</v>
      </c>
      <c r="J2073" s="1" t="s">
        <v>3960</v>
      </c>
      <c r="K2073" s="1" t="s">
        <v>12013</v>
      </c>
      <c r="L2073" s="1">
        <v>1</v>
      </c>
      <c r="M2073" s="1" t="s">
        <v>9407</v>
      </c>
      <c r="N2073" s="1" t="s">
        <v>9408</v>
      </c>
      <c r="O2073" s="1" t="s">
        <v>5</v>
      </c>
      <c r="P2073" s="1" t="s">
        <v>4992</v>
      </c>
      <c r="T2073" s="1" t="s">
        <v>9835</v>
      </c>
      <c r="U2073" s="1" t="s">
        <v>2182</v>
      </c>
      <c r="V2073" s="1" t="s">
        <v>5147</v>
      </c>
      <c r="W2073" s="1" t="s">
        <v>774</v>
      </c>
      <c r="X2073" s="1" t="s">
        <v>5263</v>
      </c>
      <c r="Y2073" s="1" t="s">
        <v>3961</v>
      </c>
      <c r="Z2073" s="1" t="s">
        <v>5673</v>
      </c>
      <c r="AC2073" s="1">
        <v>43</v>
      </c>
      <c r="AD2073" s="1" t="s">
        <v>290</v>
      </c>
      <c r="AE2073" s="1" t="s">
        <v>6679</v>
      </c>
      <c r="AJ2073" s="1" t="s">
        <v>16</v>
      </c>
      <c r="AK2073" s="1" t="s">
        <v>6856</v>
      </c>
      <c r="AL2073" s="1" t="s">
        <v>331</v>
      </c>
      <c r="AM2073" s="1" t="s">
        <v>6786</v>
      </c>
      <c r="AT2073" s="1" t="s">
        <v>110</v>
      </c>
      <c r="AU2073" s="1" t="s">
        <v>5146</v>
      </c>
      <c r="AV2073" s="1" t="s">
        <v>2085</v>
      </c>
      <c r="AW2073" s="1" t="s">
        <v>5676</v>
      </c>
      <c r="BG2073" s="1" t="s">
        <v>118</v>
      </c>
      <c r="BH2073" s="1" t="s">
        <v>5094</v>
      </c>
      <c r="BI2073" s="1" t="s">
        <v>3200</v>
      </c>
      <c r="BJ2073" s="1" t="s">
        <v>7175</v>
      </c>
      <c r="BK2073" s="1" t="s">
        <v>118</v>
      </c>
      <c r="BL2073" s="1" t="s">
        <v>5094</v>
      </c>
      <c r="BM2073" s="1" t="s">
        <v>3962</v>
      </c>
      <c r="BN2073" s="1" t="s">
        <v>7739</v>
      </c>
      <c r="BO2073" s="1" t="s">
        <v>63</v>
      </c>
      <c r="BP2073" s="1" t="s">
        <v>5113</v>
      </c>
      <c r="BQ2073" s="1" t="s">
        <v>659</v>
      </c>
      <c r="BR2073" s="1" t="s">
        <v>12014</v>
      </c>
      <c r="BS2073" s="1" t="s">
        <v>92</v>
      </c>
      <c r="BT2073" s="1" t="s">
        <v>10505</v>
      </c>
    </row>
    <row r="2074" spans="1:72" ht="13.5" customHeight="1">
      <c r="A2074" s="8" t="str">
        <f>HYPERLINK("http://kyu.snu.ac.kr/sdhj/index.jsp?type=hj/GK14810_00IM0001_026a.jpg","1681_수남면_026a")</f>
        <v>1681_수남면_026a</v>
      </c>
      <c r="B2074" s="2">
        <v>1681</v>
      </c>
      <c r="C2074" s="2" t="s">
        <v>9840</v>
      </c>
      <c r="D2074" s="2" t="s">
        <v>9841</v>
      </c>
      <c r="E2074" s="2">
        <v>2073</v>
      </c>
      <c r="F2074" s="1">
        <v>6</v>
      </c>
      <c r="G2074" s="1" t="s">
        <v>2826</v>
      </c>
      <c r="H2074" s="1" t="s">
        <v>4957</v>
      </c>
      <c r="I2074" s="1">
        <v>1</v>
      </c>
      <c r="L2074" s="1">
        <v>1</v>
      </c>
      <c r="M2074" s="1" t="s">
        <v>9407</v>
      </c>
      <c r="N2074" s="1" t="s">
        <v>9408</v>
      </c>
      <c r="S2074" s="1" t="s">
        <v>43</v>
      </c>
      <c r="T2074" s="1" t="s">
        <v>5000</v>
      </c>
      <c r="U2074" s="1" t="s">
        <v>285</v>
      </c>
      <c r="V2074" s="1" t="s">
        <v>10504</v>
      </c>
      <c r="W2074" s="1" t="s">
        <v>393</v>
      </c>
      <c r="X2074" s="1" t="s">
        <v>5259</v>
      </c>
      <c r="Y2074" s="1" t="s">
        <v>90</v>
      </c>
      <c r="Z2074" s="1" t="s">
        <v>5302</v>
      </c>
      <c r="AC2074" s="1">
        <v>29</v>
      </c>
      <c r="AD2074" s="1" t="s">
        <v>104</v>
      </c>
      <c r="AE2074" s="1" t="s">
        <v>6663</v>
      </c>
      <c r="AJ2074" s="1" t="s">
        <v>16</v>
      </c>
      <c r="AK2074" s="1" t="s">
        <v>6856</v>
      </c>
      <c r="AL2074" s="1" t="s">
        <v>138</v>
      </c>
      <c r="AM2074" s="1" t="s">
        <v>6794</v>
      </c>
      <c r="AT2074" s="1" t="s">
        <v>63</v>
      </c>
      <c r="AU2074" s="1" t="s">
        <v>5113</v>
      </c>
      <c r="AV2074" s="1" t="s">
        <v>3963</v>
      </c>
      <c r="AW2074" s="1" t="s">
        <v>7176</v>
      </c>
      <c r="BG2074" s="1" t="s">
        <v>63</v>
      </c>
      <c r="BH2074" s="1" t="s">
        <v>5113</v>
      </c>
      <c r="BI2074" s="1" t="s">
        <v>197</v>
      </c>
      <c r="BJ2074" s="1" t="s">
        <v>7492</v>
      </c>
      <c r="BK2074" s="1" t="s">
        <v>63</v>
      </c>
      <c r="BL2074" s="1" t="s">
        <v>5113</v>
      </c>
      <c r="BM2074" s="1" t="s">
        <v>3964</v>
      </c>
      <c r="BN2074" s="1" t="s">
        <v>8081</v>
      </c>
      <c r="BO2074" s="1" t="s">
        <v>63</v>
      </c>
      <c r="BP2074" s="1" t="s">
        <v>5113</v>
      </c>
      <c r="BQ2074" s="1" t="s">
        <v>3965</v>
      </c>
      <c r="BR2074" s="1" t="s">
        <v>8426</v>
      </c>
      <c r="BS2074" s="1" t="s">
        <v>92</v>
      </c>
      <c r="BT2074" s="1" t="s">
        <v>11152</v>
      </c>
    </row>
    <row r="2075" spans="1:72" ht="13.5" customHeight="1">
      <c r="A2075" s="8" t="str">
        <f>HYPERLINK("http://kyu.snu.ac.kr/sdhj/index.jsp?type=hj/GK14810_00IM0001_026a.jpg","1681_수남면_026a")</f>
        <v>1681_수남면_026a</v>
      </c>
      <c r="B2075" s="2">
        <v>1681</v>
      </c>
      <c r="C2075" s="2" t="s">
        <v>9685</v>
      </c>
      <c r="D2075" s="2" t="s">
        <v>9686</v>
      </c>
      <c r="E2075" s="2">
        <v>2074</v>
      </c>
      <c r="F2075" s="1">
        <v>6</v>
      </c>
      <c r="G2075" s="1" t="s">
        <v>2826</v>
      </c>
      <c r="H2075" s="1" t="s">
        <v>4957</v>
      </c>
      <c r="I2075" s="1">
        <v>1</v>
      </c>
      <c r="L2075" s="1">
        <v>1</v>
      </c>
      <c r="M2075" s="1" t="s">
        <v>9407</v>
      </c>
      <c r="N2075" s="1" t="s">
        <v>9408</v>
      </c>
      <c r="S2075" s="1" t="s">
        <v>2477</v>
      </c>
      <c r="T2075" s="1" t="s">
        <v>5015</v>
      </c>
      <c r="W2075" s="1" t="s">
        <v>393</v>
      </c>
      <c r="X2075" s="1" t="s">
        <v>5259</v>
      </c>
      <c r="Y2075" s="1" t="s">
        <v>90</v>
      </c>
      <c r="Z2075" s="1" t="s">
        <v>5302</v>
      </c>
      <c r="AC2075" s="1">
        <v>22</v>
      </c>
      <c r="AD2075" s="1" t="s">
        <v>251</v>
      </c>
      <c r="AE2075" s="1" t="s">
        <v>6637</v>
      </c>
      <c r="AJ2075" s="1" t="s">
        <v>16</v>
      </c>
      <c r="AK2075" s="1" t="s">
        <v>6856</v>
      </c>
      <c r="AL2075" s="1" t="s">
        <v>138</v>
      </c>
      <c r="AM2075" s="1" t="s">
        <v>6794</v>
      </c>
    </row>
    <row r="2076" spans="1:72" ht="13.5" customHeight="1">
      <c r="A2076" s="8" t="str">
        <f>HYPERLINK("http://kyu.snu.ac.kr/sdhj/index.jsp?type=hj/GK14810_00IM0001_026a.jpg","1681_수남면_026a")</f>
        <v>1681_수남면_026a</v>
      </c>
      <c r="B2076" s="2">
        <v>1681</v>
      </c>
      <c r="C2076" s="2" t="s">
        <v>9840</v>
      </c>
      <c r="D2076" s="2" t="s">
        <v>9841</v>
      </c>
      <c r="E2076" s="2">
        <v>2075</v>
      </c>
      <c r="F2076" s="1">
        <v>6</v>
      </c>
      <c r="G2076" s="1" t="s">
        <v>2826</v>
      </c>
      <c r="H2076" s="1" t="s">
        <v>4957</v>
      </c>
      <c r="I2076" s="1">
        <v>1</v>
      </c>
      <c r="L2076" s="1">
        <v>1</v>
      </c>
      <c r="M2076" s="1" t="s">
        <v>9407</v>
      </c>
      <c r="N2076" s="1" t="s">
        <v>9408</v>
      </c>
      <c r="S2076" s="1" t="s">
        <v>98</v>
      </c>
      <c r="T2076" s="1" t="s">
        <v>5001</v>
      </c>
      <c r="Y2076" s="1" t="s">
        <v>3966</v>
      </c>
      <c r="Z2076" s="1" t="s">
        <v>5677</v>
      </c>
      <c r="AC2076" s="1">
        <v>1</v>
      </c>
      <c r="AD2076" s="1" t="s">
        <v>408</v>
      </c>
      <c r="AE2076" s="1" t="s">
        <v>6654</v>
      </c>
      <c r="AF2076" s="1" t="s">
        <v>175</v>
      </c>
      <c r="AG2076" s="1" t="s">
        <v>6685</v>
      </c>
    </row>
    <row r="2077" spans="1:72" ht="13.5" customHeight="1">
      <c r="A2077" s="8" t="str">
        <f>HYPERLINK("http://kyu.snu.ac.kr/sdhj/index.jsp?type=hj/GK14810_00IM0001_026a.jpg","1681_수남면_026a")</f>
        <v>1681_수남면_026a</v>
      </c>
      <c r="B2077" s="2">
        <v>1681</v>
      </c>
      <c r="C2077" s="2" t="s">
        <v>9682</v>
      </c>
      <c r="D2077" s="2" t="s">
        <v>9683</v>
      </c>
      <c r="E2077" s="2">
        <v>2076</v>
      </c>
      <c r="F2077" s="1">
        <v>6</v>
      </c>
      <c r="G2077" s="1" t="s">
        <v>2826</v>
      </c>
      <c r="H2077" s="1" t="s">
        <v>4957</v>
      </c>
      <c r="I2077" s="1">
        <v>1</v>
      </c>
      <c r="L2077" s="1">
        <v>2</v>
      </c>
      <c r="M2077" s="1" t="s">
        <v>9409</v>
      </c>
      <c r="N2077" s="1" t="s">
        <v>9410</v>
      </c>
      <c r="T2077" s="1" t="s">
        <v>10334</v>
      </c>
      <c r="U2077" s="1" t="s">
        <v>110</v>
      </c>
      <c r="V2077" s="1" t="s">
        <v>5146</v>
      </c>
      <c r="W2077" s="1" t="s">
        <v>774</v>
      </c>
      <c r="X2077" s="1" t="s">
        <v>5263</v>
      </c>
      <c r="Y2077" s="1" t="s">
        <v>2085</v>
      </c>
      <c r="Z2077" s="1" t="s">
        <v>5676</v>
      </c>
      <c r="AC2077" s="1">
        <v>78</v>
      </c>
      <c r="AD2077" s="1" t="s">
        <v>73</v>
      </c>
      <c r="AE2077" s="1" t="s">
        <v>6630</v>
      </c>
      <c r="AJ2077" s="1" t="s">
        <v>16</v>
      </c>
      <c r="AK2077" s="1" t="s">
        <v>6856</v>
      </c>
      <c r="AL2077" s="1" t="s">
        <v>331</v>
      </c>
      <c r="AM2077" s="1" t="s">
        <v>6786</v>
      </c>
      <c r="AT2077" s="1" t="s">
        <v>118</v>
      </c>
      <c r="AU2077" s="1" t="s">
        <v>5094</v>
      </c>
      <c r="AV2077" s="1" t="s">
        <v>3200</v>
      </c>
      <c r="AW2077" s="1" t="s">
        <v>7175</v>
      </c>
      <c r="BG2077" s="1" t="s">
        <v>118</v>
      </c>
      <c r="BH2077" s="1" t="s">
        <v>5094</v>
      </c>
      <c r="BI2077" s="1" t="s">
        <v>3962</v>
      </c>
      <c r="BJ2077" s="1" t="s">
        <v>7739</v>
      </c>
      <c r="BK2077" s="1" t="s">
        <v>63</v>
      </c>
      <c r="BL2077" s="1" t="s">
        <v>5113</v>
      </c>
      <c r="BM2077" s="1" t="s">
        <v>3210</v>
      </c>
      <c r="BN2077" s="1" t="s">
        <v>8078</v>
      </c>
      <c r="BO2077" s="1" t="s">
        <v>63</v>
      </c>
      <c r="BP2077" s="1" t="s">
        <v>5113</v>
      </c>
      <c r="BQ2077" s="1" t="s">
        <v>3967</v>
      </c>
      <c r="BR2077" s="1" t="s">
        <v>8425</v>
      </c>
      <c r="BS2077" s="1" t="s">
        <v>138</v>
      </c>
      <c r="BT2077" s="1" t="s">
        <v>6794</v>
      </c>
    </row>
    <row r="2078" spans="1:72" ht="13.5" customHeight="1">
      <c r="A2078" s="8" t="str">
        <f>HYPERLINK("http://kyu.snu.ac.kr/sdhj/index.jsp?type=hj/GK14810_00IM0001_026a.jpg","1681_수남면_026a")</f>
        <v>1681_수남면_026a</v>
      </c>
      <c r="B2078" s="2">
        <v>1681</v>
      </c>
      <c r="C2078" s="2" t="s">
        <v>12015</v>
      </c>
      <c r="D2078" s="2" t="s">
        <v>12016</v>
      </c>
      <c r="E2078" s="2">
        <v>2077</v>
      </c>
      <c r="F2078" s="1">
        <v>6</v>
      </c>
      <c r="G2078" s="1" t="s">
        <v>2826</v>
      </c>
      <c r="H2078" s="1" t="s">
        <v>4957</v>
      </c>
      <c r="I2078" s="1">
        <v>1</v>
      </c>
      <c r="L2078" s="1">
        <v>2</v>
      </c>
      <c r="M2078" s="1" t="s">
        <v>9409</v>
      </c>
      <c r="N2078" s="1" t="s">
        <v>9410</v>
      </c>
      <c r="S2078" s="1" t="s">
        <v>43</v>
      </c>
      <c r="T2078" s="1" t="s">
        <v>5000</v>
      </c>
      <c r="W2078" s="1" t="s">
        <v>89</v>
      </c>
      <c r="X2078" s="1" t="s">
        <v>10903</v>
      </c>
      <c r="Y2078" s="1" t="s">
        <v>90</v>
      </c>
      <c r="Z2078" s="1" t="s">
        <v>5302</v>
      </c>
      <c r="AC2078" s="1">
        <v>75</v>
      </c>
      <c r="AD2078" s="1" t="s">
        <v>179</v>
      </c>
      <c r="AE2078" s="1" t="s">
        <v>6664</v>
      </c>
      <c r="AJ2078" s="1" t="s">
        <v>16</v>
      </c>
      <c r="AK2078" s="1" t="s">
        <v>6856</v>
      </c>
      <c r="AL2078" s="1" t="s">
        <v>92</v>
      </c>
      <c r="AM2078" s="1" t="s">
        <v>11606</v>
      </c>
      <c r="AT2078" s="1" t="s">
        <v>63</v>
      </c>
      <c r="AU2078" s="1" t="s">
        <v>5113</v>
      </c>
      <c r="AV2078" s="1" t="s">
        <v>2114</v>
      </c>
      <c r="AW2078" s="1" t="s">
        <v>5924</v>
      </c>
      <c r="BG2078" s="1" t="s">
        <v>63</v>
      </c>
      <c r="BH2078" s="1" t="s">
        <v>5113</v>
      </c>
      <c r="BI2078" s="1" t="s">
        <v>3968</v>
      </c>
      <c r="BJ2078" s="1" t="s">
        <v>5276</v>
      </c>
      <c r="BK2078" s="1" t="s">
        <v>63</v>
      </c>
      <c r="BL2078" s="1" t="s">
        <v>5113</v>
      </c>
      <c r="BM2078" s="1" t="s">
        <v>100</v>
      </c>
      <c r="BN2078" s="1" t="s">
        <v>6618</v>
      </c>
      <c r="BQ2078" s="1" t="s">
        <v>3969</v>
      </c>
      <c r="BR2078" s="1" t="s">
        <v>12017</v>
      </c>
      <c r="BS2078" s="1" t="s">
        <v>53</v>
      </c>
      <c r="BT2078" s="1" t="s">
        <v>6356</v>
      </c>
    </row>
    <row r="2079" spans="1:72" ht="13.5" customHeight="1">
      <c r="A2079" s="8" t="str">
        <f>HYPERLINK("http://kyu.snu.ac.kr/sdhj/index.jsp?type=hj/GK14810_00IM0001_026a.jpg","1681_수남면_026a")</f>
        <v>1681_수남면_026a</v>
      </c>
      <c r="B2079" s="2">
        <v>1681</v>
      </c>
      <c r="C2079" s="2" t="s">
        <v>10670</v>
      </c>
      <c r="D2079" s="2" t="s">
        <v>10671</v>
      </c>
      <c r="E2079" s="2">
        <v>2078</v>
      </c>
      <c r="F2079" s="1">
        <v>6</v>
      </c>
      <c r="G2079" s="1" t="s">
        <v>2826</v>
      </c>
      <c r="H2079" s="1" t="s">
        <v>4957</v>
      </c>
      <c r="I2079" s="1">
        <v>1</v>
      </c>
      <c r="L2079" s="1">
        <v>2</v>
      </c>
      <c r="M2079" s="1" t="s">
        <v>9409</v>
      </c>
      <c r="N2079" s="1" t="s">
        <v>9410</v>
      </c>
      <c r="S2079" s="1" t="s">
        <v>2105</v>
      </c>
      <c r="T2079" s="1" t="s">
        <v>5014</v>
      </c>
      <c r="U2079" s="1" t="s">
        <v>3970</v>
      </c>
      <c r="V2079" s="1" t="s">
        <v>5145</v>
      </c>
      <c r="Y2079" s="1" t="s">
        <v>3971</v>
      </c>
      <c r="Z2079" s="1" t="s">
        <v>5675</v>
      </c>
      <c r="AC2079" s="1">
        <v>26</v>
      </c>
      <c r="AD2079" s="1" t="s">
        <v>137</v>
      </c>
      <c r="AE2079" s="1" t="s">
        <v>6669</v>
      </c>
    </row>
    <row r="2080" spans="1:72" ht="13.5" customHeight="1">
      <c r="A2080" s="8" t="str">
        <f>HYPERLINK("http://kyu.snu.ac.kr/sdhj/index.jsp?type=hj/GK14810_00IM0001_026a.jpg","1681_수남면_026a")</f>
        <v>1681_수남면_026a</v>
      </c>
      <c r="B2080" s="2">
        <v>1681</v>
      </c>
      <c r="C2080" s="2" t="s">
        <v>10663</v>
      </c>
      <c r="D2080" s="2" t="s">
        <v>10664</v>
      </c>
      <c r="E2080" s="2">
        <v>2079</v>
      </c>
      <c r="F2080" s="1">
        <v>6</v>
      </c>
      <c r="G2080" s="1" t="s">
        <v>2826</v>
      </c>
      <c r="H2080" s="1" t="s">
        <v>4957</v>
      </c>
      <c r="I2080" s="1">
        <v>1</v>
      </c>
      <c r="L2080" s="1">
        <v>2</v>
      </c>
      <c r="M2080" s="1" t="s">
        <v>9409</v>
      </c>
      <c r="N2080" s="1" t="s">
        <v>9410</v>
      </c>
      <c r="S2080" s="1" t="s">
        <v>3972</v>
      </c>
      <c r="T2080" s="1" t="s">
        <v>5033</v>
      </c>
      <c r="U2080" s="1" t="s">
        <v>194</v>
      </c>
      <c r="V2080" s="1" t="s">
        <v>5087</v>
      </c>
      <c r="Y2080" s="1" t="s">
        <v>3973</v>
      </c>
      <c r="Z2080" s="1" t="s">
        <v>5674</v>
      </c>
      <c r="AC2080" s="1">
        <v>26</v>
      </c>
      <c r="AD2080" s="1" t="s">
        <v>137</v>
      </c>
      <c r="AE2080" s="1" t="s">
        <v>6669</v>
      </c>
      <c r="BF2080" s="1" t="s">
        <v>78</v>
      </c>
    </row>
    <row r="2081" spans="1:72" ht="13.5" customHeight="1">
      <c r="A2081" s="8" t="str">
        <f>HYPERLINK("http://kyu.snu.ac.kr/sdhj/index.jsp?type=hj/GK14810_00IM0001_026a.jpg","1681_수남면_026a")</f>
        <v>1681_수남면_026a</v>
      </c>
      <c r="B2081" s="2">
        <v>1681</v>
      </c>
      <c r="C2081" s="2" t="s">
        <v>9769</v>
      </c>
      <c r="D2081" s="2" t="s">
        <v>9770</v>
      </c>
      <c r="E2081" s="2">
        <v>2080</v>
      </c>
      <c r="F2081" s="1">
        <v>6</v>
      </c>
      <c r="G2081" s="1" t="s">
        <v>2826</v>
      </c>
      <c r="H2081" s="1" t="s">
        <v>4957</v>
      </c>
      <c r="I2081" s="1">
        <v>1</v>
      </c>
      <c r="L2081" s="1">
        <v>2</v>
      </c>
      <c r="M2081" s="1" t="s">
        <v>9409</v>
      </c>
      <c r="N2081" s="1" t="s">
        <v>9410</v>
      </c>
      <c r="S2081" s="1" t="s">
        <v>54</v>
      </c>
      <c r="T2081" s="1" t="s">
        <v>5003</v>
      </c>
      <c r="Y2081" s="1" t="s">
        <v>3961</v>
      </c>
      <c r="Z2081" s="1" t="s">
        <v>5673</v>
      </c>
      <c r="AF2081" s="1" t="s">
        <v>163</v>
      </c>
      <c r="AG2081" s="1" t="s">
        <v>6700</v>
      </c>
    </row>
    <row r="2082" spans="1:72" ht="13.5" customHeight="1">
      <c r="A2082" s="8" t="str">
        <f>HYPERLINK("http://kyu.snu.ac.kr/sdhj/index.jsp?type=hj/GK14810_00IM0001_026a.jpg","1681_수남면_026a")</f>
        <v>1681_수남면_026a</v>
      </c>
      <c r="B2082" s="2">
        <v>1681</v>
      </c>
      <c r="C2082" s="2" t="s">
        <v>9769</v>
      </c>
      <c r="D2082" s="2" t="s">
        <v>9770</v>
      </c>
      <c r="E2082" s="2">
        <v>2081</v>
      </c>
      <c r="F2082" s="1">
        <v>6</v>
      </c>
      <c r="G2082" s="1" t="s">
        <v>2826</v>
      </c>
      <c r="H2082" s="1" t="s">
        <v>4957</v>
      </c>
      <c r="I2082" s="1">
        <v>1</v>
      </c>
      <c r="L2082" s="1">
        <v>3</v>
      </c>
      <c r="M2082" s="1" t="s">
        <v>9411</v>
      </c>
      <c r="N2082" s="1" t="s">
        <v>9412</v>
      </c>
      <c r="O2082" s="1" t="s">
        <v>5</v>
      </c>
      <c r="P2082" s="1" t="s">
        <v>4992</v>
      </c>
      <c r="T2082" s="1" t="s">
        <v>11495</v>
      </c>
      <c r="U2082" s="1" t="s">
        <v>2451</v>
      </c>
      <c r="V2082" s="1" t="s">
        <v>5144</v>
      </c>
      <c r="W2082" s="1" t="s">
        <v>79</v>
      </c>
      <c r="X2082" s="1" t="s">
        <v>12018</v>
      </c>
      <c r="Y2082" s="1" t="s">
        <v>1323</v>
      </c>
      <c r="Z2082" s="1" t="s">
        <v>5375</v>
      </c>
      <c r="AC2082" s="1">
        <v>38</v>
      </c>
      <c r="AD2082" s="1" t="s">
        <v>182</v>
      </c>
      <c r="AE2082" s="1" t="s">
        <v>6634</v>
      </c>
      <c r="AJ2082" s="1" t="s">
        <v>16</v>
      </c>
      <c r="AK2082" s="1" t="s">
        <v>6856</v>
      </c>
      <c r="AL2082" s="1" t="s">
        <v>53</v>
      </c>
      <c r="AM2082" s="1" t="s">
        <v>6356</v>
      </c>
      <c r="AT2082" s="1" t="s">
        <v>63</v>
      </c>
      <c r="AU2082" s="1" t="s">
        <v>5113</v>
      </c>
      <c r="AV2082" s="1" t="s">
        <v>1488</v>
      </c>
      <c r="AW2082" s="1" t="s">
        <v>5486</v>
      </c>
      <c r="BG2082" s="1" t="s">
        <v>63</v>
      </c>
      <c r="BH2082" s="1" t="s">
        <v>5113</v>
      </c>
      <c r="BI2082" s="1" t="s">
        <v>802</v>
      </c>
      <c r="BJ2082" s="1" t="s">
        <v>7181</v>
      </c>
      <c r="BK2082" s="1" t="s">
        <v>63</v>
      </c>
      <c r="BL2082" s="1" t="s">
        <v>5113</v>
      </c>
      <c r="BM2082" s="1" t="s">
        <v>2940</v>
      </c>
      <c r="BN2082" s="1" t="s">
        <v>5991</v>
      </c>
      <c r="BO2082" s="1" t="s">
        <v>63</v>
      </c>
      <c r="BP2082" s="1" t="s">
        <v>5113</v>
      </c>
      <c r="BQ2082" s="1" t="s">
        <v>3974</v>
      </c>
      <c r="BR2082" s="1" t="s">
        <v>8424</v>
      </c>
      <c r="BS2082" s="1" t="s">
        <v>128</v>
      </c>
      <c r="BT2082" s="1" t="s">
        <v>6834</v>
      </c>
    </row>
    <row r="2083" spans="1:72" ht="13.5" customHeight="1">
      <c r="A2083" s="8" t="str">
        <f>HYPERLINK("http://kyu.snu.ac.kr/sdhj/index.jsp?type=hj/GK14810_00IM0001_026a.jpg","1681_수남면_026a")</f>
        <v>1681_수남면_026a</v>
      </c>
      <c r="B2083" s="2">
        <v>1681</v>
      </c>
      <c r="C2083" s="2" t="s">
        <v>9769</v>
      </c>
      <c r="D2083" s="2" t="s">
        <v>9770</v>
      </c>
      <c r="E2083" s="2">
        <v>2082</v>
      </c>
      <c r="F2083" s="1">
        <v>6</v>
      </c>
      <c r="G2083" s="1" t="s">
        <v>2826</v>
      </c>
      <c r="H2083" s="1" t="s">
        <v>4957</v>
      </c>
      <c r="I2083" s="1">
        <v>1</v>
      </c>
      <c r="L2083" s="1">
        <v>3</v>
      </c>
      <c r="M2083" s="1" t="s">
        <v>9411</v>
      </c>
      <c r="N2083" s="1" t="s">
        <v>9412</v>
      </c>
      <c r="S2083" s="1" t="s">
        <v>43</v>
      </c>
      <c r="T2083" s="1" t="s">
        <v>5000</v>
      </c>
      <c r="U2083" s="1" t="s">
        <v>285</v>
      </c>
      <c r="V2083" s="1" t="s">
        <v>12019</v>
      </c>
      <c r="W2083" s="1" t="s">
        <v>1645</v>
      </c>
      <c r="X2083" s="1" t="s">
        <v>5264</v>
      </c>
      <c r="Y2083" s="1" t="s">
        <v>3644</v>
      </c>
      <c r="Z2083" s="1" t="s">
        <v>5321</v>
      </c>
      <c r="AC2083" s="1">
        <v>17</v>
      </c>
      <c r="AD2083" s="1" t="s">
        <v>311</v>
      </c>
      <c r="AE2083" s="1" t="s">
        <v>6645</v>
      </c>
      <c r="AJ2083" s="1" t="s">
        <v>16</v>
      </c>
      <c r="AK2083" s="1" t="s">
        <v>6856</v>
      </c>
      <c r="AL2083" s="1" t="s">
        <v>237</v>
      </c>
      <c r="AM2083" s="1" t="s">
        <v>6815</v>
      </c>
      <c r="AV2083" s="1" t="s">
        <v>2722</v>
      </c>
      <c r="AW2083" s="1" t="s">
        <v>7154</v>
      </c>
      <c r="BI2083" s="1" t="s">
        <v>3975</v>
      </c>
      <c r="BJ2083" s="1" t="s">
        <v>7738</v>
      </c>
      <c r="BM2083" s="1" t="s">
        <v>1504</v>
      </c>
      <c r="BN2083" s="1" t="s">
        <v>6369</v>
      </c>
      <c r="BQ2083" s="1" t="s">
        <v>3976</v>
      </c>
      <c r="BR2083" s="1" t="s">
        <v>8423</v>
      </c>
      <c r="BS2083" s="1" t="s">
        <v>138</v>
      </c>
      <c r="BT2083" s="1" t="s">
        <v>6794</v>
      </c>
    </row>
    <row r="2084" spans="1:72" ht="13.5" customHeight="1">
      <c r="A2084" s="8" t="str">
        <f>HYPERLINK("http://kyu.snu.ac.kr/sdhj/index.jsp?type=hj/GK14810_00IM0001_026a.jpg","1681_수남면_026a")</f>
        <v>1681_수남면_026a</v>
      </c>
      <c r="B2084" s="2">
        <v>1681</v>
      </c>
      <c r="C2084" s="2" t="s">
        <v>10144</v>
      </c>
      <c r="D2084" s="2" t="s">
        <v>10145</v>
      </c>
      <c r="E2084" s="2">
        <v>2083</v>
      </c>
      <c r="F2084" s="1">
        <v>6</v>
      </c>
      <c r="G2084" s="1" t="s">
        <v>2826</v>
      </c>
      <c r="H2084" s="1" t="s">
        <v>4957</v>
      </c>
      <c r="I2084" s="1">
        <v>1</v>
      </c>
      <c r="L2084" s="1">
        <v>3</v>
      </c>
      <c r="M2084" s="1" t="s">
        <v>9411</v>
      </c>
      <c r="N2084" s="1" t="s">
        <v>9412</v>
      </c>
      <c r="S2084" s="1" t="s">
        <v>206</v>
      </c>
      <c r="T2084" s="1" t="s">
        <v>5008</v>
      </c>
      <c r="W2084" s="1" t="s">
        <v>1103</v>
      </c>
      <c r="X2084" s="1" t="s">
        <v>5258</v>
      </c>
      <c r="Y2084" s="1" t="s">
        <v>90</v>
      </c>
      <c r="Z2084" s="1" t="s">
        <v>5302</v>
      </c>
      <c r="AC2084" s="1">
        <v>59</v>
      </c>
      <c r="AD2084" s="1" t="s">
        <v>556</v>
      </c>
      <c r="AE2084" s="1" t="s">
        <v>6652</v>
      </c>
      <c r="AJ2084" s="1" t="s">
        <v>16</v>
      </c>
      <c r="AK2084" s="1" t="s">
        <v>6856</v>
      </c>
      <c r="AL2084" s="1" t="s">
        <v>53</v>
      </c>
      <c r="AM2084" s="1" t="s">
        <v>6356</v>
      </c>
    </row>
    <row r="2085" spans="1:72" ht="13.5" customHeight="1">
      <c r="A2085" s="8" t="str">
        <f>HYPERLINK("http://kyu.snu.ac.kr/sdhj/index.jsp?type=hj/GK14810_00IM0001_026a.jpg","1681_수남면_026a")</f>
        <v>1681_수남면_026a</v>
      </c>
      <c r="B2085" s="2">
        <v>1681</v>
      </c>
      <c r="C2085" s="2" t="s">
        <v>10510</v>
      </c>
      <c r="D2085" s="2" t="s">
        <v>10511</v>
      </c>
      <c r="E2085" s="2">
        <v>2084</v>
      </c>
      <c r="F2085" s="1">
        <v>6</v>
      </c>
      <c r="G2085" s="1" t="s">
        <v>2826</v>
      </c>
      <c r="H2085" s="1" t="s">
        <v>4957</v>
      </c>
      <c r="I2085" s="1">
        <v>1</v>
      </c>
      <c r="L2085" s="1">
        <v>4</v>
      </c>
      <c r="M2085" s="1" t="s">
        <v>9413</v>
      </c>
      <c r="N2085" s="1" t="s">
        <v>9414</v>
      </c>
      <c r="T2085" s="1" t="s">
        <v>11818</v>
      </c>
      <c r="U2085" s="1" t="s">
        <v>3977</v>
      </c>
      <c r="V2085" s="1" t="s">
        <v>12020</v>
      </c>
      <c r="W2085" s="1" t="s">
        <v>774</v>
      </c>
      <c r="X2085" s="1" t="s">
        <v>5263</v>
      </c>
      <c r="Y2085" s="1" t="s">
        <v>3978</v>
      </c>
      <c r="Z2085" s="1" t="s">
        <v>5672</v>
      </c>
      <c r="AC2085" s="1">
        <v>48</v>
      </c>
      <c r="AD2085" s="1" t="s">
        <v>156</v>
      </c>
      <c r="AE2085" s="1" t="s">
        <v>6642</v>
      </c>
      <c r="AJ2085" s="1" t="s">
        <v>16</v>
      </c>
      <c r="AK2085" s="1" t="s">
        <v>6856</v>
      </c>
      <c r="AL2085" s="1" t="s">
        <v>331</v>
      </c>
      <c r="AM2085" s="1" t="s">
        <v>6786</v>
      </c>
      <c r="AT2085" s="1" t="s">
        <v>866</v>
      </c>
      <c r="AU2085" s="1" t="s">
        <v>5099</v>
      </c>
      <c r="AV2085" s="1" t="s">
        <v>2937</v>
      </c>
      <c r="AW2085" s="1" t="s">
        <v>5864</v>
      </c>
      <c r="BG2085" s="1" t="s">
        <v>866</v>
      </c>
      <c r="BH2085" s="1" t="s">
        <v>5099</v>
      </c>
      <c r="BI2085" s="1" t="s">
        <v>3979</v>
      </c>
      <c r="BJ2085" s="1" t="s">
        <v>7710</v>
      </c>
      <c r="BK2085" s="1" t="s">
        <v>63</v>
      </c>
      <c r="BL2085" s="1" t="s">
        <v>5113</v>
      </c>
      <c r="BM2085" s="1" t="s">
        <v>520</v>
      </c>
      <c r="BN2085" s="1" t="s">
        <v>5270</v>
      </c>
      <c r="BO2085" s="1" t="s">
        <v>63</v>
      </c>
      <c r="BP2085" s="1" t="s">
        <v>5113</v>
      </c>
      <c r="BQ2085" s="1" t="s">
        <v>2939</v>
      </c>
      <c r="BR2085" s="1" t="s">
        <v>8389</v>
      </c>
      <c r="BS2085" s="1" t="s">
        <v>128</v>
      </c>
      <c r="BT2085" s="1" t="s">
        <v>6834</v>
      </c>
    </row>
    <row r="2086" spans="1:72" ht="13.5" customHeight="1">
      <c r="A2086" s="8" t="str">
        <f>HYPERLINK("http://kyu.snu.ac.kr/sdhj/index.jsp?type=hj/GK14810_00IM0001_026a.jpg","1681_수남면_026a")</f>
        <v>1681_수남면_026a</v>
      </c>
      <c r="B2086" s="2">
        <v>1681</v>
      </c>
      <c r="C2086" s="2" t="s">
        <v>10273</v>
      </c>
      <c r="D2086" s="2" t="s">
        <v>10274</v>
      </c>
      <c r="E2086" s="2">
        <v>2085</v>
      </c>
      <c r="F2086" s="1">
        <v>6</v>
      </c>
      <c r="G2086" s="1" t="s">
        <v>2826</v>
      </c>
      <c r="H2086" s="1" t="s">
        <v>4957</v>
      </c>
      <c r="I2086" s="1">
        <v>1</v>
      </c>
      <c r="L2086" s="1">
        <v>4</v>
      </c>
      <c r="M2086" s="1" t="s">
        <v>9413</v>
      </c>
      <c r="N2086" s="1" t="s">
        <v>9414</v>
      </c>
      <c r="S2086" s="1" t="s">
        <v>43</v>
      </c>
      <c r="T2086" s="1" t="s">
        <v>5000</v>
      </c>
      <c r="W2086" s="1" t="s">
        <v>1103</v>
      </c>
      <c r="X2086" s="1" t="s">
        <v>5258</v>
      </c>
      <c r="Y2086" s="1" t="s">
        <v>90</v>
      </c>
      <c r="Z2086" s="1" t="s">
        <v>5302</v>
      </c>
      <c r="AC2086" s="1">
        <v>41</v>
      </c>
      <c r="AD2086" s="1" t="s">
        <v>214</v>
      </c>
      <c r="AE2086" s="1" t="s">
        <v>6633</v>
      </c>
      <c r="AJ2086" s="1" t="s">
        <v>16</v>
      </c>
      <c r="AK2086" s="1" t="s">
        <v>6856</v>
      </c>
      <c r="AL2086" s="1" t="s">
        <v>638</v>
      </c>
      <c r="AM2086" s="1" t="s">
        <v>6858</v>
      </c>
      <c r="AT2086" s="1" t="s">
        <v>63</v>
      </c>
      <c r="AU2086" s="1" t="s">
        <v>5113</v>
      </c>
      <c r="AV2086" s="1" t="s">
        <v>3980</v>
      </c>
      <c r="AW2086" s="1" t="s">
        <v>7174</v>
      </c>
      <c r="BG2086" s="1" t="s">
        <v>63</v>
      </c>
      <c r="BH2086" s="1" t="s">
        <v>5113</v>
      </c>
      <c r="BI2086" s="1" t="s">
        <v>3981</v>
      </c>
      <c r="BJ2086" s="1" t="s">
        <v>7737</v>
      </c>
      <c r="BK2086" s="1" t="s">
        <v>63</v>
      </c>
      <c r="BL2086" s="1" t="s">
        <v>5113</v>
      </c>
      <c r="BM2086" s="1" t="s">
        <v>234</v>
      </c>
      <c r="BN2086" s="1" t="s">
        <v>6683</v>
      </c>
      <c r="BO2086" s="1" t="s">
        <v>63</v>
      </c>
      <c r="BP2086" s="1" t="s">
        <v>5113</v>
      </c>
      <c r="BQ2086" s="1" t="s">
        <v>3982</v>
      </c>
      <c r="BR2086" s="1" t="s">
        <v>12021</v>
      </c>
      <c r="BS2086" s="1" t="s">
        <v>92</v>
      </c>
      <c r="BT2086" s="1" t="s">
        <v>11738</v>
      </c>
    </row>
    <row r="2087" spans="1:72" ht="13.5" customHeight="1">
      <c r="A2087" s="8" t="str">
        <f>HYPERLINK("http://kyu.snu.ac.kr/sdhj/index.jsp?type=hj/GK14810_00IM0001_026a.jpg","1681_수남면_026a")</f>
        <v>1681_수남면_026a</v>
      </c>
      <c r="B2087" s="2">
        <v>1681</v>
      </c>
      <c r="C2087" s="2" t="s">
        <v>11739</v>
      </c>
      <c r="D2087" s="2" t="s">
        <v>11740</v>
      </c>
      <c r="E2087" s="2">
        <v>2086</v>
      </c>
      <c r="F2087" s="1">
        <v>6</v>
      </c>
      <c r="G2087" s="1" t="s">
        <v>2826</v>
      </c>
      <c r="H2087" s="1" t="s">
        <v>4957</v>
      </c>
      <c r="I2087" s="1">
        <v>1</v>
      </c>
      <c r="L2087" s="1">
        <v>4</v>
      </c>
      <c r="M2087" s="1" t="s">
        <v>9413</v>
      </c>
      <c r="N2087" s="1" t="s">
        <v>9414</v>
      </c>
      <c r="S2087" s="1" t="s">
        <v>54</v>
      </c>
      <c r="T2087" s="1" t="s">
        <v>5003</v>
      </c>
      <c r="U2087" s="1" t="s">
        <v>866</v>
      </c>
      <c r="V2087" s="1" t="s">
        <v>5099</v>
      </c>
      <c r="Y2087" s="1" t="s">
        <v>3983</v>
      </c>
      <c r="Z2087" s="1" t="s">
        <v>5671</v>
      </c>
      <c r="AC2087" s="1">
        <v>18</v>
      </c>
      <c r="AD2087" s="1" t="s">
        <v>73</v>
      </c>
      <c r="AE2087" s="1" t="s">
        <v>6630</v>
      </c>
    </row>
    <row r="2088" spans="1:72" ht="13.5" customHeight="1">
      <c r="A2088" s="8" t="str">
        <f>HYPERLINK("http://kyu.snu.ac.kr/sdhj/index.jsp?type=hj/GK14810_00IM0001_026a.jpg","1681_수남면_026a")</f>
        <v>1681_수남면_026a</v>
      </c>
      <c r="B2088" s="2">
        <v>1681</v>
      </c>
      <c r="C2088" s="2" t="s">
        <v>10113</v>
      </c>
      <c r="D2088" s="2" t="s">
        <v>10114</v>
      </c>
      <c r="E2088" s="2">
        <v>2087</v>
      </c>
      <c r="F2088" s="1">
        <v>6</v>
      </c>
      <c r="G2088" s="1" t="s">
        <v>2826</v>
      </c>
      <c r="H2088" s="1" t="s">
        <v>4957</v>
      </c>
      <c r="I2088" s="1">
        <v>1</v>
      </c>
      <c r="L2088" s="1">
        <v>4</v>
      </c>
      <c r="M2088" s="1" t="s">
        <v>9413</v>
      </c>
      <c r="N2088" s="1" t="s">
        <v>9414</v>
      </c>
      <c r="S2088" s="1" t="s">
        <v>191</v>
      </c>
      <c r="T2088" s="1" t="s">
        <v>5004</v>
      </c>
      <c r="Y2088" s="1" t="s">
        <v>2016</v>
      </c>
      <c r="Z2088" s="1" t="s">
        <v>5343</v>
      </c>
      <c r="AC2088" s="1">
        <v>2</v>
      </c>
      <c r="AD2088" s="1" t="s">
        <v>152</v>
      </c>
      <c r="AE2088" s="1" t="s">
        <v>5812</v>
      </c>
      <c r="AF2088" s="1" t="s">
        <v>175</v>
      </c>
      <c r="AG2088" s="1" t="s">
        <v>6685</v>
      </c>
      <c r="BF2088" s="1" t="s">
        <v>78</v>
      </c>
    </row>
    <row r="2089" spans="1:72" ht="13.5" customHeight="1">
      <c r="A2089" s="8" t="str">
        <f>HYPERLINK("http://kyu.snu.ac.kr/sdhj/index.jsp?type=hj/GK14810_00IM0001_026a.jpg","1681_수남면_026a")</f>
        <v>1681_수남면_026a</v>
      </c>
      <c r="B2089" s="2">
        <v>1681</v>
      </c>
      <c r="C2089" s="2" t="s">
        <v>9682</v>
      </c>
      <c r="D2089" s="2" t="s">
        <v>9683</v>
      </c>
      <c r="E2089" s="2">
        <v>2088</v>
      </c>
      <c r="F2089" s="1">
        <v>6</v>
      </c>
      <c r="G2089" s="1" t="s">
        <v>2826</v>
      </c>
      <c r="H2089" s="1" t="s">
        <v>4957</v>
      </c>
      <c r="I2089" s="1">
        <v>1</v>
      </c>
      <c r="L2089" s="1">
        <v>5</v>
      </c>
      <c r="M2089" s="1" t="s">
        <v>9415</v>
      </c>
      <c r="N2089" s="1" t="s">
        <v>9416</v>
      </c>
      <c r="T2089" s="1" t="s">
        <v>10916</v>
      </c>
      <c r="U2089" s="1" t="s">
        <v>3531</v>
      </c>
      <c r="V2089" s="1" t="s">
        <v>5143</v>
      </c>
      <c r="W2089" s="1" t="s">
        <v>89</v>
      </c>
      <c r="X2089" s="1" t="s">
        <v>11778</v>
      </c>
      <c r="Y2089" s="1" t="s">
        <v>2228</v>
      </c>
      <c r="Z2089" s="1" t="s">
        <v>5670</v>
      </c>
      <c r="AC2089" s="1">
        <v>49</v>
      </c>
      <c r="AD2089" s="1" t="s">
        <v>283</v>
      </c>
      <c r="AE2089" s="1" t="s">
        <v>6656</v>
      </c>
      <c r="AJ2089" s="1" t="s">
        <v>16</v>
      </c>
      <c r="AK2089" s="1" t="s">
        <v>6856</v>
      </c>
      <c r="AL2089" s="1" t="s">
        <v>92</v>
      </c>
      <c r="AM2089" s="1" t="s">
        <v>12022</v>
      </c>
      <c r="AT2089" s="1" t="s">
        <v>63</v>
      </c>
      <c r="AU2089" s="1" t="s">
        <v>5113</v>
      </c>
      <c r="AV2089" s="1" t="s">
        <v>161</v>
      </c>
      <c r="AW2089" s="1" t="s">
        <v>6001</v>
      </c>
      <c r="BG2089" s="1" t="s">
        <v>815</v>
      </c>
      <c r="BH2089" s="1" t="s">
        <v>5077</v>
      </c>
      <c r="BI2089" s="1" t="s">
        <v>781</v>
      </c>
      <c r="BJ2089" s="1" t="s">
        <v>5777</v>
      </c>
      <c r="BK2089" s="1" t="s">
        <v>63</v>
      </c>
      <c r="BL2089" s="1" t="s">
        <v>5113</v>
      </c>
      <c r="BM2089" s="1" t="s">
        <v>1561</v>
      </c>
      <c r="BN2089" s="1" t="s">
        <v>7285</v>
      </c>
      <c r="BO2089" s="1" t="s">
        <v>118</v>
      </c>
      <c r="BP2089" s="1" t="s">
        <v>5094</v>
      </c>
      <c r="BQ2089" s="1" t="s">
        <v>1517</v>
      </c>
      <c r="BR2089" s="1" t="s">
        <v>8422</v>
      </c>
      <c r="BS2089" s="1" t="s">
        <v>331</v>
      </c>
      <c r="BT2089" s="1" t="s">
        <v>6786</v>
      </c>
    </row>
    <row r="2090" spans="1:72" ht="13.5" customHeight="1">
      <c r="A2090" s="8" t="str">
        <f>HYPERLINK("http://kyu.snu.ac.kr/sdhj/index.jsp?type=hj/GK14810_00IM0001_026a.jpg","1681_수남면_026a")</f>
        <v>1681_수남면_026a</v>
      </c>
      <c r="B2090" s="2">
        <v>1681</v>
      </c>
      <c r="C2090" s="2" t="s">
        <v>10070</v>
      </c>
      <c r="D2090" s="2" t="s">
        <v>10071</v>
      </c>
      <c r="E2090" s="2">
        <v>2089</v>
      </c>
      <c r="F2090" s="1">
        <v>6</v>
      </c>
      <c r="G2090" s="1" t="s">
        <v>2826</v>
      </c>
      <c r="H2090" s="1" t="s">
        <v>4957</v>
      </c>
      <c r="I2090" s="1">
        <v>1</v>
      </c>
      <c r="L2090" s="1">
        <v>5</v>
      </c>
      <c r="M2090" s="1" t="s">
        <v>9415</v>
      </c>
      <c r="N2090" s="1" t="s">
        <v>9416</v>
      </c>
      <c r="S2090" s="1" t="s">
        <v>43</v>
      </c>
      <c r="T2090" s="1" t="s">
        <v>5000</v>
      </c>
      <c r="W2090" s="1" t="s">
        <v>74</v>
      </c>
      <c r="X2090" s="1" t="s">
        <v>5062</v>
      </c>
      <c r="Y2090" s="1" t="s">
        <v>90</v>
      </c>
      <c r="Z2090" s="1" t="s">
        <v>5302</v>
      </c>
      <c r="AC2090" s="1">
        <v>51</v>
      </c>
      <c r="AD2090" s="1" t="s">
        <v>965</v>
      </c>
      <c r="AE2090" s="1" t="s">
        <v>6636</v>
      </c>
      <c r="AJ2090" s="1" t="s">
        <v>16</v>
      </c>
      <c r="AK2090" s="1" t="s">
        <v>6856</v>
      </c>
      <c r="AL2090" s="1" t="s">
        <v>138</v>
      </c>
      <c r="AM2090" s="1" t="s">
        <v>6794</v>
      </c>
      <c r="AT2090" s="1" t="s">
        <v>63</v>
      </c>
      <c r="AU2090" s="1" t="s">
        <v>5113</v>
      </c>
      <c r="AV2090" s="1" t="s">
        <v>3984</v>
      </c>
      <c r="AW2090" s="1" t="s">
        <v>7173</v>
      </c>
      <c r="BG2090" s="1" t="s">
        <v>63</v>
      </c>
      <c r="BH2090" s="1" t="s">
        <v>5113</v>
      </c>
      <c r="BI2090" s="1" t="s">
        <v>3818</v>
      </c>
      <c r="BJ2090" s="1" t="s">
        <v>7724</v>
      </c>
      <c r="BK2090" s="1" t="s">
        <v>110</v>
      </c>
      <c r="BL2090" s="1" t="s">
        <v>5146</v>
      </c>
      <c r="BM2090" s="1" t="s">
        <v>103</v>
      </c>
      <c r="BN2090" s="1" t="s">
        <v>5384</v>
      </c>
      <c r="BO2090" s="1" t="s">
        <v>118</v>
      </c>
      <c r="BP2090" s="1" t="s">
        <v>5094</v>
      </c>
      <c r="BQ2090" s="1" t="s">
        <v>3985</v>
      </c>
      <c r="BR2090" s="1" t="s">
        <v>8421</v>
      </c>
      <c r="BS2090" s="1" t="s">
        <v>3986</v>
      </c>
      <c r="BT2090" s="1" t="s">
        <v>8700</v>
      </c>
    </row>
    <row r="2091" spans="1:72" ht="13.5" customHeight="1">
      <c r="A2091" s="8" t="str">
        <f>HYPERLINK("http://kyu.snu.ac.kr/sdhj/index.jsp?type=hj/GK14810_00IM0001_026a.jpg","1681_수남면_026a")</f>
        <v>1681_수남면_026a</v>
      </c>
      <c r="B2091" s="2">
        <v>1681</v>
      </c>
      <c r="C2091" s="2" t="s">
        <v>10919</v>
      </c>
      <c r="D2091" s="2" t="s">
        <v>10920</v>
      </c>
      <c r="E2091" s="2">
        <v>2090</v>
      </c>
      <c r="F2091" s="1">
        <v>6</v>
      </c>
      <c r="G2091" s="1" t="s">
        <v>2826</v>
      </c>
      <c r="H2091" s="1" t="s">
        <v>4957</v>
      </c>
      <c r="I2091" s="1">
        <v>1</v>
      </c>
      <c r="L2091" s="1">
        <v>5</v>
      </c>
      <c r="M2091" s="1" t="s">
        <v>9415</v>
      </c>
      <c r="N2091" s="1" t="s">
        <v>9416</v>
      </c>
      <c r="S2091" s="1" t="s">
        <v>98</v>
      </c>
      <c r="T2091" s="1" t="s">
        <v>5001</v>
      </c>
      <c r="Y2091" s="1" t="s">
        <v>3644</v>
      </c>
      <c r="Z2091" s="1" t="s">
        <v>5321</v>
      </c>
      <c r="AF2091" s="1" t="s">
        <v>3770</v>
      </c>
      <c r="AG2091" s="1" t="s">
        <v>6705</v>
      </c>
      <c r="AH2091" s="1" t="s">
        <v>3987</v>
      </c>
      <c r="AI2091" s="1" t="s">
        <v>12023</v>
      </c>
    </row>
    <row r="2092" spans="1:72" ht="13.5" customHeight="1">
      <c r="A2092" s="8" t="str">
        <f>HYPERLINK("http://kyu.snu.ac.kr/sdhj/index.jsp?type=hj/GK14810_00IM0001_026a.jpg","1681_수남면_026a")</f>
        <v>1681_수남면_026a</v>
      </c>
      <c r="B2092" s="2">
        <v>1681</v>
      </c>
      <c r="C2092" s="2" t="s">
        <v>10919</v>
      </c>
      <c r="D2092" s="2" t="s">
        <v>10920</v>
      </c>
      <c r="E2092" s="2">
        <v>2091</v>
      </c>
      <c r="F2092" s="1">
        <v>6</v>
      </c>
      <c r="G2092" s="1" t="s">
        <v>2826</v>
      </c>
      <c r="H2092" s="1" t="s">
        <v>4957</v>
      </c>
      <c r="I2092" s="1">
        <v>1</v>
      </c>
      <c r="L2092" s="1">
        <v>6</v>
      </c>
      <c r="M2092" s="1" t="s">
        <v>9417</v>
      </c>
      <c r="N2092" s="1" t="s">
        <v>9418</v>
      </c>
      <c r="T2092" s="1" t="s">
        <v>12024</v>
      </c>
      <c r="U2092" s="1" t="s">
        <v>3988</v>
      </c>
      <c r="V2092" s="1" t="s">
        <v>12025</v>
      </c>
      <c r="W2092" s="1" t="s">
        <v>1117</v>
      </c>
      <c r="X2092" s="1" t="s">
        <v>5265</v>
      </c>
      <c r="Y2092" s="1" t="s">
        <v>3989</v>
      </c>
      <c r="Z2092" s="1" t="s">
        <v>5669</v>
      </c>
      <c r="AC2092" s="1">
        <v>49</v>
      </c>
      <c r="AD2092" s="1" t="s">
        <v>156</v>
      </c>
      <c r="AE2092" s="1" t="s">
        <v>6642</v>
      </c>
      <c r="AJ2092" s="1" t="s">
        <v>16</v>
      </c>
      <c r="AK2092" s="1" t="s">
        <v>6856</v>
      </c>
      <c r="AL2092" s="1" t="s">
        <v>60</v>
      </c>
      <c r="AM2092" s="1" t="s">
        <v>6863</v>
      </c>
      <c r="AT2092" s="1" t="s">
        <v>3990</v>
      </c>
      <c r="AU2092" s="1" t="s">
        <v>7013</v>
      </c>
      <c r="AV2092" s="1" t="s">
        <v>3991</v>
      </c>
      <c r="AW2092" s="1" t="s">
        <v>12026</v>
      </c>
      <c r="BG2092" s="1" t="s">
        <v>1324</v>
      </c>
      <c r="BH2092" s="1" t="s">
        <v>7598</v>
      </c>
      <c r="BI2092" s="1" t="s">
        <v>3100</v>
      </c>
      <c r="BJ2092" s="1" t="s">
        <v>6161</v>
      </c>
      <c r="BK2092" s="1" t="s">
        <v>123</v>
      </c>
      <c r="BL2092" s="1" t="s">
        <v>7000</v>
      </c>
      <c r="BM2092" s="1" t="s">
        <v>3992</v>
      </c>
      <c r="BN2092" s="1" t="s">
        <v>8080</v>
      </c>
      <c r="BQ2092" s="1" t="s">
        <v>3993</v>
      </c>
      <c r="BR2092" s="1" t="s">
        <v>8420</v>
      </c>
      <c r="BS2092" s="1" t="s">
        <v>3953</v>
      </c>
      <c r="BT2092" s="1" t="s">
        <v>12027</v>
      </c>
    </row>
    <row r="2093" spans="1:72" ht="13.5" customHeight="1">
      <c r="A2093" s="8" t="str">
        <f>HYPERLINK("http://kyu.snu.ac.kr/sdhj/index.jsp?type=hj/GK14810_00IM0001_026a.jpg","1681_수남면_026a")</f>
        <v>1681_수남면_026a</v>
      </c>
      <c r="B2093" s="2">
        <v>1681</v>
      </c>
      <c r="C2093" s="2" t="s">
        <v>9840</v>
      </c>
      <c r="D2093" s="2" t="s">
        <v>9841</v>
      </c>
      <c r="E2093" s="2">
        <v>2092</v>
      </c>
      <c r="F2093" s="1">
        <v>6</v>
      </c>
      <c r="G2093" s="1" t="s">
        <v>2826</v>
      </c>
      <c r="H2093" s="1" t="s">
        <v>4957</v>
      </c>
      <c r="I2093" s="1">
        <v>1</v>
      </c>
      <c r="L2093" s="1">
        <v>6</v>
      </c>
      <c r="M2093" s="1" t="s">
        <v>9417</v>
      </c>
      <c r="N2093" s="1" t="s">
        <v>9418</v>
      </c>
      <c r="S2093" s="1" t="s">
        <v>43</v>
      </c>
      <c r="T2093" s="1" t="s">
        <v>5000</v>
      </c>
      <c r="W2093" s="1" t="s">
        <v>3074</v>
      </c>
      <c r="X2093" s="1" t="s">
        <v>12028</v>
      </c>
      <c r="Y2093" s="1" t="s">
        <v>90</v>
      </c>
      <c r="Z2093" s="1" t="s">
        <v>5302</v>
      </c>
      <c r="AC2093" s="1">
        <v>42</v>
      </c>
      <c r="AD2093" s="1" t="s">
        <v>159</v>
      </c>
      <c r="AE2093" s="1" t="s">
        <v>5400</v>
      </c>
      <c r="AJ2093" s="1" t="s">
        <v>16</v>
      </c>
      <c r="AK2093" s="1" t="s">
        <v>6856</v>
      </c>
      <c r="AL2093" s="1" t="s">
        <v>114</v>
      </c>
      <c r="AM2093" s="1" t="s">
        <v>6877</v>
      </c>
      <c r="AT2093" s="1" t="s">
        <v>2701</v>
      </c>
      <c r="AU2093" s="1" t="s">
        <v>7012</v>
      </c>
      <c r="AV2093" s="1" t="s">
        <v>3558</v>
      </c>
      <c r="AW2093" s="1" t="s">
        <v>7172</v>
      </c>
      <c r="BG2093" s="1" t="s">
        <v>2498</v>
      </c>
      <c r="BH2093" s="1" t="s">
        <v>7030</v>
      </c>
      <c r="BI2093" s="1" t="s">
        <v>3994</v>
      </c>
      <c r="BJ2093" s="1" t="s">
        <v>7736</v>
      </c>
      <c r="BM2093" s="1" t="s">
        <v>3995</v>
      </c>
      <c r="BN2093" s="1" t="s">
        <v>8079</v>
      </c>
      <c r="BO2093" s="1" t="s">
        <v>2498</v>
      </c>
      <c r="BP2093" s="1" t="s">
        <v>7030</v>
      </c>
      <c r="BQ2093" s="1" t="s">
        <v>3996</v>
      </c>
      <c r="BR2093" s="1" t="s">
        <v>8419</v>
      </c>
      <c r="BS2093" s="1" t="s">
        <v>638</v>
      </c>
      <c r="BT2093" s="1" t="s">
        <v>6858</v>
      </c>
    </row>
    <row r="2094" spans="1:72" ht="13.5" customHeight="1">
      <c r="A2094" s="8" t="str">
        <f>HYPERLINK("http://kyu.snu.ac.kr/sdhj/index.jsp?type=hj/GK14810_00IM0001_026a.jpg","1681_수남면_026a")</f>
        <v>1681_수남면_026a</v>
      </c>
      <c r="B2094" s="2">
        <v>1681</v>
      </c>
      <c r="C2094" s="2" t="s">
        <v>12029</v>
      </c>
      <c r="D2094" s="2" t="s">
        <v>12030</v>
      </c>
      <c r="E2094" s="2">
        <v>2093</v>
      </c>
      <c r="F2094" s="1">
        <v>6</v>
      </c>
      <c r="G2094" s="1" t="s">
        <v>2826</v>
      </c>
      <c r="H2094" s="1" t="s">
        <v>4957</v>
      </c>
      <c r="I2094" s="1">
        <v>1</v>
      </c>
      <c r="L2094" s="1">
        <v>6</v>
      </c>
      <c r="M2094" s="1" t="s">
        <v>9417</v>
      </c>
      <c r="N2094" s="1" t="s">
        <v>9418</v>
      </c>
      <c r="S2094" s="1" t="s">
        <v>54</v>
      </c>
      <c r="T2094" s="1" t="s">
        <v>5003</v>
      </c>
      <c r="U2094" s="1" t="s">
        <v>834</v>
      </c>
      <c r="V2094" s="1" t="s">
        <v>5082</v>
      </c>
      <c r="Y2094" s="1" t="s">
        <v>3997</v>
      </c>
      <c r="Z2094" s="1" t="s">
        <v>5668</v>
      </c>
      <c r="AC2094" s="1">
        <v>17</v>
      </c>
      <c r="AD2094" s="1" t="s">
        <v>311</v>
      </c>
      <c r="AE2094" s="1" t="s">
        <v>6645</v>
      </c>
    </row>
    <row r="2095" spans="1:72" ht="13.5" customHeight="1">
      <c r="A2095" s="8" t="str">
        <f>HYPERLINK("http://kyu.snu.ac.kr/sdhj/index.jsp?type=hj/GK14810_00IM0001_026a.jpg","1681_수남면_026a")</f>
        <v>1681_수남면_026a</v>
      </c>
      <c r="B2095" s="2">
        <v>1681</v>
      </c>
      <c r="C2095" s="2" t="s">
        <v>12031</v>
      </c>
      <c r="D2095" s="2" t="s">
        <v>12032</v>
      </c>
      <c r="E2095" s="2">
        <v>2094</v>
      </c>
      <c r="F2095" s="1">
        <v>6</v>
      </c>
      <c r="G2095" s="1" t="s">
        <v>2826</v>
      </c>
      <c r="H2095" s="1" t="s">
        <v>4957</v>
      </c>
      <c r="I2095" s="1">
        <v>1</v>
      </c>
      <c r="L2095" s="1">
        <v>6</v>
      </c>
      <c r="M2095" s="1" t="s">
        <v>9417</v>
      </c>
      <c r="N2095" s="1" t="s">
        <v>9418</v>
      </c>
      <c r="S2095" s="1" t="s">
        <v>54</v>
      </c>
      <c r="T2095" s="1" t="s">
        <v>5003</v>
      </c>
      <c r="U2095" s="1" t="s">
        <v>834</v>
      </c>
      <c r="V2095" s="1" t="s">
        <v>5082</v>
      </c>
      <c r="Y2095" s="1" t="s">
        <v>3998</v>
      </c>
      <c r="Z2095" s="1" t="s">
        <v>5667</v>
      </c>
      <c r="AC2095" s="1">
        <v>12</v>
      </c>
      <c r="AD2095" s="1" t="s">
        <v>296</v>
      </c>
      <c r="AE2095" s="1" t="s">
        <v>5331</v>
      </c>
    </row>
    <row r="2096" spans="1:72" ht="13.5" customHeight="1">
      <c r="A2096" s="8" t="str">
        <f>HYPERLINK("http://kyu.snu.ac.kr/sdhj/index.jsp?type=hj/GK14810_00IM0001_026a.jpg","1681_수남면_026a")</f>
        <v>1681_수남면_026a</v>
      </c>
      <c r="B2096" s="2">
        <v>1681</v>
      </c>
      <c r="C2096" s="2" t="s">
        <v>12031</v>
      </c>
      <c r="D2096" s="2" t="s">
        <v>12032</v>
      </c>
      <c r="E2096" s="2">
        <v>2095</v>
      </c>
      <c r="F2096" s="1">
        <v>6</v>
      </c>
      <c r="G2096" s="1" t="s">
        <v>2826</v>
      </c>
      <c r="H2096" s="1" t="s">
        <v>4957</v>
      </c>
      <c r="I2096" s="1">
        <v>1</v>
      </c>
      <c r="L2096" s="1">
        <v>6</v>
      </c>
      <c r="M2096" s="1" t="s">
        <v>9417</v>
      </c>
      <c r="N2096" s="1" t="s">
        <v>9418</v>
      </c>
      <c r="S2096" s="1" t="s">
        <v>191</v>
      </c>
      <c r="T2096" s="1" t="s">
        <v>5004</v>
      </c>
      <c r="Y2096" s="1" t="s">
        <v>90</v>
      </c>
      <c r="Z2096" s="1" t="s">
        <v>5302</v>
      </c>
      <c r="AC2096" s="1">
        <v>14</v>
      </c>
      <c r="AD2096" s="1" t="s">
        <v>179</v>
      </c>
      <c r="AE2096" s="1" t="s">
        <v>6664</v>
      </c>
      <c r="BF2096" s="1" t="s">
        <v>78</v>
      </c>
    </row>
    <row r="2097" spans="1:72" ht="13.5" customHeight="1">
      <c r="A2097" s="8" t="str">
        <f>HYPERLINK("http://kyu.snu.ac.kr/sdhj/index.jsp?type=hj/GK14810_00IM0001_026a.jpg","1681_수남면_026a")</f>
        <v>1681_수남면_026a</v>
      </c>
      <c r="B2097" s="2">
        <v>1681</v>
      </c>
      <c r="C2097" s="2" t="s">
        <v>12031</v>
      </c>
      <c r="D2097" s="2" t="s">
        <v>12032</v>
      </c>
      <c r="E2097" s="2">
        <v>2096</v>
      </c>
      <c r="F2097" s="1">
        <v>6</v>
      </c>
      <c r="G2097" s="1" t="s">
        <v>2826</v>
      </c>
      <c r="H2097" s="1" t="s">
        <v>4957</v>
      </c>
      <c r="I2097" s="1">
        <v>1</v>
      </c>
      <c r="L2097" s="1">
        <v>6</v>
      </c>
      <c r="M2097" s="1" t="s">
        <v>9417</v>
      </c>
      <c r="N2097" s="1" t="s">
        <v>9418</v>
      </c>
      <c r="S2097" s="1" t="s">
        <v>191</v>
      </c>
      <c r="T2097" s="1" t="s">
        <v>5004</v>
      </c>
      <c r="Y2097" s="1" t="s">
        <v>3999</v>
      </c>
      <c r="Z2097" s="1" t="s">
        <v>5666</v>
      </c>
      <c r="AC2097" s="1">
        <v>2</v>
      </c>
      <c r="AD2097" s="1" t="s">
        <v>152</v>
      </c>
      <c r="AE2097" s="1" t="s">
        <v>5812</v>
      </c>
      <c r="AF2097" s="1" t="s">
        <v>175</v>
      </c>
      <c r="AG2097" s="1" t="s">
        <v>6685</v>
      </c>
      <c r="BF2097" s="1" t="s">
        <v>78</v>
      </c>
    </row>
    <row r="2098" spans="1:72" ht="13.5" customHeight="1">
      <c r="A2098" s="8" t="str">
        <f>HYPERLINK("http://kyu.snu.ac.kr/sdhj/index.jsp?type=hj/GK14810_00IM0001_026a.jpg","1681_수남면_026a")</f>
        <v>1681_수남면_026a</v>
      </c>
      <c r="B2098" s="2">
        <v>1681</v>
      </c>
      <c r="C2098" s="2" t="s">
        <v>9682</v>
      </c>
      <c r="D2098" s="2" t="s">
        <v>9683</v>
      </c>
      <c r="E2098" s="2">
        <v>2097</v>
      </c>
      <c r="F2098" s="1">
        <v>6</v>
      </c>
      <c r="G2098" s="1" t="s">
        <v>2826</v>
      </c>
      <c r="H2098" s="1" t="s">
        <v>4957</v>
      </c>
      <c r="I2098" s="1">
        <v>1</v>
      </c>
      <c r="L2098" s="1">
        <v>6</v>
      </c>
      <c r="M2098" s="1" t="s">
        <v>9417</v>
      </c>
      <c r="N2098" s="1" t="s">
        <v>9418</v>
      </c>
      <c r="S2098" s="1" t="s">
        <v>3302</v>
      </c>
      <c r="T2098" s="1" t="s">
        <v>5032</v>
      </c>
      <c r="U2098" s="1" t="s">
        <v>834</v>
      </c>
      <c r="V2098" s="1" t="s">
        <v>5082</v>
      </c>
      <c r="W2098" s="1" t="s">
        <v>1117</v>
      </c>
      <c r="X2098" s="1" t="s">
        <v>5265</v>
      </c>
      <c r="Y2098" s="1" t="s">
        <v>3151</v>
      </c>
      <c r="Z2098" s="1" t="s">
        <v>5348</v>
      </c>
      <c r="AC2098" s="1">
        <v>18</v>
      </c>
      <c r="AD2098" s="1" t="s">
        <v>73</v>
      </c>
      <c r="AE2098" s="1" t="s">
        <v>6630</v>
      </c>
    </row>
    <row r="2099" spans="1:72" ht="13.5" customHeight="1">
      <c r="A2099" s="8" t="str">
        <f>HYPERLINK("http://kyu.snu.ac.kr/sdhj/index.jsp?type=hj/GK14810_00IM0001_026a.jpg","1681_수남면_026a")</f>
        <v>1681_수남면_026a</v>
      </c>
      <c r="B2099" s="2">
        <v>1681</v>
      </c>
      <c r="C2099" s="2" t="s">
        <v>10689</v>
      </c>
      <c r="D2099" s="2" t="s">
        <v>10690</v>
      </c>
      <c r="E2099" s="2">
        <v>2098</v>
      </c>
      <c r="F2099" s="1">
        <v>6</v>
      </c>
      <c r="G2099" s="1" t="s">
        <v>2826</v>
      </c>
      <c r="H2099" s="1" t="s">
        <v>4957</v>
      </c>
      <c r="I2099" s="1">
        <v>1</v>
      </c>
      <c r="L2099" s="1">
        <v>6</v>
      </c>
      <c r="M2099" s="1" t="s">
        <v>9417</v>
      </c>
      <c r="N2099" s="1" t="s">
        <v>9418</v>
      </c>
      <c r="S2099" s="1" t="s">
        <v>4000</v>
      </c>
      <c r="T2099" s="1" t="s">
        <v>5027</v>
      </c>
      <c r="Y2099" s="1" t="s">
        <v>4001</v>
      </c>
      <c r="Z2099" s="1" t="s">
        <v>5665</v>
      </c>
      <c r="AC2099" s="1">
        <v>16</v>
      </c>
      <c r="AD2099" s="1" t="s">
        <v>254</v>
      </c>
      <c r="AE2099" s="1" t="s">
        <v>6677</v>
      </c>
      <c r="AF2099" s="1" t="s">
        <v>175</v>
      </c>
      <c r="AG2099" s="1" t="s">
        <v>6685</v>
      </c>
    </row>
    <row r="2100" spans="1:72" ht="13.5" customHeight="1">
      <c r="A2100" s="8" t="str">
        <f>HYPERLINK("http://kyu.snu.ac.kr/sdhj/index.jsp?type=hj/GK14810_00IM0001_026a.jpg","1681_수남면_026a")</f>
        <v>1681_수남면_026a</v>
      </c>
      <c r="B2100" s="2">
        <v>1681</v>
      </c>
      <c r="C2100" s="2" t="s">
        <v>9682</v>
      </c>
      <c r="D2100" s="2" t="s">
        <v>9683</v>
      </c>
      <c r="E2100" s="2">
        <v>2099</v>
      </c>
      <c r="F2100" s="1">
        <v>6</v>
      </c>
      <c r="G2100" s="1" t="s">
        <v>2826</v>
      </c>
      <c r="H2100" s="1" t="s">
        <v>4957</v>
      </c>
      <c r="I2100" s="1">
        <v>2</v>
      </c>
      <c r="J2100" s="1" t="s">
        <v>4002</v>
      </c>
      <c r="K2100" s="1" t="s">
        <v>12033</v>
      </c>
      <c r="L2100" s="1">
        <v>1</v>
      </c>
      <c r="M2100" s="1" t="s">
        <v>9419</v>
      </c>
      <c r="N2100" s="1" t="s">
        <v>9420</v>
      </c>
      <c r="T2100" s="1" t="s">
        <v>9641</v>
      </c>
      <c r="U2100" s="1" t="s">
        <v>4003</v>
      </c>
      <c r="V2100" s="1" t="s">
        <v>12034</v>
      </c>
      <c r="W2100" s="1" t="s">
        <v>89</v>
      </c>
      <c r="X2100" s="1" t="s">
        <v>9646</v>
      </c>
      <c r="Y2100" s="1" t="s">
        <v>4004</v>
      </c>
      <c r="Z2100" s="1" t="s">
        <v>5664</v>
      </c>
      <c r="AC2100" s="1">
        <v>53</v>
      </c>
      <c r="AD2100" s="1" t="s">
        <v>1167</v>
      </c>
      <c r="AE2100" s="1" t="s">
        <v>6665</v>
      </c>
      <c r="AJ2100" s="1" t="s">
        <v>16</v>
      </c>
      <c r="AK2100" s="1" t="s">
        <v>6856</v>
      </c>
      <c r="AL2100" s="1" t="s">
        <v>92</v>
      </c>
      <c r="AM2100" s="1" t="s">
        <v>9642</v>
      </c>
      <c r="AT2100" s="1" t="s">
        <v>63</v>
      </c>
      <c r="AU2100" s="1" t="s">
        <v>5113</v>
      </c>
      <c r="AV2100" s="1" t="s">
        <v>1334</v>
      </c>
      <c r="AW2100" s="1" t="s">
        <v>5356</v>
      </c>
      <c r="BG2100" s="1" t="s">
        <v>63</v>
      </c>
      <c r="BH2100" s="1" t="s">
        <v>5113</v>
      </c>
      <c r="BI2100" s="1" t="s">
        <v>506</v>
      </c>
      <c r="BJ2100" s="1" t="s">
        <v>5460</v>
      </c>
      <c r="BK2100" s="1" t="s">
        <v>63</v>
      </c>
      <c r="BL2100" s="1" t="s">
        <v>5113</v>
      </c>
      <c r="BM2100" s="1" t="s">
        <v>1534</v>
      </c>
      <c r="BN2100" s="1" t="s">
        <v>6361</v>
      </c>
      <c r="BO2100" s="1" t="s">
        <v>118</v>
      </c>
      <c r="BP2100" s="1" t="s">
        <v>5094</v>
      </c>
      <c r="BQ2100" s="1" t="s">
        <v>4005</v>
      </c>
      <c r="BR2100" s="1" t="s">
        <v>8418</v>
      </c>
      <c r="BS2100" s="1" t="s">
        <v>4006</v>
      </c>
      <c r="BT2100" s="1" t="s">
        <v>12035</v>
      </c>
    </row>
    <row r="2101" spans="1:72" ht="13.5" customHeight="1">
      <c r="A2101" s="8" t="str">
        <f>HYPERLINK("http://kyu.snu.ac.kr/sdhj/index.jsp?type=hj/GK14810_00IM0001_026a.jpg","1681_수남면_026a")</f>
        <v>1681_수남면_026a</v>
      </c>
      <c r="B2101" s="2">
        <v>1681</v>
      </c>
      <c r="C2101" s="2" t="s">
        <v>9625</v>
      </c>
      <c r="D2101" s="2" t="s">
        <v>9626</v>
      </c>
      <c r="E2101" s="2">
        <v>2100</v>
      </c>
      <c r="F2101" s="1">
        <v>6</v>
      </c>
      <c r="G2101" s="1" t="s">
        <v>2826</v>
      </c>
      <c r="H2101" s="1" t="s">
        <v>4957</v>
      </c>
      <c r="I2101" s="1">
        <v>2</v>
      </c>
      <c r="L2101" s="1">
        <v>1</v>
      </c>
      <c r="M2101" s="1" t="s">
        <v>9419</v>
      </c>
      <c r="N2101" s="1" t="s">
        <v>9420</v>
      </c>
      <c r="S2101" s="1" t="s">
        <v>43</v>
      </c>
      <c r="T2101" s="1" t="s">
        <v>5000</v>
      </c>
      <c r="W2101" s="1" t="s">
        <v>89</v>
      </c>
      <c r="X2101" s="1" t="s">
        <v>9646</v>
      </c>
      <c r="Y2101" s="1" t="s">
        <v>90</v>
      </c>
      <c r="Z2101" s="1" t="s">
        <v>5302</v>
      </c>
      <c r="AC2101" s="1">
        <v>48</v>
      </c>
      <c r="AD2101" s="1" t="s">
        <v>156</v>
      </c>
      <c r="AE2101" s="1" t="s">
        <v>6642</v>
      </c>
      <c r="AJ2101" s="1" t="s">
        <v>16</v>
      </c>
      <c r="AK2101" s="1" t="s">
        <v>6856</v>
      </c>
      <c r="AL2101" s="1" t="s">
        <v>92</v>
      </c>
      <c r="AM2101" s="1" t="s">
        <v>9642</v>
      </c>
      <c r="AT2101" s="1" t="s">
        <v>118</v>
      </c>
      <c r="AU2101" s="1" t="s">
        <v>5094</v>
      </c>
      <c r="AV2101" s="1" t="s">
        <v>2114</v>
      </c>
      <c r="AW2101" s="1" t="s">
        <v>5924</v>
      </c>
      <c r="BG2101" s="1" t="s">
        <v>118</v>
      </c>
      <c r="BH2101" s="1" t="s">
        <v>5094</v>
      </c>
      <c r="BI2101" s="1" t="s">
        <v>506</v>
      </c>
      <c r="BJ2101" s="1" t="s">
        <v>5460</v>
      </c>
      <c r="BM2101" s="1" t="s">
        <v>2815</v>
      </c>
      <c r="BN2101" s="1" t="s">
        <v>7696</v>
      </c>
      <c r="BO2101" s="1" t="s">
        <v>118</v>
      </c>
      <c r="BP2101" s="1" t="s">
        <v>5094</v>
      </c>
      <c r="BQ2101" s="1" t="s">
        <v>1635</v>
      </c>
      <c r="BR2101" s="1" t="s">
        <v>7851</v>
      </c>
      <c r="BS2101" s="1" t="s">
        <v>53</v>
      </c>
      <c r="BT2101" s="1" t="s">
        <v>6356</v>
      </c>
    </row>
    <row r="2102" spans="1:72" ht="13.5" customHeight="1">
      <c r="A2102" s="8" t="str">
        <f>HYPERLINK("http://kyu.snu.ac.kr/sdhj/index.jsp?type=hj/GK14810_00IM0001_026a.jpg","1681_수남면_026a")</f>
        <v>1681_수남면_026a</v>
      </c>
      <c r="B2102" s="2">
        <v>1681</v>
      </c>
      <c r="C2102" s="2" t="s">
        <v>9648</v>
      </c>
      <c r="D2102" s="2" t="s">
        <v>9649</v>
      </c>
      <c r="E2102" s="2">
        <v>2101</v>
      </c>
      <c r="F2102" s="1">
        <v>6</v>
      </c>
      <c r="G2102" s="1" t="s">
        <v>2826</v>
      </c>
      <c r="H2102" s="1" t="s">
        <v>4957</v>
      </c>
      <c r="I2102" s="1">
        <v>2</v>
      </c>
      <c r="L2102" s="1">
        <v>1</v>
      </c>
      <c r="M2102" s="1" t="s">
        <v>9419</v>
      </c>
      <c r="N2102" s="1" t="s">
        <v>9420</v>
      </c>
      <c r="S2102" s="1" t="s">
        <v>54</v>
      </c>
      <c r="T2102" s="1" t="s">
        <v>5003</v>
      </c>
      <c r="U2102" s="1" t="s">
        <v>834</v>
      </c>
      <c r="V2102" s="1" t="s">
        <v>5082</v>
      </c>
      <c r="Y2102" s="1" t="s">
        <v>3379</v>
      </c>
      <c r="Z2102" s="1" t="s">
        <v>5663</v>
      </c>
      <c r="AC2102" s="1">
        <v>20</v>
      </c>
      <c r="AD2102" s="1" t="s">
        <v>870</v>
      </c>
      <c r="AE2102" s="1" t="s">
        <v>6646</v>
      </c>
    </row>
    <row r="2103" spans="1:72" ht="13.5" customHeight="1">
      <c r="A2103" s="8" t="str">
        <f>HYPERLINK("http://kyu.snu.ac.kr/sdhj/index.jsp?type=hj/GK14810_00IM0001_026a.jpg","1681_수남면_026a")</f>
        <v>1681_수남면_026a</v>
      </c>
      <c r="B2103" s="2">
        <v>1681</v>
      </c>
      <c r="C2103" s="2" t="s">
        <v>9648</v>
      </c>
      <c r="D2103" s="2" t="s">
        <v>9649</v>
      </c>
      <c r="E2103" s="2">
        <v>2102</v>
      </c>
      <c r="F2103" s="1">
        <v>6</v>
      </c>
      <c r="G2103" s="1" t="s">
        <v>2826</v>
      </c>
      <c r="H2103" s="1" t="s">
        <v>4957</v>
      </c>
      <c r="I2103" s="1">
        <v>2</v>
      </c>
      <c r="L2103" s="1">
        <v>1</v>
      </c>
      <c r="M2103" s="1" t="s">
        <v>9419</v>
      </c>
      <c r="N2103" s="1" t="s">
        <v>9420</v>
      </c>
      <c r="S2103" s="1" t="s">
        <v>191</v>
      </c>
      <c r="T2103" s="1" t="s">
        <v>5004</v>
      </c>
      <c r="Y2103" s="1" t="s">
        <v>4007</v>
      </c>
      <c r="Z2103" s="1" t="s">
        <v>5662</v>
      </c>
      <c r="AF2103" s="1" t="s">
        <v>4008</v>
      </c>
      <c r="AG2103" s="1" t="s">
        <v>6713</v>
      </c>
      <c r="AH2103" s="1" t="s">
        <v>4009</v>
      </c>
      <c r="AI2103" s="1" t="s">
        <v>12036</v>
      </c>
      <c r="BF2103" s="1" t="s">
        <v>78</v>
      </c>
    </row>
    <row r="2104" spans="1:72" ht="13.5" customHeight="1">
      <c r="A2104" s="8" t="str">
        <f>HYPERLINK("http://kyu.snu.ac.kr/sdhj/index.jsp?type=hj/GK14810_00IM0001_026a.jpg","1681_수남면_026a")</f>
        <v>1681_수남면_026a</v>
      </c>
      <c r="B2104" s="2">
        <v>1681</v>
      </c>
      <c r="C2104" s="2" t="s">
        <v>11433</v>
      </c>
      <c r="D2104" s="2" t="s">
        <v>11434</v>
      </c>
      <c r="E2104" s="2">
        <v>2103</v>
      </c>
      <c r="F2104" s="1">
        <v>6</v>
      </c>
      <c r="G2104" s="1" t="s">
        <v>2826</v>
      </c>
      <c r="H2104" s="1" t="s">
        <v>4957</v>
      </c>
      <c r="I2104" s="1">
        <v>2</v>
      </c>
      <c r="L2104" s="1">
        <v>1</v>
      </c>
      <c r="M2104" s="1" t="s">
        <v>9419</v>
      </c>
      <c r="N2104" s="1" t="s">
        <v>9420</v>
      </c>
      <c r="S2104" s="1" t="s">
        <v>191</v>
      </c>
      <c r="T2104" s="1" t="s">
        <v>5004</v>
      </c>
      <c r="Y2104" s="1" t="s">
        <v>90</v>
      </c>
      <c r="Z2104" s="1" t="s">
        <v>5302</v>
      </c>
      <c r="AC2104" s="1">
        <v>13</v>
      </c>
      <c r="AD2104" s="1" t="s">
        <v>174</v>
      </c>
      <c r="AE2104" s="1" t="s">
        <v>6676</v>
      </c>
      <c r="BF2104" s="1" t="s">
        <v>78</v>
      </c>
    </row>
    <row r="2105" spans="1:72" ht="13.5" customHeight="1">
      <c r="A2105" s="8" t="str">
        <f>HYPERLINK("http://kyu.snu.ac.kr/sdhj/index.jsp?type=hj/GK14810_00IM0001_026a.jpg","1681_수남면_026a")</f>
        <v>1681_수남면_026a</v>
      </c>
      <c r="B2105" s="2">
        <v>1681</v>
      </c>
      <c r="C2105" s="2" t="s">
        <v>9648</v>
      </c>
      <c r="D2105" s="2" t="s">
        <v>9649</v>
      </c>
      <c r="E2105" s="2">
        <v>2104</v>
      </c>
      <c r="F2105" s="1">
        <v>6</v>
      </c>
      <c r="G2105" s="1" t="s">
        <v>2826</v>
      </c>
      <c r="H2105" s="1" t="s">
        <v>4957</v>
      </c>
      <c r="I2105" s="1">
        <v>2</v>
      </c>
      <c r="L2105" s="1">
        <v>1</v>
      </c>
      <c r="M2105" s="1" t="s">
        <v>9419</v>
      </c>
      <c r="N2105" s="1" t="s">
        <v>9420</v>
      </c>
      <c r="S2105" s="1" t="s">
        <v>99</v>
      </c>
      <c r="T2105" s="1" t="s">
        <v>252</v>
      </c>
      <c r="Y2105" s="1" t="s">
        <v>2562</v>
      </c>
      <c r="Z2105" s="1" t="s">
        <v>12037</v>
      </c>
      <c r="AC2105" s="1">
        <v>2</v>
      </c>
      <c r="AD2105" s="1" t="s">
        <v>152</v>
      </c>
      <c r="AE2105" s="1" t="s">
        <v>5812</v>
      </c>
      <c r="AF2105" s="1" t="s">
        <v>175</v>
      </c>
      <c r="AG2105" s="1" t="s">
        <v>6685</v>
      </c>
      <c r="BF2105" s="1" t="s">
        <v>78</v>
      </c>
    </row>
    <row r="2106" spans="1:72" ht="13.5" customHeight="1">
      <c r="A2106" s="8" t="str">
        <f>HYPERLINK("http://kyu.snu.ac.kr/sdhj/index.jsp?type=hj/GK14810_00IM0001_026a.jpg","1681_수남면_026a")</f>
        <v>1681_수남면_026a</v>
      </c>
      <c r="B2106" s="2">
        <v>1681</v>
      </c>
      <c r="C2106" s="2" t="s">
        <v>9682</v>
      </c>
      <c r="D2106" s="2" t="s">
        <v>9683</v>
      </c>
      <c r="E2106" s="2">
        <v>2105</v>
      </c>
      <c r="F2106" s="1">
        <v>6</v>
      </c>
      <c r="G2106" s="1" t="s">
        <v>2826</v>
      </c>
      <c r="H2106" s="1" t="s">
        <v>4957</v>
      </c>
      <c r="I2106" s="1">
        <v>2</v>
      </c>
      <c r="L2106" s="1">
        <v>2</v>
      </c>
      <c r="M2106" s="1" t="s">
        <v>9421</v>
      </c>
      <c r="N2106" s="1" t="s">
        <v>9422</v>
      </c>
      <c r="T2106" s="1" t="s">
        <v>11556</v>
      </c>
      <c r="U2106" s="1" t="s">
        <v>1320</v>
      </c>
      <c r="V2106" s="1" t="s">
        <v>12038</v>
      </c>
      <c r="W2106" s="1" t="s">
        <v>1103</v>
      </c>
      <c r="X2106" s="1" t="s">
        <v>5258</v>
      </c>
      <c r="Y2106" s="1" t="s">
        <v>4010</v>
      </c>
      <c r="Z2106" s="1" t="s">
        <v>5661</v>
      </c>
      <c r="AC2106" s="1">
        <v>37</v>
      </c>
      <c r="AD2106" s="1" t="s">
        <v>259</v>
      </c>
      <c r="AE2106" s="1" t="s">
        <v>6674</v>
      </c>
      <c r="AJ2106" s="1" t="s">
        <v>16</v>
      </c>
      <c r="AK2106" s="1" t="s">
        <v>6856</v>
      </c>
      <c r="AL2106" s="1" t="s">
        <v>638</v>
      </c>
      <c r="AM2106" s="1" t="s">
        <v>6858</v>
      </c>
      <c r="AT2106" s="1" t="s">
        <v>125</v>
      </c>
      <c r="AU2106" s="1" t="s">
        <v>5207</v>
      </c>
      <c r="AV2106" s="1" t="s">
        <v>3095</v>
      </c>
      <c r="AW2106" s="1" t="s">
        <v>7171</v>
      </c>
      <c r="BG2106" s="1" t="s">
        <v>4011</v>
      </c>
      <c r="BH2106" s="1" t="s">
        <v>7597</v>
      </c>
      <c r="BI2106" s="1" t="s">
        <v>197</v>
      </c>
      <c r="BJ2106" s="1" t="s">
        <v>7492</v>
      </c>
      <c r="BK2106" s="1" t="s">
        <v>4012</v>
      </c>
      <c r="BL2106" s="1" t="s">
        <v>7962</v>
      </c>
      <c r="BM2106" s="1" t="s">
        <v>3306</v>
      </c>
      <c r="BN2106" s="1" t="s">
        <v>7244</v>
      </c>
      <c r="BO2106" s="1" t="s">
        <v>12039</v>
      </c>
      <c r="BP2106" s="1" t="s">
        <v>12040</v>
      </c>
      <c r="BQ2106" s="1" t="s">
        <v>4013</v>
      </c>
      <c r="BR2106" s="1" t="s">
        <v>8417</v>
      </c>
      <c r="BS2106" s="1" t="s">
        <v>2946</v>
      </c>
      <c r="BT2106" s="1" t="s">
        <v>6895</v>
      </c>
    </row>
    <row r="2107" spans="1:72" ht="13.5" customHeight="1">
      <c r="A2107" s="8" t="str">
        <f>HYPERLINK("http://kyu.snu.ac.kr/sdhj/index.jsp?type=hj/GK14810_00IM0001_026b.jpg","1681_수남면_026b")</f>
        <v>1681_수남면_026b</v>
      </c>
      <c r="B2107" s="2">
        <v>1681</v>
      </c>
      <c r="C2107" s="2" t="s">
        <v>9648</v>
      </c>
      <c r="D2107" s="2" t="s">
        <v>9649</v>
      </c>
      <c r="E2107" s="2">
        <v>2106</v>
      </c>
      <c r="F2107" s="1">
        <v>6</v>
      </c>
      <c r="G2107" s="1" t="s">
        <v>2826</v>
      </c>
      <c r="H2107" s="1" t="s">
        <v>4957</v>
      </c>
      <c r="I2107" s="1">
        <v>2</v>
      </c>
      <c r="L2107" s="1">
        <v>2</v>
      </c>
      <c r="M2107" s="1" t="s">
        <v>9421</v>
      </c>
      <c r="N2107" s="1" t="s">
        <v>9422</v>
      </c>
      <c r="S2107" s="1" t="s">
        <v>43</v>
      </c>
      <c r="T2107" s="1" t="s">
        <v>5000</v>
      </c>
      <c r="W2107" s="1" t="s">
        <v>774</v>
      </c>
      <c r="X2107" s="1" t="s">
        <v>5263</v>
      </c>
      <c r="Y2107" s="1" t="s">
        <v>90</v>
      </c>
      <c r="Z2107" s="1" t="s">
        <v>5302</v>
      </c>
      <c r="AC2107" s="1">
        <v>33</v>
      </c>
      <c r="AD2107" s="1" t="s">
        <v>91</v>
      </c>
      <c r="AE2107" s="1" t="s">
        <v>6675</v>
      </c>
      <c r="AJ2107" s="1" t="s">
        <v>16</v>
      </c>
      <c r="AK2107" s="1" t="s">
        <v>6856</v>
      </c>
      <c r="AL2107" s="1" t="s">
        <v>331</v>
      </c>
      <c r="AM2107" s="1" t="s">
        <v>6786</v>
      </c>
      <c r="AT2107" s="1" t="s">
        <v>118</v>
      </c>
      <c r="AU2107" s="1" t="s">
        <v>5094</v>
      </c>
      <c r="AV2107" s="1" t="s">
        <v>3199</v>
      </c>
      <c r="AW2107" s="1" t="s">
        <v>5913</v>
      </c>
      <c r="BG2107" s="1" t="s">
        <v>118</v>
      </c>
      <c r="BH2107" s="1" t="s">
        <v>5094</v>
      </c>
      <c r="BI2107" s="1" t="s">
        <v>4014</v>
      </c>
      <c r="BJ2107" s="1" t="s">
        <v>7735</v>
      </c>
      <c r="BK2107" s="1" t="s">
        <v>118</v>
      </c>
      <c r="BL2107" s="1" t="s">
        <v>5094</v>
      </c>
      <c r="BM2107" s="1" t="s">
        <v>3210</v>
      </c>
      <c r="BN2107" s="1" t="s">
        <v>8078</v>
      </c>
      <c r="BO2107" s="1" t="s">
        <v>118</v>
      </c>
      <c r="BP2107" s="1" t="s">
        <v>5094</v>
      </c>
      <c r="BQ2107" s="1" t="s">
        <v>4015</v>
      </c>
      <c r="BR2107" s="1" t="s">
        <v>8416</v>
      </c>
      <c r="BS2107" s="1" t="s">
        <v>138</v>
      </c>
      <c r="BT2107" s="1" t="s">
        <v>6794</v>
      </c>
    </row>
    <row r="2108" spans="1:72" ht="13.5" customHeight="1">
      <c r="A2108" s="8" t="str">
        <f>HYPERLINK("http://kyu.snu.ac.kr/sdhj/index.jsp?type=hj/GK14810_00IM0001_026b.jpg","1681_수남면_026b")</f>
        <v>1681_수남면_026b</v>
      </c>
      <c r="B2108" s="2">
        <v>1681</v>
      </c>
      <c r="C2108" s="2" t="s">
        <v>10309</v>
      </c>
      <c r="D2108" s="2" t="s">
        <v>10310</v>
      </c>
      <c r="E2108" s="2">
        <v>2107</v>
      </c>
      <c r="F2108" s="1">
        <v>6</v>
      </c>
      <c r="G2108" s="1" t="s">
        <v>2826</v>
      </c>
      <c r="H2108" s="1" t="s">
        <v>4957</v>
      </c>
      <c r="I2108" s="1">
        <v>2</v>
      </c>
      <c r="L2108" s="1">
        <v>2</v>
      </c>
      <c r="M2108" s="1" t="s">
        <v>9421</v>
      </c>
      <c r="N2108" s="1" t="s">
        <v>9422</v>
      </c>
      <c r="S2108" s="1" t="s">
        <v>98</v>
      </c>
      <c r="T2108" s="1" t="s">
        <v>5001</v>
      </c>
      <c r="Y2108" s="1" t="s">
        <v>90</v>
      </c>
      <c r="Z2108" s="1" t="s">
        <v>5302</v>
      </c>
      <c r="AC2108" s="1">
        <v>6</v>
      </c>
      <c r="AD2108" s="1" t="s">
        <v>77</v>
      </c>
      <c r="AE2108" s="1" t="s">
        <v>6659</v>
      </c>
    </row>
    <row r="2109" spans="1:72" ht="13.5" customHeight="1">
      <c r="A2109" s="8" t="str">
        <f>HYPERLINK("http://kyu.snu.ac.kr/sdhj/index.jsp?type=hj/GK14810_00IM0001_026b.jpg","1681_수남면_026b")</f>
        <v>1681_수남면_026b</v>
      </c>
      <c r="B2109" s="2">
        <v>1681</v>
      </c>
      <c r="C2109" s="2" t="s">
        <v>10048</v>
      </c>
      <c r="D2109" s="2" t="s">
        <v>10049</v>
      </c>
      <c r="E2109" s="2">
        <v>2108</v>
      </c>
      <c r="F2109" s="1">
        <v>6</v>
      </c>
      <c r="G2109" s="1" t="s">
        <v>2826</v>
      </c>
      <c r="H2109" s="1" t="s">
        <v>4957</v>
      </c>
      <c r="I2109" s="1">
        <v>2</v>
      </c>
      <c r="L2109" s="1">
        <v>3</v>
      </c>
      <c r="M2109" s="1" t="s">
        <v>9423</v>
      </c>
      <c r="N2109" s="1" t="s">
        <v>9424</v>
      </c>
      <c r="T2109" s="1" t="s">
        <v>10172</v>
      </c>
      <c r="U2109" s="1" t="s">
        <v>4016</v>
      </c>
      <c r="V2109" s="1" t="s">
        <v>12041</v>
      </c>
      <c r="W2109" s="1" t="s">
        <v>1117</v>
      </c>
      <c r="X2109" s="1" t="s">
        <v>5265</v>
      </c>
      <c r="Y2109" s="1" t="s">
        <v>1490</v>
      </c>
      <c r="Z2109" s="1" t="s">
        <v>8720</v>
      </c>
      <c r="AC2109" s="1">
        <v>40</v>
      </c>
      <c r="AD2109" s="1" t="s">
        <v>162</v>
      </c>
      <c r="AE2109" s="1" t="s">
        <v>6670</v>
      </c>
      <c r="AJ2109" s="1" t="s">
        <v>16</v>
      </c>
      <c r="AK2109" s="1" t="s">
        <v>6856</v>
      </c>
      <c r="AL2109" s="1" t="s">
        <v>60</v>
      </c>
      <c r="AM2109" s="1" t="s">
        <v>6863</v>
      </c>
      <c r="AT2109" s="1" t="s">
        <v>63</v>
      </c>
      <c r="AU2109" s="1" t="s">
        <v>5113</v>
      </c>
      <c r="AV2109" s="1" t="s">
        <v>2991</v>
      </c>
      <c r="AW2109" s="1" t="s">
        <v>5975</v>
      </c>
      <c r="BG2109" s="1" t="s">
        <v>63</v>
      </c>
      <c r="BH2109" s="1" t="s">
        <v>5113</v>
      </c>
      <c r="BI2109" s="1" t="s">
        <v>1887</v>
      </c>
      <c r="BJ2109" s="1" t="s">
        <v>6959</v>
      </c>
      <c r="BK2109" s="1" t="s">
        <v>63</v>
      </c>
      <c r="BL2109" s="1" t="s">
        <v>5113</v>
      </c>
      <c r="BM2109" s="1" t="s">
        <v>1783</v>
      </c>
      <c r="BN2109" s="1" t="s">
        <v>8077</v>
      </c>
      <c r="BO2109" s="1" t="s">
        <v>63</v>
      </c>
      <c r="BP2109" s="1" t="s">
        <v>5113</v>
      </c>
      <c r="BQ2109" s="1" t="s">
        <v>3888</v>
      </c>
      <c r="BR2109" s="1" t="s">
        <v>11969</v>
      </c>
      <c r="BS2109" s="1" t="s">
        <v>237</v>
      </c>
      <c r="BT2109" s="1" t="s">
        <v>6815</v>
      </c>
    </row>
    <row r="2110" spans="1:72" ht="13.5" customHeight="1">
      <c r="A2110" s="8" t="str">
        <f>HYPERLINK("http://kyu.snu.ac.kr/sdhj/index.jsp?type=hj/GK14810_00IM0001_026b.jpg","1681_수남면_026b")</f>
        <v>1681_수남면_026b</v>
      </c>
      <c r="B2110" s="2">
        <v>1681</v>
      </c>
      <c r="C2110" s="2" t="s">
        <v>11689</v>
      </c>
      <c r="D2110" s="2" t="s">
        <v>11690</v>
      </c>
      <c r="E2110" s="2">
        <v>2109</v>
      </c>
      <c r="F2110" s="1">
        <v>6</v>
      </c>
      <c r="G2110" s="1" t="s">
        <v>2826</v>
      </c>
      <c r="H2110" s="1" t="s">
        <v>4957</v>
      </c>
      <c r="I2110" s="1">
        <v>2</v>
      </c>
      <c r="L2110" s="1">
        <v>3</v>
      </c>
      <c r="M2110" s="1" t="s">
        <v>9423</v>
      </c>
      <c r="N2110" s="1" t="s">
        <v>9424</v>
      </c>
      <c r="S2110" s="1" t="s">
        <v>43</v>
      </c>
      <c r="T2110" s="1" t="s">
        <v>5000</v>
      </c>
      <c r="W2110" s="1" t="s">
        <v>666</v>
      </c>
      <c r="X2110" s="1" t="s">
        <v>5275</v>
      </c>
      <c r="Y2110" s="1" t="s">
        <v>90</v>
      </c>
      <c r="Z2110" s="1" t="s">
        <v>5302</v>
      </c>
      <c r="AC2110" s="1">
        <v>40</v>
      </c>
      <c r="AD2110" s="1" t="s">
        <v>162</v>
      </c>
      <c r="AE2110" s="1" t="s">
        <v>6670</v>
      </c>
      <c r="AJ2110" s="1" t="s">
        <v>16</v>
      </c>
      <c r="AK2110" s="1" t="s">
        <v>6856</v>
      </c>
      <c r="AL2110" s="1" t="s">
        <v>554</v>
      </c>
      <c r="AM2110" s="1" t="s">
        <v>6867</v>
      </c>
      <c r="AT2110" s="1" t="s">
        <v>110</v>
      </c>
      <c r="AU2110" s="1" t="s">
        <v>5146</v>
      </c>
      <c r="AV2110" s="1" t="s">
        <v>4017</v>
      </c>
      <c r="AW2110" s="1" t="s">
        <v>7170</v>
      </c>
      <c r="BG2110" s="1" t="s">
        <v>2701</v>
      </c>
      <c r="BH2110" s="1" t="s">
        <v>7012</v>
      </c>
      <c r="BI2110" s="1" t="s">
        <v>4018</v>
      </c>
      <c r="BJ2110" s="1" t="s">
        <v>7734</v>
      </c>
      <c r="BK2110" s="1" t="s">
        <v>63</v>
      </c>
      <c r="BL2110" s="1" t="s">
        <v>5113</v>
      </c>
      <c r="BM2110" s="1" t="s">
        <v>4019</v>
      </c>
      <c r="BN2110" s="1" t="s">
        <v>8076</v>
      </c>
      <c r="BQ2110" s="1" t="s">
        <v>4020</v>
      </c>
      <c r="BR2110" s="1" t="s">
        <v>8774</v>
      </c>
      <c r="BS2110" s="1" t="s">
        <v>53</v>
      </c>
      <c r="BT2110" s="1" t="s">
        <v>6356</v>
      </c>
    </row>
    <row r="2111" spans="1:72" ht="13.5" customHeight="1">
      <c r="A2111" s="8" t="str">
        <f>HYPERLINK("http://kyu.snu.ac.kr/sdhj/index.jsp?type=hj/GK14810_00IM0001_026b.jpg","1681_수남면_026b")</f>
        <v>1681_수남면_026b</v>
      </c>
      <c r="B2111" s="2">
        <v>1681</v>
      </c>
      <c r="C2111" s="2" t="s">
        <v>9935</v>
      </c>
      <c r="D2111" s="2" t="s">
        <v>9936</v>
      </c>
      <c r="E2111" s="2">
        <v>2110</v>
      </c>
      <c r="F2111" s="1">
        <v>6</v>
      </c>
      <c r="G2111" s="1" t="s">
        <v>2826</v>
      </c>
      <c r="H2111" s="1" t="s">
        <v>4957</v>
      </c>
      <c r="I2111" s="1">
        <v>2</v>
      </c>
      <c r="L2111" s="1">
        <v>4</v>
      </c>
      <c r="M2111" s="1" t="s">
        <v>1453</v>
      </c>
      <c r="N2111" s="1" t="s">
        <v>9139</v>
      </c>
      <c r="Q2111" s="1" t="s">
        <v>4021</v>
      </c>
      <c r="R2111" s="1" t="s">
        <v>4994</v>
      </c>
      <c r="T2111" s="1" t="s">
        <v>11357</v>
      </c>
      <c r="W2111" s="1" t="s">
        <v>79</v>
      </c>
      <c r="X2111" s="1" t="s">
        <v>11358</v>
      </c>
      <c r="Y2111" s="1" t="s">
        <v>90</v>
      </c>
      <c r="Z2111" s="1" t="s">
        <v>5302</v>
      </c>
      <c r="AC2111" s="1">
        <v>51</v>
      </c>
      <c r="AD2111" s="1" t="s">
        <v>57</v>
      </c>
      <c r="AE2111" s="1" t="s">
        <v>6650</v>
      </c>
      <c r="AJ2111" s="1" t="s">
        <v>16</v>
      </c>
      <c r="AK2111" s="1" t="s">
        <v>6856</v>
      </c>
      <c r="AL2111" s="1" t="s">
        <v>237</v>
      </c>
      <c r="AM2111" s="1" t="s">
        <v>6815</v>
      </c>
      <c r="AT2111" s="1" t="s">
        <v>123</v>
      </c>
      <c r="AU2111" s="1" t="s">
        <v>7000</v>
      </c>
      <c r="AV2111" s="1" t="s">
        <v>4022</v>
      </c>
      <c r="AW2111" s="1" t="s">
        <v>5258</v>
      </c>
      <c r="BG2111" s="1" t="s">
        <v>123</v>
      </c>
      <c r="BH2111" s="1" t="s">
        <v>7000</v>
      </c>
      <c r="BI2111" s="1" t="s">
        <v>4023</v>
      </c>
      <c r="BJ2111" s="1" t="s">
        <v>7733</v>
      </c>
      <c r="BK2111" s="1" t="s">
        <v>123</v>
      </c>
      <c r="BL2111" s="1" t="s">
        <v>7000</v>
      </c>
      <c r="BM2111" s="1" t="s">
        <v>4024</v>
      </c>
      <c r="BN2111" s="1" t="s">
        <v>8075</v>
      </c>
      <c r="BO2111" s="1" t="s">
        <v>110</v>
      </c>
      <c r="BP2111" s="1" t="s">
        <v>5146</v>
      </c>
      <c r="BQ2111" s="1" t="s">
        <v>4025</v>
      </c>
      <c r="BR2111" s="1" t="s">
        <v>12042</v>
      </c>
      <c r="BS2111" s="1" t="s">
        <v>53</v>
      </c>
      <c r="BT2111" s="1" t="s">
        <v>6356</v>
      </c>
    </row>
    <row r="2112" spans="1:72" ht="13.5" customHeight="1">
      <c r="A2112" s="8" t="str">
        <f>HYPERLINK("http://kyu.snu.ac.kr/sdhj/index.jsp?type=hj/GK14810_00IM0001_026b.jpg","1681_수남면_026b")</f>
        <v>1681_수남면_026b</v>
      </c>
      <c r="B2112" s="2">
        <v>1681</v>
      </c>
      <c r="C2112" s="2" t="s">
        <v>9781</v>
      </c>
      <c r="D2112" s="2" t="s">
        <v>9782</v>
      </c>
      <c r="E2112" s="2">
        <v>2111</v>
      </c>
      <c r="F2112" s="1">
        <v>6</v>
      </c>
      <c r="G2112" s="1" t="s">
        <v>2826</v>
      </c>
      <c r="H2112" s="1" t="s">
        <v>4957</v>
      </c>
      <c r="I2112" s="1">
        <v>2</v>
      </c>
      <c r="L2112" s="1">
        <v>4</v>
      </c>
      <c r="M2112" s="1" t="s">
        <v>1453</v>
      </c>
      <c r="N2112" s="1" t="s">
        <v>9139</v>
      </c>
      <c r="S2112" s="1" t="s">
        <v>54</v>
      </c>
      <c r="T2112" s="1" t="s">
        <v>5003</v>
      </c>
      <c r="U2112" s="1" t="s">
        <v>4026</v>
      </c>
      <c r="V2112" s="1" t="s">
        <v>12043</v>
      </c>
      <c r="Y2112" s="1" t="s">
        <v>4027</v>
      </c>
      <c r="Z2112" s="1" t="s">
        <v>5660</v>
      </c>
      <c r="AC2112" s="1">
        <v>14</v>
      </c>
      <c r="AD2112" s="1" t="s">
        <v>172</v>
      </c>
      <c r="AE2112" s="1" t="s">
        <v>6649</v>
      </c>
    </row>
    <row r="2113" spans="1:72" ht="13.5" customHeight="1">
      <c r="A2113" s="8" t="str">
        <f>HYPERLINK("http://kyu.snu.ac.kr/sdhj/index.jsp?type=hj/GK14810_00IM0001_026b.jpg","1681_수남면_026b")</f>
        <v>1681_수남면_026b</v>
      </c>
      <c r="B2113" s="2">
        <v>1681</v>
      </c>
      <c r="C2113" s="2" t="s">
        <v>9781</v>
      </c>
      <c r="D2113" s="2" t="s">
        <v>9782</v>
      </c>
      <c r="E2113" s="2">
        <v>2112</v>
      </c>
      <c r="F2113" s="1">
        <v>6</v>
      </c>
      <c r="G2113" s="1" t="s">
        <v>2826</v>
      </c>
      <c r="H2113" s="1" t="s">
        <v>4957</v>
      </c>
      <c r="I2113" s="1">
        <v>2</v>
      </c>
      <c r="L2113" s="1">
        <v>4</v>
      </c>
      <c r="M2113" s="1" t="s">
        <v>1453</v>
      </c>
      <c r="N2113" s="1" t="s">
        <v>9139</v>
      </c>
      <c r="S2113" s="1" t="s">
        <v>191</v>
      </c>
      <c r="T2113" s="1" t="s">
        <v>5004</v>
      </c>
      <c r="Y2113" s="1" t="s">
        <v>90</v>
      </c>
      <c r="Z2113" s="1" t="s">
        <v>5302</v>
      </c>
      <c r="AC2113" s="1">
        <v>11</v>
      </c>
      <c r="AD2113" s="1" t="s">
        <v>502</v>
      </c>
      <c r="AE2113" s="1" t="s">
        <v>6662</v>
      </c>
      <c r="BF2113" s="1" t="s">
        <v>78</v>
      </c>
    </row>
    <row r="2114" spans="1:72" ht="13.5" customHeight="1">
      <c r="A2114" s="8" t="str">
        <f>HYPERLINK("http://kyu.snu.ac.kr/sdhj/index.jsp?type=hj/GK14810_00IM0001_026b.jpg","1681_수남면_026b")</f>
        <v>1681_수남면_026b</v>
      </c>
      <c r="B2114" s="2">
        <v>1681</v>
      </c>
      <c r="C2114" s="2" t="s">
        <v>9781</v>
      </c>
      <c r="D2114" s="2" t="s">
        <v>9782</v>
      </c>
      <c r="E2114" s="2">
        <v>2113</v>
      </c>
      <c r="F2114" s="1">
        <v>6</v>
      </c>
      <c r="G2114" s="1" t="s">
        <v>2826</v>
      </c>
      <c r="H2114" s="1" t="s">
        <v>4957</v>
      </c>
      <c r="I2114" s="1">
        <v>2</v>
      </c>
      <c r="L2114" s="1">
        <v>4</v>
      </c>
      <c r="M2114" s="1" t="s">
        <v>1453</v>
      </c>
      <c r="N2114" s="1" t="s">
        <v>9139</v>
      </c>
      <c r="T2114" s="1" t="s">
        <v>12044</v>
      </c>
      <c r="U2114" s="1" t="s">
        <v>115</v>
      </c>
      <c r="V2114" s="1" t="s">
        <v>5067</v>
      </c>
      <c r="Y2114" s="1" t="s">
        <v>1249</v>
      </c>
      <c r="Z2114" s="1" t="s">
        <v>5599</v>
      </c>
      <c r="AC2114" s="1">
        <v>52</v>
      </c>
      <c r="AD2114" s="1" t="s">
        <v>544</v>
      </c>
      <c r="AE2114" s="1" t="s">
        <v>6668</v>
      </c>
      <c r="AF2114" s="1" t="s">
        <v>153</v>
      </c>
      <c r="AG2114" s="1" t="s">
        <v>6712</v>
      </c>
    </row>
    <row r="2115" spans="1:72" ht="13.5" customHeight="1">
      <c r="A2115" s="8" t="str">
        <f>HYPERLINK("http://kyu.snu.ac.kr/sdhj/index.jsp?type=hj/GK14810_00IM0001_026b.jpg","1681_수남면_026b")</f>
        <v>1681_수남면_026b</v>
      </c>
      <c r="B2115" s="2">
        <v>1681</v>
      </c>
      <c r="C2115" s="2" t="s">
        <v>9781</v>
      </c>
      <c r="D2115" s="2" t="s">
        <v>9782</v>
      </c>
      <c r="E2115" s="2">
        <v>2114</v>
      </c>
      <c r="F2115" s="1">
        <v>6</v>
      </c>
      <c r="G2115" s="1" t="s">
        <v>2826</v>
      </c>
      <c r="H2115" s="1" t="s">
        <v>4957</v>
      </c>
      <c r="I2115" s="1">
        <v>2</v>
      </c>
      <c r="L2115" s="1">
        <v>5</v>
      </c>
      <c r="M2115" s="1" t="s">
        <v>9425</v>
      </c>
      <c r="N2115" s="1" t="s">
        <v>9426</v>
      </c>
      <c r="T2115" s="1" t="s">
        <v>10672</v>
      </c>
      <c r="U2115" s="1" t="s">
        <v>815</v>
      </c>
      <c r="V2115" s="1" t="s">
        <v>5077</v>
      </c>
      <c r="W2115" s="1" t="s">
        <v>79</v>
      </c>
      <c r="X2115" s="1" t="s">
        <v>10674</v>
      </c>
      <c r="Y2115" s="1" t="s">
        <v>4028</v>
      </c>
      <c r="Z2115" s="1" t="s">
        <v>5659</v>
      </c>
      <c r="AC2115" s="1">
        <v>43</v>
      </c>
      <c r="AD2115" s="1" t="s">
        <v>290</v>
      </c>
      <c r="AE2115" s="1" t="s">
        <v>6679</v>
      </c>
      <c r="AJ2115" s="1" t="s">
        <v>16</v>
      </c>
      <c r="AK2115" s="1" t="s">
        <v>6856</v>
      </c>
      <c r="AL2115" s="1" t="s">
        <v>53</v>
      </c>
      <c r="AM2115" s="1" t="s">
        <v>6356</v>
      </c>
      <c r="AT2115" s="1" t="s">
        <v>118</v>
      </c>
      <c r="AU2115" s="1" t="s">
        <v>5094</v>
      </c>
      <c r="AV2115" s="1" t="s">
        <v>3266</v>
      </c>
      <c r="AW2115" s="1" t="s">
        <v>7169</v>
      </c>
      <c r="BG2115" s="1" t="s">
        <v>2885</v>
      </c>
      <c r="BH2115" s="1" t="s">
        <v>7596</v>
      </c>
      <c r="BI2115" s="1" t="s">
        <v>4029</v>
      </c>
      <c r="BJ2115" s="1" t="s">
        <v>7732</v>
      </c>
      <c r="BK2115" s="1" t="s">
        <v>86</v>
      </c>
      <c r="BL2115" s="1" t="s">
        <v>7961</v>
      </c>
      <c r="BM2115" s="1" t="s">
        <v>4030</v>
      </c>
      <c r="BN2115" s="1" t="s">
        <v>8074</v>
      </c>
      <c r="BO2115" s="1" t="s">
        <v>86</v>
      </c>
      <c r="BP2115" s="1" t="s">
        <v>7961</v>
      </c>
      <c r="BQ2115" s="1" t="s">
        <v>4031</v>
      </c>
      <c r="BR2115" s="1" t="s">
        <v>8415</v>
      </c>
      <c r="BS2115" s="1" t="s">
        <v>53</v>
      </c>
      <c r="BT2115" s="1" t="s">
        <v>6356</v>
      </c>
    </row>
    <row r="2116" spans="1:72" ht="13.5" customHeight="1">
      <c r="A2116" s="8" t="str">
        <f>HYPERLINK("http://kyu.snu.ac.kr/sdhj/index.jsp?type=hj/GK14810_00IM0001_026b.jpg","1681_수남면_026b")</f>
        <v>1681_수남면_026b</v>
      </c>
      <c r="B2116" s="2">
        <v>1681</v>
      </c>
      <c r="C2116" s="2" t="s">
        <v>9795</v>
      </c>
      <c r="D2116" s="2" t="s">
        <v>9796</v>
      </c>
      <c r="E2116" s="2">
        <v>2115</v>
      </c>
      <c r="F2116" s="1">
        <v>6</v>
      </c>
      <c r="G2116" s="1" t="s">
        <v>2826</v>
      </c>
      <c r="H2116" s="1" t="s">
        <v>4957</v>
      </c>
      <c r="I2116" s="1">
        <v>2</v>
      </c>
      <c r="L2116" s="1">
        <v>5</v>
      </c>
      <c r="M2116" s="1" t="s">
        <v>9425</v>
      </c>
      <c r="N2116" s="1" t="s">
        <v>9426</v>
      </c>
      <c r="S2116" s="1" t="s">
        <v>43</v>
      </c>
      <c r="T2116" s="1" t="s">
        <v>5000</v>
      </c>
      <c r="U2116" s="1" t="s">
        <v>285</v>
      </c>
      <c r="V2116" s="1" t="s">
        <v>10057</v>
      </c>
      <c r="W2116" s="1" t="s">
        <v>774</v>
      </c>
      <c r="X2116" s="1" t="s">
        <v>5263</v>
      </c>
      <c r="Y2116" s="1" t="s">
        <v>90</v>
      </c>
      <c r="Z2116" s="1" t="s">
        <v>5302</v>
      </c>
      <c r="AC2116" s="1">
        <v>52</v>
      </c>
      <c r="AD2116" s="1" t="s">
        <v>544</v>
      </c>
      <c r="AE2116" s="1" t="s">
        <v>6668</v>
      </c>
      <c r="AJ2116" s="1" t="s">
        <v>16</v>
      </c>
      <c r="AK2116" s="1" t="s">
        <v>6856</v>
      </c>
      <c r="AL2116" s="1" t="s">
        <v>331</v>
      </c>
      <c r="AM2116" s="1" t="s">
        <v>6786</v>
      </c>
      <c r="AT2116" s="1" t="s">
        <v>63</v>
      </c>
      <c r="AU2116" s="1" t="s">
        <v>5113</v>
      </c>
      <c r="AV2116" s="1" t="s">
        <v>4032</v>
      </c>
      <c r="AW2116" s="1" t="s">
        <v>7168</v>
      </c>
      <c r="BG2116" s="1" t="s">
        <v>63</v>
      </c>
      <c r="BH2116" s="1" t="s">
        <v>5113</v>
      </c>
      <c r="BI2116" s="1" t="s">
        <v>2315</v>
      </c>
      <c r="BJ2116" s="1" t="s">
        <v>7731</v>
      </c>
      <c r="BK2116" s="1" t="s">
        <v>118</v>
      </c>
      <c r="BL2116" s="1" t="s">
        <v>5094</v>
      </c>
      <c r="BM2116" s="1" t="s">
        <v>2153</v>
      </c>
      <c r="BN2116" s="1" t="s">
        <v>7747</v>
      </c>
      <c r="BO2116" s="1" t="s">
        <v>63</v>
      </c>
      <c r="BP2116" s="1" t="s">
        <v>5113</v>
      </c>
      <c r="BQ2116" s="1" t="s">
        <v>4033</v>
      </c>
      <c r="BR2116" s="1" t="s">
        <v>8414</v>
      </c>
      <c r="BS2116" s="1" t="s">
        <v>60</v>
      </c>
      <c r="BT2116" s="1" t="s">
        <v>6863</v>
      </c>
    </row>
    <row r="2117" spans="1:72" ht="13.5" customHeight="1">
      <c r="A2117" s="8" t="str">
        <f>HYPERLINK("http://kyu.snu.ac.kr/sdhj/index.jsp?type=hj/GK14810_00IM0001_026b.jpg","1681_수남면_026b")</f>
        <v>1681_수남면_026b</v>
      </c>
      <c r="B2117" s="2">
        <v>1681</v>
      </c>
      <c r="C2117" s="2" t="s">
        <v>9648</v>
      </c>
      <c r="D2117" s="2" t="s">
        <v>9649</v>
      </c>
      <c r="E2117" s="2">
        <v>2116</v>
      </c>
      <c r="F2117" s="1">
        <v>6</v>
      </c>
      <c r="G2117" s="1" t="s">
        <v>2826</v>
      </c>
      <c r="H2117" s="1" t="s">
        <v>4957</v>
      </c>
      <c r="I2117" s="1">
        <v>2</v>
      </c>
      <c r="L2117" s="1">
        <v>5</v>
      </c>
      <c r="M2117" s="1" t="s">
        <v>9425</v>
      </c>
      <c r="N2117" s="1" t="s">
        <v>9426</v>
      </c>
      <c r="S2117" s="1" t="s">
        <v>54</v>
      </c>
      <c r="T2117" s="1" t="s">
        <v>5003</v>
      </c>
      <c r="U2117" s="1" t="s">
        <v>834</v>
      </c>
      <c r="V2117" s="1" t="s">
        <v>5082</v>
      </c>
      <c r="Y2117" s="1" t="s">
        <v>4034</v>
      </c>
      <c r="Z2117" s="1" t="s">
        <v>5658</v>
      </c>
      <c r="AC2117" s="1">
        <v>25</v>
      </c>
      <c r="AD2117" s="1" t="s">
        <v>288</v>
      </c>
      <c r="AE2117" s="1" t="s">
        <v>6647</v>
      </c>
    </row>
    <row r="2118" spans="1:72" ht="13.5" customHeight="1">
      <c r="A2118" s="8" t="str">
        <f>HYPERLINK("http://kyu.snu.ac.kr/sdhj/index.jsp?type=hj/GK14810_00IM0001_026b.jpg","1681_수남면_026b")</f>
        <v>1681_수남면_026b</v>
      </c>
      <c r="B2118" s="2">
        <v>1681</v>
      </c>
      <c r="C2118" s="2" t="s">
        <v>9644</v>
      </c>
      <c r="D2118" s="2" t="s">
        <v>9645</v>
      </c>
      <c r="E2118" s="2">
        <v>2117</v>
      </c>
      <c r="F2118" s="1">
        <v>6</v>
      </c>
      <c r="G2118" s="1" t="s">
        <v>2826</v>
      </c>
      <c r="H2118" s="1" t="s">
        <v>4957</v>
      </c>
      <c r="I2118" s="1">
        <v>2</v>
      </c>
      <c r="L2118" s="1">
        <v>5</v>
      </c>
      <c r="M2118" s="1" t="s">
        <v>9425</v>
      </c>
      <c r="N2118" s="1" t="s">
        <v>9426</v>
      </c>
      <c r="S2118" s="1" t="s">
        <v>191</v>
      </c>
      <c r="T2118" s="1" t="s">
        <v>5004</v>
      </c>
      <c r="Y2118" s="1" t="s">
        <v>90</v>
      </c>
      <c r="Z2118" s="1" t="s">
        <v>5302</v>
      </c>
      <c r="AC2118" s="1">
        <v>14</v>
      </c>
      <c r="AD2118" s="1" t="s">
        <v>172</v>
      </c>
      <c r="AE2118" s="1" t="s">
        <v>6649</v>
      </c>
      <c r="BF2118" s="1" t="s">
        <v>78</v>
      </c>
    </row>
    <row r="2119" spans="1:72" ht="13.5" customHeight="1">
      <c r="A2119" s="8" t="str">
        <f>HYPERLINK("http://kyu.snu.ac.kr/sdhj/index.jsp?type=hj/GK14810_00IM0001_026b.jpg","1681_수남면_026b")</f>
        <v>1681_수남면_026b</v>
      </c>
      <c r="B2119" s="2">
        <v>1681</v>
      </c>
      <c r="C2119" s="2" t="s">
        <v>9644</v>
      </c>
      <c r="D2119" s="2" t="s">
        <v>9645</v>
      </c>
      <c r="E2119" s="2">
        <v>2118</v>
      </c>
      <c r="F2119" s="1">
        <v>6</v>
      </c>
      <c r="G2119" s="1" t="s">
        <v>2826</v>
      </c>
      <c r="H2119" s="1" t="s">
        <v>4957</v>
      </c>
      <c r="I2119" s="1">
        <v>2</v>
      </c>
      <c r="L2119" s="1">
        <v>5</v>
      </c>
      <c r="M2119" s="1" t="s">
        <v>9425</v>
      </c>
      <c r="N2119" s="1" t="s">
        <v>9426</v>
      </c>
      <c r="S2119" s="1" t="s">
        <v>191</v>
      </c>
      <c r="T2119" s="1" t="s">
        <v>5004</v>
      </c>
      <c r="Y2119" s="1" t="s">
        <v>90</v>
      </c>
      <c r="Z2119" s="1" t="s">
        <v>5302</v>
      </c>
      <c r="AC2119" s="1">
        <v>8</v>
      </c>
      <c r="AD2119" s="1" t="s">
        <v>222</v>
      </c>
      <c r="AE2119" s="1" t="s">
        <v>6476</v>
      </c>
      <c r="BF2119" s="1" t="s">
        <v>78</v>
      </c>
    </row>
    <row r="2120" spans="1:72" ht="13.5" customHeight="1">
      <c r="A2120" s="8" t="str">
        <f>HYPERLINK("http://kyu.snu.ac.kr/sdhj/index.jsp?type=hj/GK14810_00IM0001_026b.jpg","1681_수남면_026b")</f>
        <v>1681_수남면_026b</v>
      </c>
      <c r="B2120" s="2">
        <v>1681</v>
      </c>
      <c r="C2120" s="2" t="s">
        <v>9644</v>
      </c>
      <c r="D2120" s="2" t="s">
        <v>9645</v>
      </c>
      <c r="E2120" s="2">
        <v>2119</v>
      </c>
      <c r="F2120" s="1">
        <v>6</v>
      </c>
      <c r="G2120" s="1" t="s">
        <v>2826</v>
      </c>
      <c r="H2120" s="1" t="s">
        <v>4957</v>
      </c>
      <c r="I2120" s="1">
        <v>2</v>
      </c>
      <c r="L2120" s="1">
        <v>6</v>
      </c>
      <c r="M2120" s="1" t="s">
        <v>4709</v>
      </c>
      <c r="N2120" s="1" t="s">
        <v>9427</v>
      </c>
      <c r="T2120" s="1" t="s">
        <v>10851</v>
      </c>
      <c r="U2120" s="1" t="s">
        <v>815</v>
      </c>
      <c r="V2120" s="1" t="s">
        <v>5077</v>
      </c>
      <c r="W2120" s="1" t="s">
        <v>89</v>
      </c>
      <c r="X2120" s="1" t="s">
        <v>10854</v>
      </c>
      <c r="Y2120" s="1" t="s">
        <v>4035</v>
      </c>
      <c r="Z2120" s="1" t="s">
        <v>5657</v>
      </c>
      <c r="AC2120" s="1">
        <v>58</v>
      </c>
      <c r="AD2120" s="1" t="s">
        <v>645</v>
      </c>
      <c r="AE2120" s="1" t="s">
        <v>6655</v>
      </c>
      <c r="AJ2120" s="1" t="s">
        <v>16</v>
      </c>
      <c r="AK2120" s="1" t="s">
        <v>6856</v>
      </c>
      <c r="AL2120" s="1" t="s">
        <v>53</v>
      </c>
      <c r="AM2120" s="1" t="s">
        <v>6356</v>
      </c>
      <c r="AT2120" s="1" t="s">
        <v>130</v>
      </c>
      <c r="AU2120" s="1" t="s">
        <v>5155</v>
      </c>
      <c r="AV2120" s="1" t="s">
        <v>4036</v>
      </c>
      <c r="AW2120" s="1" t="s">
        <v>7167</v>
      </c>
      <c r="BG2120" s="1" t="s">
        <v>1200</v>
      </c>
      <c r="BH2120" s="1" t="s">
        <v>11246</v>
      </c>
      <c r="BI2120" s="1" t="s">
        <v>4037</v>
      </c>
      <c r="BJ2120" s="1" t="s">
        <v>7730</v>
      </c>
      <c r="BK2120" s="1" t="s">
        <v>123</v>
      </c>
      <c r="BL2120" s="1" t="s">
        <v>7000</v>
      </c>
      <c r="BM2120" s="1" t="s">
        <v>4038</v>
      </c>
      <c r="BN2120" s="1" t="s">
        <v>8073</v>
      </c>
      <c r="BO2120" s="1" t="s">
        <v>1110</v>
      </c>
      <c r="BP2120" s="1" t="s">
        <v>5159</v>
      </c>
      <c r="BQ2120" s="1" t="s">
        <v>4932</v>
      </c>
      <c r="BR2120" s="1" t="s">
        <v>12045</v>
      </c>
      <c r="BS2120" s="1" t="s">
        <v>92</v>
      </c>
      <c r="BT2120" s="1" t="s">
        <v>11085</v>
      </c>
    </row>
    <row r="2121" spans="1:72" ht="13.5" customHeight="1">
      <c r="A2121" s="8" t="str">
        <f>HYPERLINK("http://kyu.snu.ac.kr/sdhj/index.jsp?type=hj/GK14810_00IM0001_026b.jpg","1681_수남면_026b")</f>
        <v>1681_수남면_026b</v>
      </c>
      <c r="B2121" s="2">
        <v>1681</v>
      </c>
      <c r="C2121" s="2" t="s">
        <v>9621</v>
      </c>
      <c r="D2121" s="2" t="s">
        <v>9622</v>
      </c>
      <c r="E2121" s="2">
        <v>2120</v>
      </c>
      <c r="F2121" s="1">
        <v>6</v>
      </c>
      <c r="G2121" s="1" t="s">
        <v>2826</v>
      </c>
      <c r="H2121" s="1" t="s">
        <v>4957</v>
      </c>
      <c r="I2121" s="1">
        <v>2</v>
      </c>
      <c r="L2121" s="1">
        <v>6</v>
      </c>
      <c r="M2121" s="1" t="s">
        <v>4709</v>
      </c>
      <c r="N2121" s="1" t="s">
        <v>9427</v>
      </c>
      <c r="S2121" s="1" t="s">
        <v>43</v>
      </c>
      <c r="T2121" s="1" t="s">
        <v>5000</v>
      </c>
      <c r="W2121" s="1" t="s">
        <v>1117</v>
      </c>
      <c r="X2121" s="1" t="s">
        <v>5265</v>
      </c>
      <c r="Y2121" s="1" t="s">
        <v>90</v>
      </c>
      <c r="Z2121" s="1" t="s">
        <v>5302</v>
      </c>
      <c r="AC2121" s="1">
        <v>54</v>
      </c>
      <c r="AD2121" s="1" t="s">
        <v>957</v>
      </c>
      <c r="AE2121" s="1" t="s">
        <v>5719</v>
      </c>
      <c r="AJ2121" s="1" t="s">
        <v>16</v>
      </c>
      <c r="AK2121" s="1" t="s">
        <v>6856</v>
      </c>
      <c r="AL2121" s="1" t="s">
        <v>60</v>
      </c>
      <c r="AM2121" s="1" t="s">
        <v>6863</v>
      </c>
      <c r="AT2121" s="1" t="s">
        <v>63</v>
      </c>
      <c r="AU2121" s="1" t="s">
        <v>5113</v>
      </c>
      <c r="AV2121" s="1" t="s">
        <v>4039</v>
      </c>
      <c r="AW2121" s="1" t="s">
        <v>7166</v>
      </c>
      <c r="BG2121" s="1" t="s">
        <v>110</v>
      </c>
      <c r="BH2121" s="1" t="s">
        <v>5146</v>
      </c>
      <c r="BI2121" s="1" t="s">
        <v>2071</v>
      </c>
      <c r="BJ2121" s="1" t="s">
        <v>7369</v>
      </c>
      <c r="BK2121" s="1" t="s">
        <v>2669</v>
      </c>
      <c r="BL2121" s="1" t="s">
        <v>7029</v>
      </c>
      <c r="BM2121" s="1" t="s">
        <v>4040</v>
      </c>
      <c r="BN2121" s="1" t="s">
        <v>8072</v>
      </c>
      <c r="BO2121" s="1" t="s">
        <v>118</v>
      </c>
      <c r="BP2121" s="1" t="s">
        <v>5094</v>
      </c>
      <c r="BQ2121" s="1" t="s">
        <v>4041</v>
      </c>
      <c r="BR2121" s="1" t="s">
        <v>8413</v>
      </c>
      <c r="BS2121" s="1" t="s">
        <v>138</v>
      </c>
      <c r="BT2121" s="1" t="s">
        <v>6794</v>
      </c>
    </row>
    <row r="2122" spans="1:72" ht="13.5" customHeight="1">
      <c r="A2122" s="8" t="str">
        <f>HYPERLINK("http://kyu.snu.ac.kr/sdhj/index.jsp?type=hj/GK14810_00IM0001_026b.jpg","1681_수남면_026b")</f>
        <v>1681_수남면_026b</v>
      </c>
      <c r="B2122" s="2">
        <v>1681</v>
      </c>
      <c r="C2122" s="2" t="s">
        <v>9838</v>
      </c>
      <c r="D2122" s="2" t="s">
        <v>9839</v>
      </c>
      <c r="E2122" s="2">
        <v>2121</v>
      </c>
      <c r="F2122" s="1">
        <v>6</v>
      </c>
      <c r="G2122" s="1" t="s">
        <v>2826</v>
      </c>
      <c r="H2122" s="1" t="s">
        <v>4957</v>
      </c>
      <c r="I2122" s="1">
        <v>2</v>
      </c>
      <c r="L2122" s="1">
        <v>6</v>
      </c>
      <c r="M2122" s="1" t="s">
        <v>4709</v>
      </c>
      <c r="N2122" s="1" t="s">
        <v>9427</v>
      </c>
      <c r="S2122" s="1" t="s">
        <v>206</v>
      </c>
      <c r="T2122" s="1" t="s">
        <v>5008</v>
      </c>
      <c r="W2122" s="1" t="s">
        <v>89</v>
      </c>
      <c r="X2122" s="1" t="s">
        <v>10854</v>
      </c>
      <c r="Y2122" s="1" t="s">
        <v>90</v>
      </c>
      <c r="Z2122" s="1" t="s">
        <v>5302</v>
      </c>
      <c r="AC2122" s="1">
        <v>80</v>
      </c>
      <c r="AD2122" s="1" t="s">
        <v>870</v>
      </c>
      <c r="AE2122" s="1" t="s">
        <v>6646</v>
      </c>
    </row>
    <row r="2123" spans="1:72" ht="13.5" customHeight="1">
      <c r="A2123" s="8" t="str">
        <f>HYPERLINK("http://kyu.snu.ac.kr/sdhj/index.jsp?type=hj/GK14810_00IM0001_026b.jpg","1681_수남면_026b")</f>
        <v>1681_수남면_026b</v>
      </c>
      <c r="B2123" s="2">
        <v>1681</v>
      </c>
      <c r="C2123" s="2" t="s">
        <v>10330</v>
      </c>
      <c r="D2123" s="2" t="s">
        <v>10331</v>
      </c>
      <c r="E2123" s="2">
        <v>2122</v>
      </c>
      <c r="F2123" s="1">
        <v>6</v>
      </c>
      <c r="G2123" s="1" t="s">
        <v>2826</v>
      </c>
      <c r="H2123" s="1" t="s">
        <v>4957</v>
      </c>
      <c r="I2123" s="1">
        <v>2</v>
      </c>
      <c r="L2123" s="1">
        <v>6</v>
      </c>
      <c r="M2123" s="1" t="s">
        <v>4709</v>
      </c>
      <c r="N2123" s="1" t="s">
        <v>9427</v>
      </c>
      <c r="S2123" s="1" t="s">
        <v>2587</v>
      </c>
      <c r="T2123" s="1" t="s">
        <v>5030</v>
      </c>
      <c r="U2123" s="1" t="s">
        <v>2588</v>
      </c>
      <c r="V2123" s="1" t="s">
        <v>5112</v>
      </c>
      <c r="W2123" s="1" t="s">
        <v>89</v>
      </c>
      <c r="X2123" s="1" t="s">
        <v>10854</v>
      </c>
      <c r="Y2123" s="1" t="s">
        <v>90</v>
      </c>
      <c r="Z2123" s="1" t="s">
        <v>5302</v>
      </c>
      <c r="AC2123" s="1">
        <v>60</v>
      </c>
      <c r="AD2123" s="1" t="s">
        <v>350</v>
      </c>
      <c r="AE2123" s="1" t="s">
        <v>6682</v>
      </c>
    </row>
    <row r="2124" spans="1:72" ht="13.5" customHeight="1">
      <c r="A2124" s="8" t="str">
        <f>HYPERLINK("http://kyu.snu.ac.kr/sdhj/index.jsp?type=hj/GK14810_00IM0001_026b.jpg","1681_수남면_026b")</f>
        <v>1681_수남면_026b</v>
      </c>
      <c r="B2124" s="2">
        <v>1681</v>
      </c>
      <c r="C2124" s="2" t="s">
        <v>10330</v>
      </c>
      <c r="D2124" s="2" t="s">
        <v>10331</v>
      </c>
      <c r="E2124" s="2">
        <v>2123</v>
      </c>
      <c r="F2124" s="1">
        <v>6</v>
      </c>
      <c r="G2124" s="1" t="s">
        <v>2826</v>
      </c>
      <c r="H2124" s="1" t="s">
        <v>4957</v>
      </c>
      <c r="I2124" s="1">
        <v>2</v>
      </c>
      <c r="L2124" s="1">
        <v>6</v>
      </c>
      <c r="M2124" s="1" t="s">
        <v>4709</v>
      </c>
      <c r="N2124" s="1" t="s">
        <v>9427</v>
      </c>
      <c r="S2124" s="1" t="s">
        <v>54</v>
      </c>
      <c r="T2124" s="1" t="s">
        <v>5003</v>
      </c>
      <c r="Y2124" s="1" t="s">
        <v>4042</v>
      </c>
      <c r="Z2124" s="1" t="s">
        <v>5656</v>
      </c>
      <c r="AC2124" s="1">
        <v>2</v>
      </c>
      <c r="AD2124" s="1" t="s">
        <v>152</v>
      </c>
      <c r="AE2124" s="1" t="s">
        <v>5812</v>
      </c>
      <c r="AF2124" s="1" t="s">
        <v>1285</v>
      </c>
      <c r="AG2124" s="1" t="s">
        <v>6708</v>
      </c>
    </row>
    <row r="2125" spans="1:72" ht="13.5" customHeight="1">
      <c r="A2125" s="8" t="str">
        <f>HYPERLINK("http://kyu.snu.ac.kr/sdhj/index.jsp?type=hj/GK14810_00IM0001_026b.jpg","1681_수남면_026b")</f>
        <v>1681_수남면_026b</v>
      </c>
      <c r="B2125" s="2">
        <v>1681</v>
      </c>
      <c r="C2125" s="2" t="s">
        <v>10330</v>
      </c>
      <c r="D2125" s="2" t="s">
        <v>10331</v>
      </c>
      <c r="E2125" s="2">
        <v>2124</v>
      </c>
      <c r="F2125" s="1">
        <v>6</v>
      </c>
      <c r="G2125" s="1" t="s">
        <v>2826</v>
      </c>
      <c r="H2125" s="1" t="s">
        <v>4957</v>
      </c>
      <c r="I2125" s="1">
        <v>2</v>
      </c>
      <c r="L2125" s="1">
        <v>6</v>
      </c>
      <c r="M2125" s="1" t="s">
        <v>4709</v>
      </c>
      <c r="N2125" s="1" t="s">
        <v>9427</v>
      </c>
      <c r="T2125" s="1" t="s">
        <v>11280</v>
      </c>
      <c r="U2125" s="1" t="s">
        <v>146</v>
      </c>
      <c r="V2125" s="1" t="s">
        <v>5068</v>
      </c>
      <c r="Y2125" s="1" t="s">
        <v>3869</v>
      </c>
      <c r="Z2125" s="1" t="s">
        <v>5655</v>
      </c>
      <c r="AC2125" s="1">
        <v>24</v>
      </c>
      <c r="AD2125" s="1" t="s">
        <v>369</v>
      </c>
      <c r="AE2125" s="1" t="s">
        <v>6640</v>
      </c>
      <c r="AF2125" s="1" t="s">
        <v>4043</v>
      </c>
      <c r="AG2125" s="1" t="s">
        <v>6711</v>
      </c>
      <c r="BB2125" s="1" t="s">
        <v>115</v>
      </c>
      <c r="BC2125" s="1" t="s">
        <v>5067</v>
      </c>
      <c r="BD2125" s="1" t="s">
        <v>2009</v>
      </c>
      <c r="BE2125" s="1" t="s">
        <v>6243</v>
      </c>
      <c r="BF2125" s="1" t="s">
        <v>10300</v>
      </c>
    </row>
    <row r="2126" spans="1:72" ht="13.5" customHeight="1">
      <c r="A2126" s="8" t="str">
        <f>HYPERLINK("http://kyu.snu.ac.kr/sdhj/index.jsp?type=hj/GK14810_00IM0001_026b.jpg","1681_수남면_026b")</f>
        <v>1681_수남면_026b</v>
      </c>
      <c r="B2126" s="2">
        <v>1681</v>
      </c>
      <c r="C2126" s="2" t="s">
        <v>9954</v>
      </c>
      <c r="D2126" s="2" t="s">
        <v>9955</v>
      </c>
      <c r="E2126" s="2">
        <v>2125</v>
      </c>
      <c r="F2126" s="1">
        <v>6</v>
      </c>
      <c r="G2126" s="1" t="s">
        <v>2826</v>
      </c>
      <c r="H2126" s="1" t="s">
        <v>4957</v>
      </c>
      <c r="I2126" s="1">
        <v>2</v>
      </c>
      <c r="L2126" s="1">
        <v>6</v>
      </c>
      <c r="M2126" s="1" t="s">
        <v>4709</v>
      </c>
      <c r="N2126" s="1" t="s">
        <v>9427</v>
      </c>
      <c r="T2126" s="1" t="s">
        <v>11280</v>
      </c>
      <c r="U2126" s="1" t="s">
        <v>115</v>
      </c>
      <c r="V2126" s="1" t="s">
        <v>5067</v>
      </c>
      <c r="Y2126" s="1" t="s">
        <v>375</v>
      </c>
      <c r="Z2126" s="1" t="s">
        <v>5303</v>
      </c>
      <c r="AC2126" s="1">
        <v>39</v>
      </c>
      <c r="AD2126" s="1" t="s">
        <v>301</v>
      </c>
      <c r="AE2126" s="1" t="s">
        <v>6660</v>
      </c>
    </row>
    <row r="2127" spans="1:72" ht="13.5" customHeight="1">
      <c r="A2127" s="8" t="str">
        <f>HYPERLINK("http://kyu.snu.ac.kr/sdhj/index.jsp?type=hj/GK14810_00IM0001_026b.jpg","1681_수남면_026b")</f>
        <v>1681_수남면_026b</v>
      </c>
      <c r="B2127" s="2">
        <v>1681</v>
      </c>
      <c r="C2127" s="2" t="s">
        <v>10330</v>
      </c>
      <c r="D2127" s="2" t="s">
        <v>10331</v>
      </c>
      <c r="E2127" s="2">
        <v>2126</v>
      </c>
      <c r="F2127" s="1">
        <v>6</v>
      </c>
      <c r="G2127" s="1" t="s">
        <v>2826</v>
      </c>
      <c r="H2127" s="1" t="s">
        <v>4957</v>
      </c>
      <c r="I2127" s="1">
        <v>2</v>
      </c>
      <c r="L2127" s="1">
        <v>6</v>
      </c>
      <c r="M2127" s="1" t="s">
        <v>4709</v>
      </c>
      <c r="N2127" s="1" t="s">
        <v>9427</v>
      </c>
      <c r="T2127" s="1" t="s">
        <v>11280</v>
      </c>
      <c r="U2127" s="1" t="s">
        <v>115</v>
      </c>
      <c r="V2127" s="1" t="s">
        <v>5067</v>
      </c>
      <c r="Y2127" s="1" t="s">
        <v>4044</v>
      </c>
      <c r="Z2127" s="1" t="s">
        <v>5455</v>
      </c>
      <c r="AC2127" s="1">
        <v>14</v>
      </c>
      <c r="AD2127" s="1" t="s">
        <v>174</v>
      </c>
      <c r="AE2127" s="1" t="s">
        <v>6676</v>
      </c>
      <c r="BB2127" s="1" t="s">
        <v>160</v>
      </c>
      <c r="BC2127" s="1" t="s">
        <v>5197</v>
      </c>
      <c r="BF2127" s="1" t="s">
        <v>11282</v>
      </c>
    </row>
    <row r="2128" spans="1:72" ht="13.5" customHeight="1">
      <c r="A2128" s="8" t="str">
        <f>HYPERLINK("http://kyu.snu.ac.kr/sdhj/index.jsp?type=hj/GK14810_00IM0001_026b.jpg","1681_수남면_026b")</f>
        <v>1681_수남면_026b</v>
      </c>
      <c r="B2128" s="2">
        <v>1681</v>
      </c>
      <c r="C2128" s="2" t="s">
        <v>10330</v>
      </c>
      <c r="D2128" s="2" t="s">
        <v>10331</v>
      </c>
      <c r="E2128" s="2">
        <v>2127</v>
      </c>
      <c r="F2128" s="1">
        <v>6</v>
      </c>
      <c r="G2128" s="1" t="s">
        <v>2826</v>
      </c>
      <c r="H2128" s="1" t="s">
        <v>4957</v>
      </c>
      <c r="I2128" s="1">
        <v>2</v>
      </c>
      <c r="L2128" s="1">
        <v>6</v>
      </c>
      <c r="M2128" s="1" t="s">
        <v>4709</v>
      </c>
      <c r="N2128" s="1" t="s">
        <v>9427</v>
      </c>
      <c r="T2128" s="1" t="s">
        <v>11280</v>
      </c>
      <c r="U2128" s="1" t="s">
        <v>115</v>
      </c>
      <c r="V2128" s="1" t="s">
        <v>5067</v>
      </c>
      <c r="Y2128" s="1" t="s">
        <v>1222</v>
      </c>
      <c r="Z2128" s="1" t="s">
        <v>5654</v>
      </c>
      <c r="AG2128" s="1" t="s">
        <v>12046</v>
      </c>
      <c r="AI2128" s="1" t="s">
        <v>6794</v>
      </c>
    </row>
    <row r="2129" spans="1:73" ht="13.5" customHeight="1">
      <c r="A2129" s="8" t="str">
        <f>HYPERLINK("http://kyu.snu.ac.kr/sdhj/index.jsp?type=hj/GK14810_00IM0001_026b.jpg","1681_수남면_026b")</f>
        <v>1681_수남면_026b</v>
      </c>
      <c r="B2129" s="2">
        <v>1681</v>
      </c>
      <c r="C2129" s="2" t="s">
        <v>10330</v>
      </c>
      <c r="D2129" s="2" t="s">
        <v>10331</v>
      </c>
      <c r="E2129" s="2">
        <v>2128</v>
      </c>
      <c r="F2129" s="1">
        <v>6</v>
      </c>
      <c r="G2129" s="1" t="s">
        <v>2826</v>
      </c>
      <c r="H2129" s="1" t="s">
        <v>4957</v>
      </c>
      <c r="I2129" s="1">
        <v>2</v>
      </c>
      <c r="L2129" s="1">
        <v>6</v>
      </c>
      <c r="M2129" s="1" t="s">
        <v>4709</v>
      </c>
      <c r="N2129" s="1" t="s">
        <v>9427</v>
      </c>
      <c r="T2129" s="1" t="s">
        <v>11280</v>
      </c>
      <c r="U2129" s="1" t="s">
        <v>146</v>
      </c>
      <c r="V2129" s="1" t="s">
        <v>5068</v>
      </c>
      <c r="Y2129" s="1" t="s">
        <v>4045</v>
      </c>
      <c r="Z2129" s="1" t="s">
        <v>5614</v>
      </c>
      <c r="AG2129" s="1" t="s">
        <v>12046</v>
      </c>
      <c r="AI2129" s="1" t="s">
        <v>6794</v>
      </c>
    </row>
    <row r="2130" spans="1:73" ht="13.5" customHeight="1">
      <c r="A2130" s="8" t="str">
        <f>HYPERLINK("http://kyu.snu.ac.kr/sdhj/index.jsp?type=hj/GK14810_00IM0001_026b.jpg","1681_수남면_026b")</f>
        <v>1681_수남면_026b</v>
      </c>
      <c r="B2130" s="2">
        <v>1681</v>
      </c>
      <c r="C2130" s="2" t="s">
        <v>10330</v>
      </c>
      <c r="D2130" s="2" t="s">
        <v>10331</v>
      </c>
      <c r="E2130" s="2">
        <v>2129</v>
      </c>
      <c r="F2130" s="1">
        <v>6</v>
      </c>
      <c r="G2130" s="1" t="s">
        <v>2826</v>
      </c>
      <c r="H2130" s="1" t="s">
        <v>4957</v>
      </c>
      <c r="I2130" s="1">
        <v>2</v>
      </c>
      <c r="L2130" s="1">
        <v>6</v>
      </c>
      <c r="M2130" s="1" t="s">
        <v>4709</v>
      </c>
      <c r="N2130" s="1" t="s">
        <v>9427</v>
      </c>
      <c r="T2130" s="1" t="s">
        <v>11280</v>
      </c>
      <c r="U2130" s="1" t="s">
        <v>146</v>
      </c>
      <c r="V2130" s="1" t="s">
        <v>5068</v>
      </c>
      <c r="Y2130" s="1" t="s">
        <v>2198</v>
      </c>
      <c r="Z2130" s="1" t="s">
        <v>5653</v>
      </c>
      <c r="AG2130" s="1" t="s">
        <v>12046</v>
      </c>
      <c r="AI2130" s="1" t="s">
        <v>6794</v>
      </c>
    </row>
    <row r="2131" spans="1:73" ht="13.5" customHeight="1">
      <c r="A2131" s="8" t="str">
        <f>HYPERLINK("http://kyu.snu.ac.kr/sdhj/index.jsp?type=hj/GK14810_00IM0001_026b.jpg","1681_수남면_026b")</f>
        <v>1681_수남면_026b</v>
      </c>
      <c r="B2131" s="2">
        <v>1681</v>
      </c>
      <c r="C2131" s="2" t="s">
        <v>10330</v>
      </c>
      <c r="D2131" s="2" t="s">
        <v>10331</v>
      </c>
      <c r="E2131" s="2">
        <v>2130</v>
      </c>
      <c r="F2131" s="1">
        <v>6</v>
      </c>
      <c r="G2131" s="1" t="s">
        <v>2826</v>
      </c>
      <c r="H2131" s="1" t="s">
        <v>4957</v>
      </c>
      <c r="I2131" s="1">
        <v>2</v>
      </c>
      <c r="L2131" s="1">
        <v>6</v>
      </c>
      <c r="M2131" s="1" t="s">
        <v>4709</v>
      </c>
      <c r="N2131" s="1" t="s">
        <v>9427</v>
      </c>
      <c r="T2131" s="1" t="s">
        <v>11280</v>
      </c>
      <c r="U2131" s="1" t="s">
        <v>115</v>
      </c>
      <c r="V2131" s="1" t="s">
        <v>5067</v>
      </c>
      <c r="Y2131" s="1" t="s">
        <v>343</v>
      </c>
      <c r="Z2131" s="1" t="s">
        <v>5469</v>
      </c>
      <c r="AG2131" s="1" t="s">
        <v>12046</v>
      </c>
      <c r="AI2131" s="1" t="s">
        <v>6794</v>
      </c>
    </row>
    <row r="2132" spans="1:73" ht="13.5" customHeight="1">
      <c r="A2132" s="8" t="str">
        <f>HYPERLINK("http://kyu.snu.ac.kr/sdhj/index.jsp?type=hj/GK14810_00IM0001_026b.jpg","1681_수남면_026b")</f>
        <v>1681_수남면_026b</v>
      </c>
      <c r="B2132" s="2">
        <v>1681</v>
      </c>
      <c r="C2132" s="2" t="s">
        <v>10330</v>
      </c>
      <c r="D2132" s="2" t="s">
        <v>10331</v>
      </c>
      <c r="E2132" s="2">
        <v>2131</v>
      </c>
      <c r="F2132" s="1">
        <v>6</v>
      </c>
      <c r="G2132" s="1" t="s">
        <v>2826</v>
      </c>
      <c r="H2132" s="1" t="s">
        <v>4957</v>
      </c>
      <c r="I2132" s="1">
        <v>2</v>
      </c>
      <c r="L2132" s="1">
        <v>6</v>
      </c>
      <c r="M2132" s="1" t="s">
        <v>4709</v>
      </c>
      <c r="N2132" s="1" t="s">
        <v>9427</v>
      </c>
      <c r="T2132" s="1" t="s">
        <v>11280</v>
      </c>
      <c r="U2132" s="1" t="s">
        <v>146</v>
      </c>
      <c r="V2132" s="1" t="s">
        <v>5068</v>
      </c>
      <c r="Y2132" s="1" t="s">
        <v>1908</v>
      </c>
      <c r="Z2132" s="1" t="s">
        <v>5652</v>
      </c>
      <c r="AF2132" s="1" t="s">
        <v>12047</v>
      </c>
      <c r="AG2132" s="1" t="s">
        <v>12048</v>
      </c>
      <c r="AH2132" s="1" t="s">
        <v>138</v>
      </c>
      <c r="AI2132" s="1" t="s">
        <v>6794</v>
      </c>
    </row>
    <row r="2133" spans="1:73" ht="13.5" customHeight="1">
      <c r="A2133" s="8" t="str">
        <f>HYPERLINK("http://kyu.snu.ac.kr/sdhj/index.jsp?type=hj/GK14810_00IM0001_026b.jpg","1681_수남면_026b")</f>
        <v>1681_수남면_026b</v>
      </c>
      <c r="B2133" s="2">
        <v>1681</v>
      </c>
      <c r="C2133" s="2" t="s">
        <v>10330</v>
      </c>
      <c r="D2133" s="2" t="s">
        <v>10331</v>
      </c>
      <c r="E2133" s="2">
        <v>2132</v>
      </c>
      <c r="F2133" s="1">
        <v>6</v>
      </c>
      <c r="G2133" s="1" t="s">
        <v>2826</v>
      </c>
      <c r="H2133" s="1" t="s">
        <v>4957</v>
      </c>
      <c r="I2133" s="1">
        <v>2</v>
      </c>
      <c r="L2133" s="1">
        <v>6</v>
      </c>
      <c r="M2133" s="1" t="s">
        <v>4709</v>
      </c>
      <c r="N2133" s="1" t="s">
        <v>9427</v>
      </c>
      <c r="T2133" s="1" t="s">
        <v>11280</v>
      </c>
      <c r="U2133" s="1" t="s">
        <v>146</v>
      </c>
      <c r="V2133" s="1" t="s">
        <v>5068</v>
      </c>
      <c r="Y2133" s="1" t="s">
        <v>4046</v>
      </c>
      <c r="Z2133" s="1" t="s">
        <v>5485</v>
      </c>
      <c r="AF2133" s="1" t="s">
        <v>163</v>
      </c>
      <c r="AG2133" s="1" t="s">
        <v>6700</v>
      </c>
    </row>
    <row r="2134" spans="1:73" ht="13.5" customHeight="1">
      <c r="A2134" s="8" t="str">
        <f>HYPERLINK("http://kyu.snu.ac.kr/sdhj/index.jsp?type=hj/GK14810_00IM0001_026b.jpg","1681_수남면_026b")</f>
        <v>1681_수남면_026b</v>
      </c>
      <c r="B2134" s="2">
        <v>1681</v>
      </c>
      <c r="C2134" s="2" t="s">
        <v>12029</v>
      </c>
      <c r="D2134" s="2" t="s">
        <v>12030</v>
      </c>
      <c r="E2134" s="2">
        <v>2133</v>
      </c>
      <c r="F2134" s="1">
        <v>6</v>
      </c>
      <c r="G2134" s="1" t="s">
        <v>2826</v>
      </c>
      <c r="H2134" s="1" t="s">
        <v>4957</v>
      </c>
      <c r="I2134" s="1">
        <v>2</v>
      </c>
      <c r="L2134" s="1">
        <v>6</v>
      </c>
      <c r="M2134" s="1" t="s">
        <v>4709</v>
      </c>
      <c r="N2134" s="1" t="s">
        <v>9427</v>
      </c>
      <c r="T2134" s="1" t="s">
        <v>11280</v>
      </c>
      <c r="U2134" s="1" t="s">
        <v>115</v>
      </c>
      <c r="V2134" s="1" t="s">
        <v>5067</v>
      </c>
      <c r="Y2134" s="1" t="s">
        <v>1312</v>
      </c>
      <c r="Z2134" s="1" t="s">
        <v>10573</v>
      </c>
      <c r="AC2134" s="1">
        <v>32</v>
      </c>
      <c r="AD2134" s="1" t="s">
        <v>134</v>
      </c>
      <c r="AE2134" s="1" t="s">
        <v>6632</v>
      </c>
    </row>
    <row r="2135" spans="1:73" ht="13.5" customHeight="1">
      <c r="A2135" s="8" t="str">
        <f>HYPERLINK("http://kyu.snu.ac.kr/sdhj/index.jsp?type=hj/GK14810_00IM0001_026b.jpg","1681_수남면_026b")</f>
        <v>1681_수남면_026b</v>
      </c>
      <c r="B2135" s="2">
        <v>1681</v>
      </c>
      <c r="C2135" s="2" t="s">
        <v>10448</v>
      </c>
      <c r="D2135" s="2" t="s">
        <v>10449</v>
      </c>
      <c r="E2135" s="2">
        <v>2134</v>
      </c>
      <c r="F2135" s="1">
        <v>6</v>
      </c>
      <c r="G2135" s="1" t="s">
        <v>2826</v>
      </c>
      <c r="H2135" s="1" t="s">
        <v>4957</v>
      </c>
      <c r="I2135" s="1">
        <v>2</v>
      </c>
      <c r="L2135" s="1">
        <v>6</v>
      </c>
      <c r="M2135" s="1" t="s">
        <v>4709</v>
      </c>
      <c r="N2135" s="1" t="s">
        <v>9427</v>
      </c>
      <c r="T2135" s="1" t="s">
        <v>11280</v>
      </c>
      <c r="U2135" s="1" t="s">
        <v>115</v>
      </c>
      <c r="V2135" s="1" t="s">
        <v>5067</v>
      </c>
      <c r="Y2135" s="1" t="s">
        <v>587</v>
      </c>
      <c r="Z2135" s="1" t="s">
        <v>5462</v>
      </c>
      <c r="AC2135" s="1">
        <v>5</v>
      </c>
      <c r="AD2135" s="1" t="s">
        <v>101</v>
      </c>
      <c r="AE2135" s="1" t="s">
        <v>6648</v>
      </c>
      <c r="BF2135" s="1" t="s">
        <v>11282</v>
      </c>
    </row>
    <row r="2136" spans="1:73" ht="13.5" customHeight="1">
      <c r="A2136" s="8" t="str">
        <f>HYPERLINK("http://kyu.snu.ac.kr/sdhj/index.jsp?type=hj/GK14810_00IM0001_026b.jpg","1681_수남면_026b")</f>
        <v>1681_수남면_026b</v>
      </c>
      <c r="B2136" s="2">
        <v>1681</v>
      </c>
      <c r="C2136" s="2" t="s">
        <v>10330</v>
      </c>
      <c r="D2136" s="2" t="s">
        <v>10331</v>
      </c>
      <c r="E2136" s="2">
        <v>2135</v>
      </c>
      <c r="F2136" s="1">
        <v>6</v>
      </c>
      <c r="G2136" s="1" t="s">
        <v>2826</v>
      </c>
      <c r="H2136" s="1" t="s">
        <v>4957</v>
      </c>
      <c r="I2136" s="1">
        <v>2</v>
      </c>
      <c r="L2136" s="1">
        <v>6</v>
      </c>
      <c r="M2136" s="1" t="s">
        <v>4709</v>
      </c>
      <c r="N2136" s="1" t="s">
        <v>9427</v>
      </c>
      <c r="T2136" s="1" t="s">
        <v>11280</v>
      </c>
      <c r="U2136" s="1" t="s">
        <v>146</v>
      </c>
      <c r="V2136" s="1" t="s">
        <v>5068</v>
      </c>
      <c r="Y2136" s="1" t="s">
        <v>4047</v>
      </c>
      <c r="Z2136" s="1" t="s">
        <v>5461</v>
      </c>
      <c r="AC2136" s="1">
        <v>4</v>
      </c>
      <c r="AD2136" s="1" t="s">
        <v>267</v>
      </c>
      <c r="AE2136" s="1" t="s">
        <v>6631</v>
      </c>
      <c r="BF2136" s="1" t="s">
        <v>12049</v>
      </c>
    </row>
    <row r="2137" spans="1:73" ht="13.5" customHeight="1">
      <c r="A2137" s="8" t="str">
        <f>HYPERLINK("http://kyu.snu.ac.kr/sdhj/index.jsp?type=hj/GK14810_00IM0001_026b.jpg","1681_수남면_026b")</f>
        <v>1681_수남면_026b</v>
      </c>
      <c r="B2137" s="2">
        <v>1681</v>
      </c>
      <c r="C2137" s="2" t="s">
        <v>10330</v>
      </c>
      <c r="D2137" s="2" t="s">
        <v>10331</v>
      </c>
      <c r="E2137" s="2">
        <v>2136</v>
      </c>
      <c r="F2137" s="1">
        <v>6</v>
      </c>
      <c r="G2137" s="1" t="s">
        <v>2826</v>
      </c>
      <c r="H2137" s="1" t="s">
        <v>4957</v>
      </c>
      <c r="I2137" s="1">
        <v>2</v>
      </c>
      <c r="L2137" s="1">
        <v>6</v>
      </c>
      <c r="M2137" s="1" t="s">
        <v>4709</v>
      </c>
      <c r="N2137" s="1" t="s">
        <v>9427</v>
      </c>
      <c r="T2137" s="1" t="s">
        <v>11280</v>
      </c>
      <c r="U2137" s="1" t="s">
        <v>146</v>
      </c>
      <c r="V2137" s="1" t="s">
        <v>5068</v>
      </c>
      <c r="Y2137" s="1" t="s">
        <v>4048</v>
      </c>
      <c r="Z2137" s="1" t="s">
        <v>5651</v>
      </c>
      <c r="AC2137" s="1">
        <v>1</v>
      </c>
      <c r="AD2137" s="1" t="s">
        <v>408</v>
      </c>
      <c r="AE2137" s="1" t="s">
        <v>6654</v>
      </c>
      <c r="AF2137" s="1" t="s">
        <v>175</v>
      </c>
      <c r="AG2137" s="1" t="s">
        <v>6685</v>
      </c>
      <c r="BF2137" s="1" t="s">
        <v>9855</v>
      </c>
    </row>
    <row r="2138" spans="1:73" ht="13.5" customHeight="1">
      <c r="A2138" s="8" t="str">
        <f>HYPERLINK("http://kyu.snu.ac.kr/sdhj/index.jsp?type=hj/GK14810_00IM0001_026b.jpg","1681_수남면_026b")</f>
        <v>1681_수남면_026b</v>
      </c>
      <c r="B2138" s="2">
        <v>1681</v>
      </c>
      <c r="C2138" s="2" t="s">
        <v>9682</v>
      </c>
      <c r="D2138" s="2" t="s">
        <v>9683</v>
      </c>
      <c r="E2138" s="2">
        <v>2137</v>
      </c>
      <c r="F2138" s="1">
        <v>6</v>
      </c>
      <c r="G2138" s="1" t="s">
        <v>2826</v>
      </c>
      <c r="H2138" s="1" t="s">
        <v>4957</v>
      </c>
      <c r="I2138" s="1">
        <v>2</v>
      </c>
      <c r="L2138" s="1">
        <v>6</v>
      </c>
      <c r="M2138" s="1" t="s">
        <v>4709</v>
      </c>
      <c r="N2138" s="1" t="s">
        <v>9427</v>
      </c>
      <c r="T2138" s="1" t="s">
        <v>11280</v>
      </c>
      <c r="U2138" s="1" t="s">
        <v>12050</v>
      </c>
      <c r="V2138" s="1" t="s">
        <v>5142</v>
      </c>
      <c r="Y2138" s="1" t="s">
        <v>3467</v>
      </c>
      <c r="Z2138" s="1" t="s">
        <v>5383</v>
      </c>
      <c r="AC2138" s="1">
        <v>59</v>
      </c>
      <c r="AD2138" s="1" t="s">
        <v>208</v>
      </c>
      <c r="AE2138" s="1" t="s">
        <v>6672</v>
      </c>
      <c r="AF2138" s="1" t="s">
        <v>4049</v>
      </c>
      <c r="AG2138" s="1" t="s">
        <v>6710</v>
      </c>
      <c r="AH2138" s="1" t="s">
        <v>985</v>
      </c>
      <c r="AI2138" s="1" t="s">
        <v>4956</v>
      </c>
    </row>
    <row r="2139" spans="1:73" ht="13.5" customHeight="1">
      <c r="A2139" s="8" t="str">
        <f>HYPERLINK("http://kyu.snu.ac.kr/sdhj/index.jsp?type=hj/GK14810_00IM0001_026b.jpg","1681_수남면_026b")</f>
        <v>1681_수남면_026b</v>
      </c>
      <c r="B2139" s="2">
        <v>1681</v>
      </c>
      <c r="C2139" s="2" t="s">
        <v>9954</v>
      </c>
      <c r="D2139" s="2" t="s">
        <v>9955</v>
      </c>
      <c r="E2139" s="2">
        <v>2138</v>
      </c>
      <c r="F2139" s="1">
        <v>6</v>
      </c>
      <c r="G2139" s="1" t="s">
        <v>2826</v>
      </c>
      <c r="H2139" s="1" t="s">
        <v>4957</v>
      </c>
      <c r="I2139" s="1">
        <v>2</v>
      </c>
      <c r="L2139" s="1">
        <v>6</v>
      </c>
      <c r="M2139" s="1" t="s">
        <v>4709</v>
      </c>
      <c r="N2139" s="1" t="s">
        <v>9427</v>
      </c>
      <c r="T2139" s="1" t="s">
        <v>11280</v>
      </c>
      <c r="U2139" s="1" t="s">
        <v>146</v>
      </c>
      <c r="V2139" s="1" t="s">
        <v>5068</v>
      </c>
      <c r="Y2139" s="1" t="s">
        <v>1449</v>
      </c>
      <c r="Z2139" s="1" t="s">
        <v>5471</v>
      </c>
      <c r="AC2139" s="1">
        <v>27</v>
      </c>
      <c r="AD2139" s="1" t="s">
        <v>224</v>
      </c>
      <c r="AE2139" s="1" t="s">
        <v>6658</v>
      </c>
      <c r="AF2139" s="1" t="s">
        <v>4049</v>
      </c>
      <c r="AG2139" s="1" t="s">
        <v>6710</v>
      </c>
      <c r="AH2139" s="1" t="s">
        <v>985</v>
      </c>
      <c r="AI2139" s="1" t="s">
        <v>4956</v>
      </c>
      <c r="AU2139" s="1" t="s">
        <v>12051</v>
      </c>
      <c r="AW2139" s="1" t="s">
        <v>12052</v>
      </c>
      <c r="BF2139" s="1" t="s">
        <v>10302</v>
      </c>
    </row>
    <row r="2140" spans="1:73" ht="13.5" customHeight="1">
      <c r="A2140" s="8" t="str">
        <f>HYPERLINK("http://kyu.snu.ac.kr/sdhj/index.jsp?type=hj/GK14810_00IM0001_026b.jpg","1681_수남면_026b")</f>
        <v>1681_수남면_026b</v>
      </c>
      <c r="B2140" s="2">
        <v>1681</v>
      </c>
      <c r="C2140" s="2" t="s">
        <v>9954</v>
      </c>
      <c r="D2140" s="2" t="s">
        <v>9955</v>
      </c>
      <c r="E2140" s="2">
        <v>2139</v>
      </c>
      <c r="F2140" s="1">
        <v>6</v>
      </c>
      <c r="G2140" s="1" t="s">
        <v>2826</v>
      </c>
      <c r="H2140" s="1" t="s">
        <v>4957</v>
      </c>
      <c r="I2140" s="1">
        <v>2</v>
      </c>
      <c r="L2140" s="1">
        <v>6</v>
      </c>
      <c r="M2140" s="1" t="s">
        <v>4709</v>
      </c>
      <c r="N2140" s="1" t="s">
        <v>9427</v>
      </c>
      <c r="T2140" s="1" t="s">
        <v>11280</v>
      </c>
      <c r="U2140" s="1" t="s">
        <v>146</v>
      </c>
      <c r="V2140" s="1" t="s">
        <v>5068</v>
      </c>
      <c r="Y2140" s="1" t="s">
        <v>4050</v>
      </c>
      <c r="Z2140" s="1" t="s">
        <v>5381</v>
      </c>
      <c r="AC2140" s="1">
        <v>24</v>
      </c>
      <c r="AD2140" s="1" t="s">
        <v>369</v>
      </c>
      <c r="AE2140" s="1" t="s">
        <v>6640</v>
      </c>
      <c r="AF2140" s="1" t="s">
        <v>149</v>
      </c>
      <c r="AG2140" s="1" t="s">
        <v>6688</v>
      </c>
      <c r="AH2140" s="1" t="s">
        <v>4051</v>
      </c>
      <c r="AI2140" s="1" t="s">
        <v>6800</v>
      </c>
      <c r="AU2140" s="1" t="s">
        <v>12053</v>
      </c>
      <c r="AW2140" s="1" t="s">
        <v>12054</v>
      </c>
      <c r="BF2140" s="1" t="s">
        <v>12055</v>
      </c>
    </row>
    <row r="2141" spans="1:73" ht="13.5" customHeight="1">
      <c r="A2141" s="8" t="str">
        <f>HYPERLINK("http://kyu.snu.ac.kr/sdhj/index.jsp?type=hj/GK14810_00IM0001_026b.jpg","1681_수남면_026b")</f>
        <v>1681_수남면_026b</v>
      </c>
      <c r="B2141" s="2">
        <v>1681</v>
      </c>
      <c r="C2141" s="2" t="s">
        <v>9660</v>
      </c>
      <c r="D2141" s="2" t="s">
        <v>9661</v>
      </c>
      <c r="E2141" s="2">
        <v>2140</v>
      </c>
      <c r="F2141" s="1">
        <v>6</v>
      </c>
      <c r="G2141" s="1" t="s">
        <v>2826</v>
      </c>
      <c r="H2141" s="1" t="s">
        <v>4957</v>
      </c>
      <c r="I2141" s="1">
        <v>2</v>
      </c>
      <c r="L2141" s="1">
        <v>6</v>
      </c>
      <c r="M2141" s="1" t="s">
        <v>4709</v>
      </c>
      <c r="N2141" s="1" t="s">
        <v>9427</v>
      </c>
      <c r="T2141" s="1" t="s">
        <v>11280</v>
      </c>
      <c r="U2141" s="1" t="s">
        <v>115</v>
      </c>
      <c r="V2141" s="1" t="s">
        <v>5067</v>
      </c>
      <c r="Y2141" s="1" t="s">
        <v>901</v>
      </c>
      <c r="Z2141" s="1" t="s">
        <v>5396</v>
      </c>
      <c r="AC2141" s="1">
        <v>58</v>
      </c>
      <c r="AD2141" s="1" t="s">
        <v>645</v>
      </c>
      <c r="AE2141" s="1" t="s">
        <v>6655</v>
      </c>
    </row>
    <row r="2142" spans="1:73" ht="13.5" customHeight="1">
      <c r="A2142" s="8" t="str">
        <f>HYPERLINK("http://kyu.snu.ac.kr/sdhj/index.jsp?type=hj/GK14810_00IM0001_026b.jpg","1681_수남면_026b")</f>
        <v>1681_수남면_026b</v>
      </c>
      <c r="B2142" s="2">
        <v>1681</v>
      </c>
      <c r="C2142" s="2" t="s">
        <v>10330</v>
      </c>
      <c r="D2142" s="2" t="s">
        <v>10331</v>
      </c>
      <c r="E2142" s="2">
        <v>2141</v>
      </c>
      <c r="F2142" s="1">
        <v>6</v>
      </c>
      <c r="G2142" s="1" t="s">
        <v>2826</v>
      </c>
      <c r="H2142" s="1" t="s">
        <v>4957</v>
      </c>
      <c r="I2142" s="1">
        <v>2</v>
      </c>
      <c r="L2142" s="1">
        <v>6</v>
      </c>
      <c r="M2142" s="1" t="s">
        <v>4709</v>
      </c>
      <c r="N2142" s="1" t="s">
        <v>9427</v>
      </c>
      <c r="T2142" s="1" t="s">
        <v>11280</v>
      </c>
      <c r="U2142" s="1" t="s">
        <v>115</v>
      </c>
      <c r="V2142" s="1" t="s">
        <v>5067</v>
      </c>
      <c r="Y2142" s="1" t="s">
        <v>90</v>
      </c>
      <c r="Z2142" s="1" t="s">
        <v>5302</v>
      </c>
      <c r="AC2142" s="1">
        <v>13</v>
      </c>
      <c r="AD2142" s="1" t="s">
        <v>174</v>
      </c>
      <c r="AE2142" s="1" t="s">
        <v>6676</v>
      </c>
      <c r="BF2142" s="1" t="s">
        <v>11282</v>
      </c>
    </row>
    <row r="2143" spans="1:73" ht="13.5" customHeight="1">
      <c r="A2143" s="8" t="str">
        <f>HYPERLINK("http://kyu.snu.ac.kr/sdhj/index.jsp?type=hj/GK14810_00IM0001_026b.jpg","1681_수남면_026b")</f>
        <v>1681_수남면_026b</v>
      </c>
      <c r="B2143" s="2">
        <v>1681</v>
      </c>
      <c r="C2143" s="2" t="s">
        <v>10330</v>
      </c>
      <c r="D2143" s="2" t="s">
        <v>10331</v>
      </c>
      <c r="E2143" s="2">
        <v>2142</v>
      </c>
      <c r="F2143" s="1">
        <v>6</v>
      </c>
      <c r="G2143" s="1" t="s">
        <v>2826</v>
      </c>
      <c r="H2143" s="1" t="s">
        <v>4957</v>
      </c>
      <c r="I2143" s="1">
        <v>2</v>
      </c>
      <c r="L2143" s="1">
        <v>6</v>
      </c>
      <c r="M2143" s="1" t="s">
        <v>4709</v>
      </c>
      <c r="N2143" s="1" t="s">
        <v>9427</v>
      </c>
      <c r="T2143" s="1" t="s">
        <v>11280</v>
      </c>
      <c r="U2143" s="1" t="s">
        <v>146</v>
      </c>
      <c r="V2143" s="1" t="s">
        <v>5068</v>
      </c>
      <c r="Y2143" s="1" t="s">
        <v>4052</v>
      </c>
      <c r="Z2143" s="1" t="s">
        <v>5522</v>
      </c>
      <c r="AC2143" s="1">
        <v>8</v>
      </c>
      <c r="AD2143" s="1" t="s">
        <v>222</v>
      </c>
      <c r="AE2143" s="1" t="s">
        <v>6476</v>
      </c>
      <c r="BF2143" s="1" t="s">
        <v>12049</v>
      </c>
    </row>
    <row r="2144" spans="1:73" ht="13.5" customHeight="1">
      <c r="A2144" s="8" t="str">
        <f>HYPERLINK("http://kyu.snu.ac.kr/sdhj/index.jsp?type=hj/GK14810_00IM0001_026b.jpg","1681_수남면_026b")</f>
        <v>1681_수남면_026b</v>
      </c>
      <c r="B2144" s="2">
        <v>1681</v>
      </c>
      <c r="C2144" s="2" t="s">
        <v>10330</v>
      </c>
      <c r="D2144" s="2" t="s">
        <v>10331</v>
      </c>
      <c r="E2144" s="2">
        <v>2143</v>
      </c>
      <c r="F2144" s="1">
        <v>6</v>
      </c>
      <c r="G2144" s="1" t="s">
        <v>2826</v>
      </c>
      <c r="H2144" s="1" t="s">
        <v>4957</v>
      </c>
      <c r="I2144" s="1">
        <v>2</v>
      </c>
      <c r="L2144" s="1">
        <v>7</v>
      </c>
      <c r="M2144" s="1" t="s">
        <v>9428</v>
      </c>
      <c r="N2144" s="1" t="s">
        <v>9429</v>
      </c>
      <c r="T2144" s="1" t="s">
        <v>10851</v>
      </c>
      <c r="U2144" s="1" t="s">
        <v>1461</v>
      </c>
      <c r="V2144" s="1" t="s">
        <v>5092</v>
      </c>
      <c r="W2144" s="1" t="s">
        <v>1228</v>
      </c>
      <c r="X2144" s="1" t="s">
        <v>11624</v>
      </c>
      <c r="Y2144" s="1" t="s">
        <v>842</v>
      </c>
      <c r="Z2144" s="1" t="s">
        <v>5650</v>
      </c>
      <c r="AC2144" s="1">
        <v>35</v>
      </c>
      <c r="AD2144" s="1" t="s">
        <v>167</v>
      </c>
      <c r="AE2144" s="1" t="s">
        <v>6644</v>
      </c>
      <c r="AJ2144" s="1" t="s">
        <v>16</v>
      </c>
      <c r="AK2144" s="1" t="s">
        <v>6856</v>
      </c>
      <c r="AL2144" s="1" t="s">
        <v>3170</v>
      </c>
      <c r="AM2144" s="1" t="s">
        <v>11625</v>
      </c>
      <c r="AT2144" s="1" t="s">
        <v>813</v>
      </c>
      <c r="AU2144" s="1" t="s">
        <v>5105</v>
      </c>
      <c r="AV2144" s="1" t="s">
        <v>3235</v>
      </c>
      <c r="AW2144" s="1" t="s">
        <v>5907</v>
      </c>
      <c r="BG2144" s="1" t="s">
        <v>63</v>
      </c>
      <c r="BH2144" s="1" t="s">
        <v>5113</v>
      </c>
      <c r="BI2144" s="1" t="s">
        <v>2750</v>
      </c>
      <c r="BJ2144" s="1" t="s">
        <v>6050</v>
      </c>
      <c r="BM2144" s="1" t="s">
        <v>1552</v>
      </c>
      <c r="BN2144" s="1" t="s">
        <v>7085</v>
      </c>
      <c r="BO2144" s="1" t="s">
        <v>63</v>
      </c>
      <c r="BP2144" s="1" t="s">
        <v>5113</v>
      </c>
      <c r="BQ2144" s="1" t="s">
        <v>4053</v>
      </c>
      <c r="BR2144" s="1" t="s">
        <v>12056</v>
      </c>
      <c r="BS2144" s="1" t="s">
        <v>92</v>
      </c>
      <c r="BT2144" s="1" t="s">
        <v>11478</v>
      </c>
      <c r="BU2144" s="1" t="s">
        <v>12057</v>
      </c>
    </row>
    <row r="2145" spans="1:73" ht="13.5" customHeight="1">
      <c r="A2145" s="8" t="str">
        <f>HYPERLINK("http://kyu.snu.ac.kr/sdhj/index.jsp?type=hj/GK14810_00IM0001_026b.jpg","1681_수남면_026b")</f>
        <v>1681_수남면_026b</v>
      </c>
      <c r="B2145" s="2">
        <v>1681</v>
      </c>
      <c r="C2145" s="2" t="s">
        <v>10133</v>
      </c>
      <c r="D2145" s="2" t="s">
        <v>10134</v>
      </c>
      <c r="E2145" s="2">
        <v>2144</v>
      </c>
      <c r="F2145" s="1">
        <v>6</v>
      </c>
      <c r="G2145" s="1" t="s">
        <v>2826</v>
      </c>
      <c r="H2145" s="1" t="s">
        <v>4957</v>
      </c>
      <c r="I2145" s="1">
        <v>2</v>
      </c>
      <c r="L2145" s="1">
        <v>7</v>
      </c>
      <c r="M2145" s="1" t="s">
        <v>9428</v>
      </c>
      <c r="N2145" s="1" t="s">
        <v>9429</v>
      </c>
      <c r="S2145" s="1" t="s">
        <v>43</v>
      </c>
      <c r="T2145" s="1" t="s">
        <v>5000</v>
      </c>
      <c r="W2145" s="1" t="s">
        <v>79</v>
      </c>
      <c r="X2145" s="1" t="s">
        <v>10852</v>
      </c>
      <c r="Y2145" s="1" t="s">
        <v>90</v>
      </c>
      <c r="Z2145" s="1" t="s">
        <v>5302</v>
      </c>
      <c r="AC2145" s="1">
        <v>34</v>
      </c>
      <c r="AD2145" s="1" t="s">
        <v>81</v>
      </c>
      <c r="AE2145" s="1" t="s">
        <v>6641</v>
      </c>
      <c r="AJ2145" s="1" t="s">
        <v>16</v>
      </c>
      <c r="AK2145" s="1" t="s">
        <v>6856</v>
      </c>
      <c r="AL2145" s="1" t="s">
        <v>819</v>
      </c>
      <c r="AM2145" s="1" t="s">
        <v>6869</v>
      </c>
      <c r="AT2145" s="1" t="s">
        <v>63</v>
      </c>
      <c r="AU2145" s="1" t="s">
        <v>5113</v>
      </c>
      <c r="AV2145" s="1" t="s">
        <v>551</v>
      </c>
      <c r="AW2145" s="1" t="s">
        <v>5910</v>
      </c>
      <c r="BG2145" s="1" t="s">
        <v>63</v>
      </c>
      <c r="BH2145" s="1" t="s">
        <v>5113</v>
      </c>
      <c r="BI2145" s="1" t="s">
        <v>2133</v>
      </c>
      <c r="BJ2145" s="1" t="s">
        <v>7368</v>
      </c>
      <c r="BK2145" s="1" t="s">
        <v>63</v>
      </c>
      <c r="BL2145" s="1" t="s">
        <v>5113</v>
      </c>
      <c r="BM2145" s="1" t="s">
        <v>2832</v>
      </c>
      <c r="BN2145" s="1" t="s">
        <v>7824</v>
      </c>
      <c r="BO2145" s="1" t="s">
        <v>63</v>
      </c>
      <c r="BP2145" s="1" t="s">
        <v>5113</v>
      </c>
      <c r="BQ2145" s="1" t="s">
        <v>3345</v>
      </c>
      <c r="BR2145" s="1" t="s">
        <v>8412</v>
      </c>
      <c r="BS2145" s="1" t="s">
        <v>128</v>
      </c>
      <c r="BT2145" s="1" t="s">
        <v>6834</v>
      </c>
    </row>
    <row r="2146" spans="1:73" ht="13.5" customHeight="1">
      <c r="A2146" s="8" t="str">
        <f>HYPERLINK("http://kyu.snu.ac.kr/sdhj/index.jsp?type=hj/GK14810_00IM0001_026b.jpg","1681_수남면_026b")</f>
        <v>1681_수남면_026b</v>
      </c>
      <c r="B2146" s="2">
        <v>1681</v>
      </c>
      <c r="C2146" s="2" t="s">
        <v>10701</v>
      </c>
      <c r="D2146" s="2" t="s">
        <v>10702</v>
      </c>
      <c r="E2146" s="2">
        <v>2145</v>
      </c>
      <c r="F2146" s="1">
        <v>6</v>
      </c>
      <c r="G2146" s="1" t="s">
        <v>2826</v>
      </c>
      <c r="H2146" s="1" t="s">
        <v>4957</v>
      </c>
      <c r="I2146" s="1">
        <v>2</v>
      </c>
      <c r="L2146" s="1">
        <v>7</v>
      </c>
      <c r="M2146" s="1" t="s">
        <v>9428</v>
      </c>
      <c r="N2146" s="1" t="s">
        <v>9429</v>
      </c>
      <c r="S2146" s="1" t="s">
        <v>54</v>
      </c>
      <c r="T2146" s="1" t="s">
        <v>5003</v>
      </c>
      <c r="U2146" s="1" t="s">
        <v>3154</v>
      </c>
      <c r="V2146" s="1" t="s">
        <v>5090</v>
      </c>
      <c r="Y2146" s="1" t="s">
        <v>687</v>
      </c>
      <c r="Z2146" s="1" t="s">
        <v>8735</v>
      </c>
      <c r="AC2146" s="1">
        <v>13</v>
      </c>
      <c r="AD2146" s="1" t="s">
        <v>174</v>
      </c>
      <c r="AE2146" s="1" t="s">
        <v>6676</v>
      </c>
    </row>
    <row r="2147" spans="1:73" ht="13.5" customHeight="1">
      <c r="A2147" s="8" t="str">
        <f>HYPERLINK("http://kyu.snu.ac.kr/sdhj/index.jsp?type=hj/GK14810_00IM0001_026b.jpg","1681_수남면_026b")</f>
        <v>1681_수남면_026b</v>
      </c>
      <c r="B2147" s="2">
        <v>1681</v>
      </c>
      <c r="C2147" s="2" t="s">
        <v>9685</v>
      </c>
      <c r="D2147" s="2" t="s">
        <v>9686</v>
      </c>
      <c r="E2147" s="2">
        <v>2146</v>
      </c>
      <c r="F2147" s="1">
        <v>6</v>
      </c>
      <c r="G2147" s="1" t="s">
        <v>2826</v>
      </c>
      <c r="H2147" s="1" t="s">
        <v>4957</v>
      </c>
      <c r="I2147" s="1">
        <v>2</v>
      </c>
      <c r="L2147" s="1">
        <v>7</v>
      </c>
      <c r="M2147" s="1" t="s">
        <v>9428</v>
      </c>
      <c r="N2147" s="1" t="s">
        <v>9429</v>
      </c>
      <c r="S2147" s="1" t="s">
        <v>191</v>
      </c>
      <c r="T2147" s="1" t="s">
        <v>5004</v>
      </c>
      <c r="Y2147" s="1" t="s">
        <v>90</v>
      </c>
      <c r="Z2147" s="1" t="s">
        <v>5302</v>
      </c>
      <c r="AC2147" s="1">
        <v>5</v>
      </c>
      <c r="AD2147" s="1" t="s">
        <v>101</v>
      </c>
      <c r="AE2147" s="1" t="s">
        <v>6648</v>
      </c>
      <c r="BF2147" s="1" t="s">
        <v>78</v>
      </c>
    </row>
    <row r="2148" spans="1:73" ht="13.5" customHeight="1">
      <c r="A2148" s="8" t="str">
        <f>HYPERLINK("http://kyu.snu.ac.kr/sdhj/index.jsp?type=hj/GK14810_00IM0001_026b.jpg","1681_수남면_026b")</f>
        <v>1681_수남면_026b</v>
      </c>
      <c r="B2148" s="2">
        <v>1681</v>
      </c>
      <c r="C2148" s="2" t="s">
        <v>10330</v>
      </c>
      <c r="D2148" s="2" t="s">
        <v>10331</v>
      </c>
      <c r="E2148" s="2">
        <v>2147</v>
      </c>
      <c r="F2148" s="1">
        <v>6</v>
      </c>
      <c r="G2148" s="1" t="s">
        <v>2826</v>
      </c>
      <c r="H2148" s="1" t="s">
        <v>4957</v>
      </c>
      <c r="I2148" s="1">
        <v>2</v>
      </c>
      <c r="L2148" s="1">
        <v>7</v>
      </c>
      <c r="M2148" s="1" t="s">
        <v>9428</v>
      </c>
      <c r="N2148" s="1" t="s">
        <v>9429</v>
      </c>
      <c r="S2148" s="1" t="s">
        <v>4054</v>
      </c>
      <c r="T2148" s="1" t="s">
        <v>5031</v>
      </c>
      <c r="W2148" s="1" t="s">
        <v>1228</v>
      </c>
      <c r="X2148" s="1" t="s">
        <v>12058</v>
      </c>
      <c r="Y2148" s="1" t="s">
        <v>2857</v>
      </c>
      <c r="Z2148" s="1" t="s">
        <v>5649</v>
      </c>
      <c r="AF2148" s="1" t="s">
        <v>1227</v>
      </c>
      <c r="AG2148" s="1" t="s">
        <v>6695</v>
      </c>
    </row>
    <row r="2149" spans="1:73" ht="13.5" customHeight="1">
      <c r="A2149" s="8" t="str">
        <f>HYPERLINK("http://kyu.snu.ac.kr/sdhj/index.jsp?type=hj/GK14810_00IM0001_026b.jpg","1681_수남면_026b")</f>
        <v>1681_수남면_026b</v>
      </c>
      <c r="B2149" s="2">
        <v>1681</v>
      </c>
      <c r="C2149" s="2" t="s">
        <v>9658</v>
      </c>
      <c r="D2149" s="2" t="s">
        <v>9659</v>
      </c>
      <c r="E2149" s="2">
        <v>2148</v>
      </c>
      <c r="F2149" s="1">
        <v>6</v>
      </c>
      <c r="G2149" s="1" t="s">
        <v>2826</v>
      </c>
      <c r="H2149" s="1" t="s">
        <v>4957</v>
      </c>
      <c r="I2149" s="1">
        <v>3</v>
      </c>
      <c r="J2149" s="1" t="s">
        <v>4055</v>
      </c>
      <c r="K2149" s="1" t="s">
        <v>12059</v>
      </c>
      <c r="L2149" s="1">
        <v>1</v>
      </c>
      <c r="M2149" s="1" t="s">
        <v>4057</v>
      </c>
      <c r="N2149" s="1" t="s">
        <v>5412</v>
      </c>
      <c r="O2149" s="1" t="s">
        <v>5</v>
      </c>
      <c r="P2149" s="1" t="s">
        <v>4992</v>
      </c>
      <c r="T2149" s="1" t="s">
        <v>10172</v>
      </c>
      <c r="U2149" s="1" t="s">
        <v>4056</v>
      </c>
      <c r="V2149" s="1" t="s">
        <v>12060</v>
      </c>
      <c r="Y2149" s="1" t="s">
        <v>4057</v>
      </c>
      <c r="Z2149" s="1" t="s">
        <v>5412</v>
      </c>
      <c r="AC2149" s="1">
        <v>43</v>
      </c>
      <c r="AD2149" s="1" t="s">
        <v>290</v>
      </c>
      <c r="AE2149" s="1" t="s">
        <v>6679</v>
      </c>
      <c r="AF2149" s="1" t="s">
        <v>984</v>
      </c>
      <c r="AG2149" s="1" t="s">
        <v>6689</v>
      </c>
      <c r="AH2149" s="1" t="s">
        <v>69</v>
      </c>
      <c r="AI2149" s="1" t="s">
        <v>6798</v>
      </c>
      <c r="AJ2149" s="1" t="s">
        <v>16</v>
      </c>
      <c r="AK2149" s="1" t="s">
        <v>6856</v>
      </c>
      <c r="AL2149" s="1" t="s">
        <v>53</v>
      </c>
      <c r="AM2149" s="1" t="s">
        <v>6356</v>
      </c>
      <c r="AT2149" s="1" t="s">
        <v>63</v>
      </c>
      <c r="AU2149" s="1" t="s">
        <v>5113</v>
      </c>
      <c r="AV2149" s="1" t="s">
        <v>4058</v>
      </c>
      <c r="AW2149" s="1" t="s">
        <v>7165</v>
      </c>
      <c r="BG2149" s="1" t="s">
        <v>1756</v>
      </c>
      <c r="BH2149" s="1" t="s">
        <v>7007</v>
      </c>
      <c r="BI2149" s="1" t="s">
        <v>4059</v>
      </c>
      <c r="BJ2149" s="1" t="s">
        <v>7729</v>
      </c>
      <c r="BK2149" s="1" t="s">
        <v>110</v>
      </c>
      <c r="BL2149" s="1" t="s">
        <v>5146</v>
      </c>
      <c r="BM2149" s="1" t="s">
        <v>2523</v>
      </c>
      <c r="BN2149" s="1" t="s">
        <v>7812</v>
      </c>
      <c r="BO2149" s="1" t="s">
        <v>495</v>
      </c>
      <c r="BP2149" s="1" t="s">
        <v>11693</v>
      </c>
      <c r="BQ2149" s="1" t="s">
        <v>4060</v>
      </c>
      <c r="BR2149" s="1" t="s">
        <v>8411</v>
      </c>
      <c r="BS2149" s="1" t="s">
        <v>69</v>
      </c>
      <c r="BT2149" s="1" t="s">
        <v>6798</v>
      </c>
    </row>
    <row r="2150" spans="1:73" ht="13.5" customHeight="1">
      <c r="A2150" s="8" t="str">
        <f>HYPERLINK("http://kyu.snu.ac.kr/sdhj/index.jsp?type=hj/GK14810_00IM0001_026b.jpg","1681_수남면_026b")</f>
        <v>1681_수남면_026b</v>
      </c>
      <c r="B2150" s="2">
        <v>1681</v>
      </c>
      <c r="C2150" s="2" t="s">
        <v>9954</v>
      </c>
      <c r="D2150" s="2" t="s">
        <v>9955</v>
      </c>
      <c r="E2150" s="2">
        <v>2149</v>
      </c>
      <c r="F2150" s="1">
        <v>6</v>
      </c>
      <c r="G2150" s="1" t="s">
        <v>2826</v>
      </c>
      <c r="H2150" s="1" t="s">
        <v>4957</v>
      </c>
      <c r="I2150" s="1">
        <v>3</v>
      </c>
      <c r="L2150" s="1">
        <v>1</v>
      </c>
      <c r="M2150" s="1" t="s">
        <v>4057</v>
      </c>
      <c r="N2150" s="1" t="s">
        <v>5412</v>
      </c>
      <c r="S2150" s="1" t="s">
        <v>43</v>
      </c>
      <c r="T2150" s="1" t="s">
        <v>5000</v>
      </c>
      <c r="U2150" s="1" t="s">
        <v>38</v>
      </c>
      <c r="V2150" s="1" t="s">
        <v>5065</v>
      </c>
      <c r="Y2150" s="1" t="s">
        <v>3392</v>
      </c>
      <c r="Z2150" s="1" t="s">
        <v>8738</v>
      </c>
      <c r="AC2150" s="1">
        <v>43</v>
      </c>
      <c r="AD2150" s="1" t="s">
        <v>290</v>
      </c>
      <c r="AE2150" s="1" t="s">
        <v>6679</v>
      </c>
      <c r="AJ2150" s="1" t="s">
        <v>16</v>
      </c>
      <c r="AK2150" s="1" t="s">
        <v>6856</v>
      </c>
      <c r="AL2150" s="1" t="s">
        <v>69</v>
      </c>
      <c r="AM2150" s="1" t="s">
        <v>6798</v>
      </c>
      <c r="AN2150" s="1" t="s">
        <v>639</v>
      </c>
      <c r="AO2150" s="1" t="s">
        <v>6920</v>
      </c>
      <c r="AP2150" s="1" t="s">
        <v>226</v>
      </c>
      <c r="AQ2150" s="1" t="s">
        <v>5070</v>
      </c>
      <c r="AR2150" s="1" t="s">
        <v>4061</v>
      </c>
      <c r="AS2150" s="1" t="s">
        <v>6955</v>
      </c>
      <c r="AT2150" s="1" t="s">
        <v>63</v>
      </c>
      <c r="AU2150" s="1" t="s">
        <v>5113</v>
      </c>
      <c r="AV2150" s="1" t="s">
        <v>4062</v>
      </c>
      <c r="AW2150" s="1" t="s">
        <v>7164</v>
      </c>
      <c r="BG2150" s="1" t="s">
        <v>63</v>
      </c>
      <c r="BH2150" s="1" t="s">
        <v>5113</v>
      </c>
      <c r="BI2150" s="1" t="s">
        <v>1334</v>
      </c>
      <c r="BJ2150" s="1" t="s">
        <v>5356</v>
      </c>
      <c r="BM2150" s="1" t="s">
        <v>4063</v>
      </c>
      <c r="BN2150" s="1" t="s">
        <v>8071</v>
      </c>
      <c r="BO2150" s="1" t="s">
        <v>865</v>
      </c>
      <c r="BP2150" s="1" t="s">
        <v>5160</v>
      </c>
      <c r="BQ2150" s="1" t="s">
        <v>4064</v>
      </c>
      <c r="BR2150" s="1" t="s">
        <v>8814</v>
      </c>
      <c r="BS2150" s="1" t="s">
        <v>904</v>
      </c>
      <c r="BT2150" s="1" t="s">
        <v>6815</v>
      </c>
    </row>
    <row r="2151" spans="1:73" ht="13.5" customHeight="1">
      <c r="A2151" s="8" t="str">
        <f>HYPERLINK("http://kyu.snu.ac.kr/sdhj/index.jsp?type=hj/GK14810_00IM0001_026b.jpg","1681_수남면_026b")</f>
        <v>1681_수남면_026b</v>
      </c>
      <c r="B2151" s="2">
        <v>1681</v>
      </c>
      <c r="C2151" s="2" t="s">
        <v>9625</v>
      </c>
      <c r="D2151" s="2" t="s">
        <v>9626</v>
      </c>
      <c r="E2151" s="2">
        <v>2150</v>
      </c>
      <c r="F2151" s="1">
        <v>6</v>
      </c>
      <c r="G2151" s="1" t="s">
        <v>2826</v>
      </c>
      <c r="H2151" s="1" t="s">
        <v>4957</v>
      </c>
      <c r="I2151" s="1">
        <v>3</v>
      </c>
      <c r="L2151" s="1">
        <v>1</v>
      </c>
      <c r="M2151" s="1" t="s">
        <v>4057</v>
      </c>
      <c r="N2151" s="1" t="s">
        <v>5412</v>
      </c>
      <c r="S2151" s="1" t="s">
        <v>98</v>
      </c>
      <c r="T2151" s="1" t="s">
        <v>5001</v>
      </c>
      <c r="Y2151" s="1" t="s">
        <v>677</v>
      </c>
      <c r="Z2151" s="1" t="s">
        <v>5648</v>
      </c>
      <c r="AC2151" s="1">
        <v>9</v>
      </c>
      <c r="AD2151" s="1" t="s">
        <v>556</v>
      </c>
      <c r="AE2151" s="1" t="s">
        <v>6652</v>
      </c>
    </row>
    <row r="2152" spans="1:73" ht="13.5" customHeight="1">
      <c r="A2152" s="8" t="str">
        <f>HYPERLINK("http://kyu.snu.ac.kr/sdhj/index.jsp?type=hj/GK14810_00IM0001_026b.jpg","1681_수남면_026b")</f>
        <v>1681_수남면_026b</v>
      </c>
      <c r="B2152" s="2">
        <v>1681</v>
      </c>
      <c r="C2152" s="2" t="s">
        <v>9954</v>
      </c>
      <c r="D2152" s="2" t="s">
        <v>9955</v>
      </c>
      <c r="E2152" s="2">
        <v>2151</v>
      </c>
      <c r="F2152" s="1">
        <v>6</v>
      </c>
      <c r="G2152" s="1" t="s">
        <v>2826</v>
      </c>
      <c r="H2152" s="1" t="s">
        <v>4957</v>
      </c>
      <c r="I2152" s="1">
        <v>3</v>
      </c>
      <c r="L2152" s="1">
        <v>1</v>
      </c>
      <c r="M2152" s="1" t="s">
        <v>4057</v>
      </c>
      <c r="N2152" s="1" t="s">
        <v>5412</v>
      </c>
      <c r="S2152" s="1" t="s">
        <v>99</v>
      </c>
      <c r="T2152" s="1" t="s">
        <v>252</v>
      </c>
      <c r="Y2152" s="1" t="s">
        <v>4065</v>
      </c>
      <c r="Z2152" s="1" t="s">
        <v>8730</v>
      </c>
      <c r="AC2152" s="1">
        <v>6</v>
      </c>
      <c r="AD2152" s="1" t="s">
        <v>77</v>
      </c>
      <c r="AE2152" s="1" t="s">
        <v>6659</v>
      </c>
      <c r="BF2152" s="1" t="s">
        <v>78</v>
      </c>
    </row>
    <row r="2153" spans="1:73" ht="13.5" customHeight="1">
      <c r="A2153" s="8" t="str">
        <f>HYPERLINK("http://kyu.snu.ac.kr/sdhj/index.jsp?type=hj/GK14810_00IM0001_026b.jpg","1681_수남면_026b")</f>
        <v>1681_수남면_026b</v>
      </c>
      <c r="B2153" s="2">
        <v>1681</v>
      </c>
      <c r="C2153" s="2" t="s">
        <v>10556</v>
      </c>
      <c r="D2153" s="2" t="s">
        <v>10557</v>
      </c>
      <c r="E2153" s="2">
        <v>2152</v>
      </c>
      <c r="F2153" s="1">
        <v>6</v>
      </c>
      <c r="G2153" s="1" t="s">
        <v>2826</v>
      </c>
      <c r="H2153" s="1" t="s">
        <v>4957</v>
      </c>
      <c r="I2153" s="1">
        <v>3</v>
      </c>
      <c r="L2153" s="1">
        <v>2</v>
      </c>
      <c r="M2153" s="1" t="s">
        <v>9430</v>
      </c>
      <c r="N2153" s="1" t="s">
        <v>9431</v>
      </c>
      <c r="T2153" s="1" t="s">
        <v>12061</v>
      </c>
      <c r="U2153" s="1" t="s">
        <v>4066</v>
      </c>
      <c r="V2153" s="1" t="s">
        <v>12062</v>
      </c>
      <c r="W2153" s="1" t="s">
        <v>89</v>
      </c>
      <c r="X2153" s="1" t="s">
        <v>12063</v>
      </c>
      <c r="Y2153" s="1" t="s">
        <v>4067</v>
      </c>
      <c r="Z2153" s="1" t="s">
        <v>5647</v>
      </c>
      <c r="AC2153" s="1">
        <v>38</v>
      </c>
      <c r="AD2153" s="1" t="s">
        <v>182</v>
      </c>
      <c r="AE2153" s="1" t="s">
        <v>6634</v>
      </c>
      <c r="AJ2153" s="1" t="s">
        <v>16</v>
      </c>
      <c r="AK2153" s="1" t="s">
        <v>6856</v>
      </c>
      <c r="AL2153" s="1" t="s">
        <v>92</v>
      </c>
      <c r="AM2153" s="1" t="s">
        <v>12064</v>
      </c>
      <c r="AT2153" s="1" t="s">
        <v>63</v>
      </c>
      <c r="AU2153" s="1" t="s">
        <v>5113</v>
      </c>
      <c r="AV2153" s="1" t="s">
        <v>3117</v>
      </c>
      <c r="AW2153" s="1" t="s">
        <v>5935</v>
      </c>
      <c r="BG2153" s="1" t="s">
        <v>1070</v>
      </c>
      <c r="BH2153" s="1" t="s">
        <v>5153</v>
      </c>
      <c r="BI2153" s="1" t="s">
        <v>3118</v>
      </c>
      <c r="BJ2153" s="1" t="s">
        <v>7725</v>
      </c>
      <c r="BM2153" s="1" t="s">
        <v>2839</v>
      </c>
      <c r="BN2153" s="1" t="s">
        <v>7823</v>
      </c>
      <c r="BQ2153" s="1" t="s">
        <v>3120</v>
      </c>
      <c r="BR2153" s="1" t="s">
        <v>8409</v>
      </c>
      <c r="BS2153" s="1" t="s">
        <v>3121</v>
      </c>
      <c r="BT2153" s="1" t="s">
        <v>8699</v>
      </c>
    </row>
    <row r="2154" spans="1:73" ht="13.5" customHeight="1">
      <c r="A2154" s="8" t="str">
        <f>HYPERLINK("http://kyu.snu.ac.kr/sdhj/index.jsp?type=hj/GK14810_00IM0001_026b.jpg","1681_수남면_026b")</f>
        <v>1681_수남면_026b</v>
      </c>
      <c r="B2154" s="2">
        <v>1681</v>
      </c>
      <c r="C2154" s="2" t="s">
        <v>11302</v>
      </c>
      <c r="D2154" s="2" t="s">
        <v>11303</v>
      </c>
      <c r="E2154" s="2">
        <v>2153</v>
      </c>
      <c r="F2154" s="1">
        <v>6</v>
      </c>
      <c r="G2154" s="1" t="s">
        <v>2826</v>
      </c>
      <c r="H2154" s="1" t="s">
        <v>4957</v>
      </c>
      <c r="I2154" s="1">
        <v>3</v>
      </c>
      <c r="L2154" s="1">
        <v>2</v>
      </c>
      <c r="M2154" s="1" t="s">
        <v>9430</v>
      </c>
      <c r="N2154" s="1" t="s">
        <v>9431</v>
      </c>
      <c r="S2154" s="1" t="s">
        <v>43</v>
      </c>
      <c r="T2154" s="1" t="s">
        <v>5000</v>
      </c>
      <c r="W2154" s="1" t="s">
        <v>393</v>
      </c>
      <c r="X2154" s="1" t="s">
        <v>5259</v>
      </c>
      <c r="Y2154" s="1" t="s">
        <v>90</v>
      </c>
      <c r="Z2154" s="1" t="s">
        <v>5302</v>
      </c>
      <c r="AC2154" s="1">
        <v>39</v>
      </c>
      <c r="AD2154" s="1" t="s">
        <v>301</v>
      </c>
      <c r="AE2154" s="1" t="s">
        <v>6660</v>
      </c>
      <c r="AJ2154" s="1" t="s">
        <v>16</v>
      </c>
      <c r="AK2154" s="1" t="s">
        <v>6856</v>
      </c>
      <c r="AL2154" s="1" t="s">
        <v>138</v>
      </c>
      <c r="AM2154" s="1" t="s">
        <v>6794</v>
      </c>
      <c r="AT2154" s="1" t="s">
        <v>130</v>
      </c>
      <c r="AU2154" s="1" t="s">
        <v>5155</v>
      </c>
      <c r="AV2154" s="1" t="s">
        <v>4068</v>
      </c>
      <c r="AW2154" s="1" t="s">
        <v>7163</v>
      </c>
      <c r="BG2154" s="1" t="s">
        <v>4069</v>
      </c>
      <c r="BH2154" s="1" t="s">
        <v>7595</v>
      </c>
      <c r="BI2154" s="1" t="s">
        <v>4070</v>
      </c>
      <c r="BJ2154" s="1" t="s">
        <v>7728</v>
      </c>
      <c r="BK2154" s="1" t="s">
        <v>1110</v>
      </c>
      <c r="BL2154" s="1" t="s">
        <v>5159</v>
      </c>
      <c r="BM2154" s="1" t="s">
        <v>4071</v>
      </c>
      <c r="BN2154" s="1" t="s">
        <v>8070</v>
      </c>
      <c r="BO2154" s="1" t="s">
        <v>110</v>
      </c>
      <c r="BP2154" s="1" t="s">
        <v>5146</v>
      </c>
      <c r="BQ2154" s="1" t="s">
        <v>4072</v>
      </c>
      <c r="BR2154" s="1" t="s">
        <v>8820</v>
      </c>
      <c r="BS2154" s="1" t="s">
        <v>53</v>
      </c>
      <c r="BT2154" s="1" t="s">
        <v>6356</v>
      </c>
    </row>
    <row r="2155" spans="1:73" ht="13.5" customHeight="1">
      <c r="A2155" s="8" t="str">
        <f>HYPERLINK("http://kyu.snu.ac.kr/sdhj/index.jsp?type=hj/GK14810_00IM0001_026b.jpg","1681_수남면_026b")</f>
        <v>1681_수남면_026b</v>
      </c>
      <c r="B2155" s="2">
        <v>1681</v>
      </c>
      <c r="C2155" s="2" t="s">
        <v>9714</v>
      </c>
      <c r="D2155" s="2" t="s">
        <v>9715</v>
      </c>
      <c r="E2155" s="2">
        <v>2154</v>
      </c>
      <c r="F2155" s="1">
        <v>6</v>
      </c>
      <c r="G2155" s="1" t="s">
        <v>2826</v>
      </c>
      <c r="H2155" s="1" t="s">
        <v>4957</v>
      </c>
      <c r="I2155" s="1">
        <v>3</v>
      </c>
      <c r="L2155" s="1">
        <v>2</v>
      </c>
      <c r="M2155" s="1" t="s">
        <v>9430</v>
      </c>
      <c r="N2155" s="1" t="s">
        <v>9431</v>
      </c>
      <c r="S2155" s="1" t="s">
        <v>54</v>
      </c>
      <c r="T2155" s="1" t="s">
        <v>5003</v>
      </c>
      <c r="U2155" s="1" t="s">
        <v>834</v>
      </c>
      <c r="V2155" s="1" t="s">
        <v>5082</v>
      </c>
      <c r="Y2155" s="1" t="s">
        <v>4073</v>
      </c>
      <c r="Z2155" s="1" t="s">
        <v>5646</v>
      </c>
      <c r="AC2155" s="1">
        <v>9</v>
      </c>
      <c r="AD2155" s="1" t="s">
        <v>556</v>
      </c>
      <c r="AE2155" s="1" t="s">
        <v>6652</v>
      </c>
    </row>
    <row r="2156" spans="1:73" ht="13.5" customHeight="1">
      <c r="A2156" s="8" t="str">
        <f>HYPERLINK("http://kyu.snu.ac.kr/sdhj/index.jsp?type=hj/GK14810_00IM0001_026b.jpg","1681_수남면_026b")</f>
        <v>1681_수남면_026b</v>
      </c>
      <c r="B2156" s="2">
        <v>1681</v>
      </c>
      <c r="C2156" s="2" t="s">
        <v>11302</v>
      </c>
      <c r="D2156" s="2" t="s">
        <v>11303</v>
      </c>
      <c r="E2156" s="2">
        <v>2155</v>
      </c>
      <c r="F2156" s="1">
        <v>6</v>
      </c>
      <c r="G2156" s="1" t="s">
        <v>2826</v>
      </c>
      <c r="H2156" s="1" t="s">
        <v>4957</v>
      </c>
      <c r="I2156" s="1">
        <v>3</v>
      </c>
      <c r="L2156" s="1">
        <v>2</v>
      </c>
      <c r="M2156" s="1" t="s">
        <v>9430</v>
      </c>
      <c r="N2156" s="1" t="s">
        <v>9431</v>
      </c>
      <c r="S2156" s="1" t="s">
        <v>191</v>
      </c>
      <c r="T2156" s="1" t="s">
        <v>5004</v>
      </c>
      <c r="Y2156" s="1" t="s">
        <v>90</v>
      </c>
      <c r="Z2156" s="1" t="s">
        <v>5302</v>
      </c>
      <c r="AC2156" s="1">
        <v>7</v>
      </c>
      <c r="AD2156" s="1" t="s">
        <v>311</v>
      </c>
      <c r="AE2156" s="1" t="s">
        <v>6645</v>
      </c>
      <c r="BF2156" s="1" t="s">
        <v>78</v>
      </c>
    </row>
    <row r="2157" spans="1:73" ht="13.5" customHeight="1">
      <c r="A2157" s="8" t="str">
        <f>HYPERLINK("http://kyu.snu.ac.kr/sdhj/index.jsp?type=hj/GK14810_00IM0001_026b.jpg","1681_수남면_026b")</f>
        <v>1681_수남면_026b</v>
      </c>
      <c r="B2157" s="2">
        <v>1681</v>
      </c>
      <c r="C2157" s="2" t="s">
        <v>11302</v>
      </c>
      <c r="D2157" s="2" t="s">
        <v>11303</v>
      </c>
      <c r="E2157" s="2">
        <v>2156</v>
      </c>
      <c r="F2157" s="1">
        <v>6</v>
      </c>
      <c r="G2157" s="1" t="s">
        <v>2826</v>
      </c>
      <c r="H2157" s="1" t="s">
        <v>4957</v>
      </c>
      <c r="I2157" s="1">
        <v>3</v>
      </c>
      <c r="L2157" s="1">
        <v>2</v>
      </c>
      <c r="M2157" s="1" t="s">
        <v>9430</v>
      </c>
      <c r="N2157" s="1" t="s">
        <v>9431</v>
      </c>
      <c r="S2157" s="1" t="s">
        <v>191</v>
      </c>
      <c r="T2157" s="1" t="s">
        <v>5004</v>
      </c>
      <c r="Y2157" s="1" t="s">
        <v>90</v>
      </c>
      <c r="Z2157" s="1" t="s">
        <v>5302</v>
      </c>
      <c r="AC2157" s="1">
        <v>5</v>
      </c>
      <c r="AD2157" s="1" t="s">
        <v>101</v>
      </c>
      <c r="AE2157" s="1" t="s">
        <v>6648</v>
      </c>
      <c r="BF2157" s="1" t="s">
        <v>78</v>
      </c>
    </row>
    <row r="2158" spans="1:73" ht="13.5" customHeight="1">
      <c r="A2158" s="8" t="str">
        <f>HYPERLINK("http://kyu.snu.ac.kr/sdhj/index.jsp?type=hj/GK14810_00IM0001_026b.jpg","1681_수남면_026b")</f>
        <v>1681_수남면_026b</v>
      </c>
      <c r="B2158" s="2">
        <v>1681</v>
      </c>
      <c r="C2158" s="2" t="s">
        <v>11302</v>
      </c>
      <c r="D2158" s="2" t="s">
        <v>11303</v>
      </c>
      <c r="E2158" s="2">
        <v>2157</v>
      </c>
      <c r="F2158" s="1">
        <v>6</v>
      </c>
      <c r="G2158" s="1" t="s">
        <v>2826</v>
      </c>
      <c r="H2158" s="1" t="s">
        <v>4957</v>
      </c>
      <c r="I2158" s="1">
        <v>3</v>
      </c>
      <c r="L2158" s="1">
        <v>3</v>
      </c>
      <c r="M2158" s="1" t="s">
        <v>9432</v>
      </c>
      <c r="N2158" s="1" t="s">
        <v>9433</v>
      </c>
      <c r="T2158" s="1" t="s">
        <v>10334</v>
      </c>
      <c r="U2158" s="1" t="s">
        <v>4074</v>
      </c>
      <c r="V2158" s="1" t="s">
        <v>12065</v>
      </c>
      <c r="W2158" s="1" t="s">
        <v>89</v>
      </c>
      <c r="X2158" s="1" t="s">
        <v>10903</v>
      </c>
      <c r="Y2158" s="1" t="s">
        <v>4075</v>
      </c>
      <c r="Z2158" s="1" t="s">
        <v>5645</v>
      </c>
      <c r="AC2158" s="1">
        <v>42</v>
      </c>
      <c r="AD2158" s="1" t="s">
        <v>159</v>
      </c>
      <c r="AE2158" s="1" t="s">
        <v>5400</v>
      </c>
      <c r="AJ2158" s="1" t="s">
        <v>16</v>
      </c>
      <c r="AK2158" s="1" t="s">
        <v>6856</v>
      </c>
      <c r="AL2158" s="1" t="s">
        <v>92</v>
      </c>
      <c r="AM2158" s="1" t="s">
        <v>11606</v>
      </c>
      <c r="AT2158" s="1" t="s">
        <v>33</v>
      </c>
      <c r="AU2158" s="1" t="s">
        <v>5076</v>
      </c>
      <c r="AV2158" s="1" t="s">
        <v>4076</v>
      </c>
      <c r="AW2158" s="1" t="s">
        <v>7083</v>
      </c>
      <c r="BG2158" s="1" t="s">
        <v>33</v>
      </c>
      <c r="BH2158" s="1" t="s">
        <v>5076</v>
      </c>
      <c r="BI2158" s="1" t="s">
        <v>1530</v>
      </c>
      <c r="BJ2158" s="1" t="s">
        <v>7100</v>
      </c>
      <c r="BM2158" s="1" t="s">
        <v>4077</v>
      </c>
      <c r="BN2158" s="1" t="s">
        <v>5257</v>
      </c>
      <c r="BO2158" s="1" t="s">
        <v>866</v>
      </c>
      <c r="BP2158" s="1" t="s">
        <v>5099</v>
      </c>
      <c r="BQ2158" s="1" t="s">
        <v>4078</v>
      </c>
      <c r="BR2158" s="1" t="s">
        <v>12066</v>
      </c>
      <c r="BS2158" s="1" t="s">
        <v>92</v>
      </c>
      <c r="BT2158" s="1" t="s">
        <v>12009</v>
      </c>
      <c r="BU2158" s="1" t="s">
        <v>12067</v>
      </c>
    </row>
    <row r="2159" spans="1:73" ht="13.5" customHeight="1">
      <c r="A2159" s="8" t="str">
        <f>HYPERLINK("http://kyu.snu.ac.kr/sdhj/index.jsp?type=hj/GK14810_00IM0001_026b.jpg","1681_수남면_026b")</f>
        <v>1681_수남면_026b</v>
      </c>
      <c r="B2159" s="2">
        <v>1681</v>
      </c>
      <c r="C2159" s="2" t="s">
        <v>11622</v>
      </c>
      <c r="D2159" s="2" t="s">
        <v>11623</v>
      </c>
      <c r="E2159" s="2">
        <v>2158</v>
      </c>
      <c r="F2159" s="1">
        <v>6</v>
      </c>
      <c r="G2159" s="1" t="s">
        <v>2826</v>
      </c>
      <c r="H2159" s="1" t="s">
        <v>4957</v>
      </c>
      <c r="I2159" s="1">
        <v>3</v>
      </c>
      <c r="L2159" s="1">
        <v>3</v>
      </c>
      <c r="M2159" s="1" t="s">
        <v>9432</v>
      </c>
      <c r="N2159" s="1" t="s">
        <v>9433</v>
      </c>
      <c r="S2159" s="1" t="s">
        <v>43</v>
      </c>
      <c r="T2159" s="1" t="s">
        <v>5000</v>
      </c>
      <c r="W2159" s="1" t="s">
        <v>89</v>
      </c>
      <c r="X2159" s="1" t="s">
        <v>10903</v>
      </c>
      <c r="Y2159" s="1" t="s">
        <v>90</v>
      </c>
      <c r="Z2159" s="1" t="s">
        <v>5302</v>
      </c>
      <c r="AC2159" s="1">
        <v>37</v>
      </c>
      <c r="AD2159" s="1" t="s">
        <v>259</v>
      </c>
      <c r="AE2159" s="1" t="s">
        <v>6674</v>
      </c>
      <c r="AJ2159" s="1" t="s">
        <v>16</v>
      </c>
      <c r="AK2159" s="1" t="s">
        <v>6856</v>
      </c>
      <c r="AL2159" s="1" t="s">
        <v>92</v>
      </c>
      <c r="AM2159" s="1" t="s">
        <v>11606</v>
      </c>
      <c r="AT2159" s="1" t="s">
        <v>118</v>
      </c>
      <c r="AU2159" s="1" t="s">
        <v>5094</v>
      </c>
      <c r="AV2159" s="1" t="s">
        <v>3021</v>
      </c>
      <c r="AW2159" s="1" t="s">
        <v>7162</v>
      </c>
      <c r="BG2159" s="1" t="s">
        <v>118</v>
      </c>
      <c r="BH2159" s="1" t="s">
        <v>5094</v>
      </c>
      <c r="BI2159" s="1" t="s">
        <v>4079</v>
      </c>
      <c r="BJ2159" s="1" t="s">
        <v>6910</v>
      </c>
      <c r="BK2159" s="1" t="s">
        <v>118</v>
      </c>
      <c r="BL2159" s="1" t="s">
        <v>5094</v>
      </c>
      <c r="BM2159" s="1" t="s">
        <v>4080</v>
      </c>
      <c r="BN2159" s="1" t="s">
        <v>6019</v>
      </c>
      <c r="BQ2159" s="1" t="s">
        <v>1190</v>
      </c>
      <c r="BR2159" s="1" t="s">
        <v>10336</v>
      </c>
      <c r="BS2159" s="1" t="s">
        <v>92</v>
      </c>
      <c r="BT2159" s="1" t="s">
        <v>11606</v>
      </c>
    </row>
    <row r="2160" spans="1:73" ht="13.5" customHeight="1">
      <c r="A2160" s="8" t="str">
        <f>HYPERLINK("http://kyu.snu.ac.kr/sdhj/index.jsp?type=hj/GK14810_00IM0001_026b.jpg","1681_수남면_026b")</f>
        <v>1681_수남면_026b</v>
      </c>
      <c r="B2160" s="2">
        <v>1681</v>
      </c>
      <c r="C2160" s="2" t="s">
        <v>9769</v>
      </c>
      <c r="D2160" s="2" t="s">
        <v>9770</v>
      </c>
      <c r="E2160" s="2">
        <v>2159</v>
      </c>
      <c r="F2160" s="1">
        <v>6</v>
      </c>
      <c r="G2160" s="1" t="s">
        <v>2826</v>
      </c>
      <c r="H2160" s="1" t="s">
        <v>4957</v>
      </c>
      <c r="I2160" s="1">
        <v>3</v>
      </c>
      <c r="L2160" s="1">
        <v>3</v>
      </c>
      <c r="M2160" s="1" t="s">
        <v>9432</v>
      </c>
      <c r="N2160" s="1" t="s">
        <v>9433</v>
      </c>
      <c r="S2160" s="1" t="s">
        <v>191</v>
      </c>
      <c r="T2160" s="1" t="s">
        <v>5004</v>
      </c>
      <c r="Y2160" s="1" t="s">
        <v>2173</v>
      </c>
      <c r="Z2160" s="1" t="s">
        <v>5644</v>
      </c>
      <c r="AC2160" s="1">
        <v>7</v>
      </c>
      <c r="AD2160" s="1" t="s">
        <v>45</v>
      </c>
      <c r="AE2160" s="1" t="s">
        <v>6661</v>
      </c>
    </row>
    <row r="2161" spans="1:72" ht="13.5" customHeight="1">
      <c r="A2161" s="8" t="str">
        <f>HYPERLINK("http://kyu.snu.ac.kr/sdhj/index.jsp?type=hj/GK14810_00IM0001_026b.jpg","1681_수남면_026b")</f>
        <v>1681_수남면_026b</v>
      </c>
      <c r="B2161" s="2">
        <v>1681</v>
      </c>
      <c r="C2161" s="2" t="s">
        <v>9769</v>
      </c>
      <c r="D2161" s="2" t="s">
        <v>9770</v>
      </c>
      <c r="E2161" s="2">
        <v>2160</v>
      </c>
      <c r="F2161" s="1">
        <v>6</v>
      </c>
      <c r="G2161" s="1" t="s">
        <v>2826</v>
      </c>
      <c r="H2161" s="1" t="s">
        <v>4957</v>
      </c>
      <c r="I2161" s="1">
        <v>3</v>
      </c>
      <c r="L2161" s="1">
        <v>3</v>
      </c>
      <c r="M2161" s="1" t="s">
        <v>9432</v>
      </c>
      <c r="N2161" s="1" t="s">
        <v>9433</v>
      </c>
      <c r="S2161" s="1" t="s">
        <v>191</v>
      </c>
      <c r="T2161" s="1" t="s">
        <v>5004</v>
      </c>
      <c r="Y2161" s="1" t="s">
        <v>4081</v>
      </c>
      <c r="Z2161" s="1" t="s">
        <v>5643</v>
      </c>
      <c r="AC2161" s="1">
        <v>5</v>
      </c>
      <c r="AD2161" s="1" t="s">
        <v>101</v>
      </c>
      <c r="AE2161" s="1" t="s">
        <v>6648</v>
      </c>
      <c r="BF2161" s="1" t="s">
        <v>78</v>
      </c>
    </row>
    <row r="2162" spans="1:72" ht="13.5" customHeight="1">
      <c r="A2162" s="8" t="str">
        <f>HYPERLINK("http://kyu.snu.ac.kr/sdhj/index.jsp?type=hj/GK14810_00IM0001_026b.jpg","1681_수남면_026b")</f>
        <v>1681_수남면_026b</v>
      </c>
      <c r="B2162" s="2">
        <v>1681</v>
      </c>
      <c r="C2162" s="2" t="s">
        <v>9769</v>
      </c>
      <c r="D2162" s="2" t="s">
        <v>9770</v>
      </c>
      <c r="E2162" s="2">
        <v>2161</v>
      </c>
      <c r="F2162" s="1">
        <v>6</v>
      </c>
      <c r="G2162" s="1" t="s">
        <v>2826</v>
      </c>
      <c r="H2162" s="1" t="s">
        <v>4957</v>
      </c>
      <c r="I2162" s="1">
        <v>3</v>
      </c>
      <c r="L2162" s="1">
        <v>3</v>
      </c>
      <c r="M2162" s="1" t="s">
        <v>9432</v>
      </c>
      <c r="N2162" s="1" t="s">
        <v>9433</v>
      </c>
      <c r="S2162" s="1" t="s">
        <v>191</v>
      </c>
      <c r="T2162" s="1" t="s">
        <v>5004</v>
      </c>
      <c r="Y2162" s="1" t="s">
        <v>90</v>
      </c>
      <c r="Z2162" s="1" t="s">
        <v>5302</v>
      </c>
      <c r="AC2162" s="1">
        <v>2</v>
      </c>
      <c r="AD2162" s="1" t="s">
        <v>152</v>
      </c>
      <c r="AE2162" s="1" t="s">
        <v>5812</v>
      </c>
      <c r="AF2162" s="1" t="s">
        <v>175</v>
      </c>
      <c r="AG2162" s="1" t="s">
        <v>6685</v>
      </c>
      <c r="BF2162" s="1" t="s">
        <v>78</v>
      </c>
    </row>
    <row r="2163" spans="1:72" ht="13.5" customHeight="1">
      <c r="A2163" s="8" t="str">
        <f>HYPERLINK("http://kyu.snu.ac.kr/sdhj/index.jsp?type=hj/GK14810_00IM0001_026b.jpg","1681_수남면_026b")</f>
        <v>1681_수남면_026b</v>
      </c>
      <c r="B2163" s="2">
        <v>1681</v>
      </c>
      <c r="C2163" s="2" t="s">
        <v>9682</v>
      </c>
      <c r="D2163" s="2" t="s">
        <v>9683</v>
      </c>
      <c r="E2163" s="2">
        <v>2162</v>
      </c>
      <c r="F2163" s="1">
        <v>6</v>
      </c>
      <c r="G2163" s="1" t="s">
        <v>2826</v>
      </c>
      <c r="H2163" s="1" t="s">
        <v>4957</v>
      </c>
      <c r="I2163" s="1">
        <v>3</v>
      </c>
      <c r="L2163" s="1">
        <v>3</v>
      </c>
      <c r="M2163" s="1" t="s">
        <v>9432</v>
      </c>
      <c r="N2163" s="1" t="s">
        <v>9433</v>
      </c>
      <c r="S2163" s="1" t="s">
        <v>2587</v>
      </c>
      <c r="T2163" s="1" t="s">
        <v>5030</v>
      </c>
      <c r="W2163" s="1" t="s">
        <v>89</v>
      </c>
      <c r="X2163" s="1" t="s">
        <v>10903</v>
      </c>
      <c r="Y2163" s="1" t="s">
        <v>90</v>
      </c>
      <c r="Z2163" s="1" t="s">
        <v>5302</v>
      </c>
      <c r="AC2163" s="1">
        <v>45</v>
      </c>
      <c r="AD2163" s="1" t="s">
        <v>586</v>
      </c>
      <c r="AE2163" s="1" t="s">
        <v>6651</v>
      </c>
    </row>
    <row r="2164" spans="1:72" ht="13.5" customHeight="1">
      <c r="A2164" s="8" t="str">
        <f>HYPERLINK("http://kyu.snu.ac.kr/sdhj/index.jsp?type=hj/GK14810_00IM0001_027a.jpg","1681_수남면_027a")</f>
        <v>1681_수남면_027a</v>
      </c>
      <c r="B2164" s="2">
        <v>1681</v>
      </c>
      <c r="C2164" s="2" t="s">
        <v>9769</v>
      </c>
      <c r="D2164" s="2" t="s">
        <v>9770</v>
      </c>
      <c r="E2164" s="2">
        <v>2163</v>
      </c>
      <c r="F2164" s="1">
        <v>6</v>
      </c>
      <c r="G2164" s="1" t="s">
        <v>2826</v>
      </c>
      <c r="H2164" s="1" t="s">
        <v>4957</v>
      </c>
      <c r="I2164" s="1">
        <v>3</v>
      </c>
      <c r="L2164" s="1">
        <v>3</v>
      </c>
      <c r="M2164" s="1" t="s">
        <v>9432</v>
      </c>
      <c r="N2164" s="1" t="s">
        <v>9433</v>
      </c>
      <c r="S2164" s="1" t="s">
        <v>54</v>
      </c>
      <c r="T2164" s="1" t="s">
        <v>5003</v>
      </c>
      <c r="U2164" s="1" t="s">
        <v>194</v>
      </c>
      <c r="V2164" s="1" t="s">
        <v>5087</v>
      </c>
      <c r="Y2164" s="1" t="s">
        <v>4082</v>
      </c>
      <c r="Z2164" s="1" t="s">
        <v>5642</v>
      </c>
      <c r="AC2164" s="1">
        <v>18</v>
      </c>
      <c r="AD2164" s="1" t="s">
        <v>73</v>
      </c>
      <c r="AE2164" s="1" t="s">
        <v>6630</v>
      </c>
    </row>
    <row r="2165" spans="1:72" ht="13.5" customHeight="1">
      <c r="A2165" s="8" t="str">
        <f>HYPERLINK("http://kyu.snu.ac.kr/sdhj/index.jsp?type=hj/GK14810_00IM0001_027a.jpg","1681_수남면_027a")</f>
        <v>1681_수남면_027a</v>
      </c>
      <c r="B2165" s="2">
        <v>1681</v>
      </c>
      <c r="C2165" s="2" t="s">
        <v>9769</v>
      </c>
      <c r="D2165" s="2" t="s">
        <v>9770</v>
      </c>
      <c r="E2165" s="2">
        <v>2164</v>
      </c>
      <c r="F2165" s="1">
        <v>6</v>
      </c>
      <c r="G2165" s="1" t="s">
        <v>2826</v>
      </c>
      <c r="H2165" s="1" t="s">
        <v>4957</v>
      </c>
      <c r="I2165" s="1">
        <v>3</v>
      </c>
      <c r="L2165" s="1">
        <v>3</v>
      </c>
      <c r="M2165" s="1" t="s">
        <v>9432</v>
      </c>
      <c r="N2165" s="1" t="s">
        <v>9433</v>
      </c>
      <c r="S2165" s="1" t="s">
        <v>2477</v>
      </c>
      <c r="T2165" s="1" t="s">
        <v>5015</v>
      </c>
      <c r="W2165" s="1" t="s">
        <v>89</v>
      </c>
      <c r="X2165" s="1" t="s">
        <v>10903</v>
      </c>
      <c r="Y2165" s="1" t="s">
        <v>90</v>
      </c>
      <c r="Z2165" s="1" t="s">
        <v>5302</v>
      </c>
      <c r="AC2165" s="1">
        <v>21</v>
      </c>
      <c r="AD2165" s="1" t="s">
        <v>129</v>
      </c>
      <c r="AE2165" s="1" t="s">
        <v>6638</v>
      </c>
      <c r="AJ2165" s="1" t="s">
        <v>16</v>
      </c>
      <c r="AK2165" s="1" t="s">
        <v>6856</v>
      </c>
      <c r="AL2165" s="1" t="s">
        <v>92</v>
      </c>
      <c r="AM2165" s="1" t="s">
        <v>11606</v>
      </c>
      <c r="AT2165" s="1" t="s">
        <v>63</v>
      </c>
      <c r="AU2165" s="1" t="s">
        <v>5113</v>
      </c>
      <c r="AV2165" s="1" t="s">
        <v>742</v>
      </c>
      <c r="AW2165" s="1" t="s">
        <v>5966</v>
      </c>
      <c r="BG2165" s="1" t="s">
        <v>110</v>
      </c>
      <c r="BH2165" s="1" t="s">
        <v>5146</v>
      </c>
      <c r="BI2165" s="1" t="s">
        <v>3239</v>
      </c>
      <c r="BJ2165" s="1" t="s">
        <v>6304</v>
      </c>
      <c r="BK2165" s="1" t="s">
        <v>110</v>
      </c>
      <c r="BL2165" s="1" t="s">
        <v>5146</v>
      </c>
      <c r="BM2165" s="1" t="s">
        <v>3608</v>
      </c>
      <c r="BN2165" s="1" t="s">
        <v>5803</v>
      </c>
      <c r="BO2165" s="1" t="s">
        <v>63</v>
      </c>
      <c r="BP2165" s="1" t="s">
        <v>5113</v>
      </c>
      <c r="BQ2165" s="1" t="s">
        <v>4083</v>
      </c>
      <c r="BR2165" s="1" t="s">
        <v>8410</v>
      </c>
      <c r="BS2165" s="1" t="s">
        <v>114</v>
      </c>
      <c r="BT2165" s="1" t="s">
        <v>6877</v>
      </c>
    </row>
    <row r="2166" spans="1:72" ht="13.5" customHeight="1">
      <c r="A2166" s="8" t="str">
        <f>HYPERLINK("http://kyu.snu.ac.kr/sdhj/index.jsp?type=hj/GK14810_00IM0001_027a.jpg","1681_수남면_027a")</f>
        <v>1681_수남면_027a</v>
      </c>
      <c r="B2166" s="2">
        <v>1681</v>
      </c>
      <c r="C2166" s="2" t="s">
        <v>10452</v>
      </c>
      <c r="D2166" s="2" t="s">
        <v>10453</v>
      </c>
      <c r="E2166" s="2">
        <v>2165</v>
      </c>
      <c r="F2166" s="1">
        <v>6</v>
      </c>
      <c r="G2166" s="1" t="s">
        <v>2826</v>
      </c>
      <c r="H2166" s="1" t="s">
        <v>4957</v>
      </c>
      <c r="I2166" s="1">
        <v>3</v>
      </c>
      <c r="L2166" s="1">
        <v>4</v>
      </c>
      <c r="M2166" s="1" t="s">
        <v>9434</v>
      </c>
      <c r="N2166" s="1" t="s">
        <v>9435</v>
      </c>
      <c r="T2166" s="1" t="s">
        <v>10966</v>
      </c>
      <c r="U2166" s="1" t="s">
        <v>2796</v>
      </c>
      <c r="V2166" s="1" t="s">
        <v>12068</v>
      </c>
      <c r="W2166" s="1" t="s">
        <v>89</v>
      </c>
      <c r="X2166" s="1" t="s">
        <v>10969</v>
      </c>
      <c r="Y2166" s="1" t="s">
        <v>4084</v>
      </c>
      <c r="Z2166" s="1" t="s">
        <v>5641</v>
      </c>
      <c r="AC2166" s="1">
        <v>37</v>
      </c>
      <c r="AD2166" s="1" t="s">
        <v>259</v>
      </c>
      <c r="AE2166" s="1" t="s">
        <v>6674</v>
      </c>
      <c r="AJ2166" s="1" t="s">
        <v>16</v>
      </c>
      <c r="AK2166" s="1" t="s">
        <v>6856</v>
      </c>
      <c r="AL2166" s="1" t="s">
        <v>53</v>
      </c>
      <c r="AM2166" s="1" t="s">
        <v>6356</v>
      </c>
      <c r="AT2166" s="1" t="s">
        <v>130</v>
      </c>
      <c r="AU2166" s="1" t="s">
        <v>5155</v>
      </c>
      <c r="AV2166" s="1" t="s">
        <v>3070</v>
      </c>
      <c r="AW2166" s="1" t="s">
        <v>7161</v>
      </c>
      <c r="BG2166" s="1" t="s">
        <v>1756</v>
      </c>
      <c r="BH2166" s="1" t="s">
        <v>7007</v>
      </c>
      <c r="BI2166" s="1" t="s">
        <v>4085</v>
      </c>
      <c r="BJ2166" s="1" t="s">
        <v>7727</v>
      </c>
      <c r="BK2166" s="1" t="s">
        <v>3071</v>
      </c>
      <c r="BL2166" s="1" t="s">
        <v>7960</v>
      </c>
      <c r="BM2166" s="1" t="s">
        <v>4086</v>
      </c>
      <c r="BN2166" s="1" t="s">
        <v>7812</v>
      </c>
      <c r="BO2166" s="1" t="s">
        <v>1886</v>
      </c>
      <c r="BP2166" s="1" t="s">
        <v>7023</v>
      </c>
      <c r="BQ2166" s="1" t="s">
        <v>2582</v>
      </c>
      <c r="BR2166" s="1" t="s">
        <v>8807</v>
      </c>
      <c r="BS2166" s="1" t="s">
        <v>53</v>
      </c>
      <c r="BT2166" s="1" t="s">
        <v>6356</v>
      </c>
    </row>
    <row r="2167" spans="1:72" ht="13.5" customHeight="1">
      <c r="A2167" s="8" t="str">
        <f>HYPERLINK("http://kyu.snu.ac.kr/sdhj/index.jsp?type=hj/GK14810_00IM0001_027a.jpg","1681_수남면_027a")</f>
        <v>1681_수남면_027a</v>
      </c>
      <c r="B2167" s="2">
        <v>1681</v>
      </c>
      <c r="C2167" s="2" t="s">
        <v>11230</v>
      </c>
      <c r="D2167" s="2" t="s">
        <v>11231</v>
      </c>
      <c r="E2167" s="2">
        <v>2166</v>
      </c>
      <c r="F2167" s="1">
        <v>6</v>
      </c>
      <c r="G2167" s="1" t="s">
        <v>2826</v>
      </c>
      <c r="H2167" s="1" t="s">
        <v>4957</v>
      </c>
      <c r="I2167" s="1">
        <v>3</v>
      </c>
      <c r="L2167" s="1">
        <v>4</v>
      </c>
      <c r="M2167" s="1" t="s">
        <v>9434</v>
      </c>
      <c r="N2167" s="1" t="s">
        <v>9435</v>
      </c>
      <c r="S2167" s="1" t="s">
        <v>43</v>
      </c>
      <c r="T2167" s="1" t="s">
        <v>5000</v>
      </c>
      <c r="W2167" s="1" t="s">
        <v>774</v>
      </c>
      <c r="X2167" s="1" t="s">
        <v>5263</v>
      </c>
      <c r="Y2167" s="1" t="s">
        <v>90</v>
      </c>
      <c r="Z2167" s="1" t="s">
        <v>5302</v>
      </c>
      <c r="AC2167" s="1">
        <v>35</v>
      </c>
      <c r="AD2167" s="1" t="s">
        <v>167</v>
      </c>
      <c r="AE2167" s="1" t="s">
        <v>6644</v>
      </c>
      <c r="AJ2167" s="1" t="s">
        <v>16</v>
      </c>
      <c r="AK2167" s="1" t="s">
        <v>6856</v>
      </c>
      <c r="AL2167" s="1" t="s">
        <v>331</v>
      </c>
      <c r="AM2167" s="1" t="s">
        <v>6786</v>
      </c>
      <c r="AT2167" s="1" t="s">
        <v>63</v>
      </c>
      <c r="AU2167" s="1" t="s">
        <v>5113</v>
      </c>
      <c r="AV2167" s="1" t="s">
        <v>4087</v>
      </c>
      <c r="AW2167" s="1" t="s">
        <v>7160</v>
      </c>
      <c r="BG2167" s="1" t="s">
        <v>110</v>
      </c>
      <c r="BH2167" s="1" t="s">
        <v>5146</v>
      </c>
      <c r="BI2167" s="1" t="s">
        <v>4088</v>
      </c>
      <c r="BJ2167" s="1" t="s">
        <v>7726</v>
      </c>
      <c r="BK2167" s="1" t="s">
        <v>63</v>
      </c>
      <c r="BL2167" s="1" t="s">
        <v>5113</v>
      </c>
      <c r="BM2167" s="1" t="s">
        <v>4089</v>
      </c>
      <c r="BN2167" s="1" t="s">
        <v>12069</v>
      </c>
      <c r="BO2167" s="1" t="s">
        <v>63</v>
      </c>
      <c r="BP2167" s="1" t="s">
        <v>5113</v>
      </c>
      <c r="BQ2167" s="1" t="s">
        <v>3165</v>
      </c>
      <c r="BR2167" s="1" t="s">
        <v>11600</v>
      </c>
      <c r="BS2167" s="1" t="s">
        <v>615</v>
      </c>
      <c r="BT2167" s="1" t="s">
        <v>6817</v>
      </c>
    </row>
    <row r="2168" spans="1:72" ht="13.5" customHeight="1">
      <c r="A2168" s="8" t="str">
        <f>HYPERLINK("http://kyu.snu.ac.kr/sdhj/index.jsp?type=hj/GK14810_00IM0001_027a.jpg","1681_수남면_027a")</f>
        <v>1681_수남면_027a</v>
      </c>
      <c r="B2168" s="2">
        <v>1681</v>
      </c>
      <c r="C2168" s="2" t="s">
        <v>10067</v>
      </c>
      <c r="D2168" s="2" t="s">
        <v>10068</v>
      </c>
      <c r="E2168" s="2">
        <v>2167</v>
      </c>
      <c r="F2168" s="1">
        <v>6</v>
      </c>
      <c r="G2168" s="1" t="s">
        <v>2826</v>
      </c>
      <c r="H2168" s="1" t="s">
        <v>4957</v>
      </c>
      <c r="I2168" s="1">
        <v>3</v>
      </c>
      <c r="L2168" s="1">
        <v>4</v>
      </c>
      <c r="M2168" s="1" t="s">
        <v>9434</v>
      </c>
      <c r="N2168" s="1" t="s">
        <v>9435</v>
      </c>
      <c r="S2168" s="1" t="s">
        <v>99</v>
      </c>
      <c r="T2168" s="1" t="s">
        <v>252</v>
      </c>
      <c r="U2168" s="1" t="s">
        <v>194</v>
      </c>
      <c r="V2168" s="1" t="s">
        <v>5087</v>
      </c>
      <c r="Y2168" s="1" t="s">
        <v>4090</v>
      </c>
      <c r="Z2168" s="1" t="s">
        <v>5640</v>
      </c>
      <c r="AC2168" s="1">
        <v>10</v>
      </c>
      <c r="AD2168" s="1" t="s">
        <v>35</v>
      </c>
      <c r="AE2168" s="1" t="s">
        <v>6681</v>
      </c>
      <c r="BF2168" s="1" t="s">
        <v>78</v>
      </c>
    </row>
    <row r="2169" spans="1:72" ht="13.5" customHeight="1">
      <c r="A2169" s="8" t="str">
        <f>HYPERLINK("http://kyu.snu.ac.kr/sdhj/index.jsp?type=hj/GK14810_00IM0001_027a.jpg","1681_수남면_027a")</f>
        <v>1681_수남면_027a</v>
      </c>
      <c r="B2169" s="2">
        <v>1681</v>
      </c>
      <c r="C2169" s="2" t="s">
        <v>10309</v>
      </c>
      <c r="D2169" s="2" t="s">
        <v>10310</v>
      </c>
      <c r="E2169" s="2">
        <v>2168</v>
      </c>
      <c r="F2169" s="1">
        <v>6</v>
      </c>
      <c r="G2169" s="1" t="s">
        <v>2826</v>
      </c>
      <c r="H2169" s="1" t="s">
        <v>4957</v>
      </c>
      <c r="I2169" s="1">
        <v>3</v>
      </c>
      <c r="L2169" s="1">
        <v>4</v>
      </c>
      <c r="M2169" s="1" t="s">
        <v>9434</v>
      </c>
      <c r="N2169" s="1" t="s">
        <v>9435</v>
      </c>
      <c r="S2169" s="1" t="s">
        <v>191</v>
      </c>
      <c r="T2169" s="1" t="s">
        <v>5004</v>
      </c>
      <c r="Y2169" s="1" t="s">
        <v>90</v>
      </c>
      <c r="Z2169" s="1" t="s">
        <v>5302</v>
      </c>
      <c r="AC2169" s="1">
        <v>12</v>
      </c>
      <c r="AD2169" s="1" t="s">
        <v>296</v>
      </c>
      <c r="AE2169" s="1" t="s">
        <v>5331</v>
      </c>
      <c r="BF2169" s="1" t="s">
        <v>78</v>
      </c>
    </row>
    <row r="2170" spans="1:72" ht="13.5" customHeight="1">
      <c r="A2170" s="8" t="str">
        <f>HYPERLINK("http://kyu.snu.ac.kr/sdhj/index.jsp?type=hj/GK14810_00IM0001_027a.jpg","1681_수남면_027a")</f>
        <v>1681_수남면_027a</v>
      </c>
      <c r="B2170" s="2">
        <v>1681</v>
      </c>
      <c r="C2170" s="2" t="s">
        <v>10309</v>
      </c>
      <c r="D2170" s="2" t="s">
        <v>10310</v>
      </c>
      <c r="E2170" s="2">
        <v>2169</v>
      </c>
      <c r="F2170" s="1">
        <v>6</v>
      </c>
      <c r="G2170" s="1" t="s">
        <v>2826</v>
      </c>
      <c r="H2170" s="1" t="s">
        <v>4957</v>
      </c>
      <c r="I2170" s="1">
        <v>3</v>
      </c>
      <c r="L2170" s="1">
        <v>4</v>
      </c>
      <c r="M2170" s="1" t="s">
        <v>9434</v>
      </c>
      <c r="N2170" s="1" t="s">
        <v>9435</v>
      </c>
      <c r="S2170" s="1" t="s">
        <v>2587</v>
      </c>
      <c r="T2170" s="1" t="s">
        <v>5030</v>
      </c>
      <c r="W2170" s="1" t="s">
        <v>89</v>
      </c>
      <c r="X2170" s="1" t="s">
        <v>10969</v>
      </c>
      <c r="Y2170" s="1" t="s">
        <v>90</v>
      </c>
      <c r="Z2170" s="1" t="s">
        <v>5302</v>
      </c>
      <c r="AC2170" s="1">
        <v>51</v>
      </c>
      <c r="AD2170" s="1" t="s">
        <v>965</v>
      </c>
      <c r="AE2170" s="1" t="s">
        <v>6636</v>
      </c>
      <c r="AJ2170" s="1" t="s">
        <v>16</v>
      </c>
      <c r="AK2170" s="1" t="s">
        <v>6856</v>
      </c>
      <c r="AL2170" s="1" t="s">
        <v>53</v>
      </c>
      <c r="AM2170" s="1" t="s">
        <v>6356</v>
      </c>
    </row>
    <row r="2171" spans="1:72" ht="13.5" customHeight="1">
      <c r="A2171" s="8" t="str">
        <f>HYPERLINK("http://kyu.snu.ac.kr/sdhj/index.jsp?type=hj/GK14810_00IM0001_027a.jpg","1681_수남면_027a")</f>
        <v>1681_수남면_027a</v>
      </c>
      <c r="B2171" s="2">
        <v>1681</v>
      </c>
      <c r="C2171" s="2" t="s">
        <v>10309</v>
      </c>
      <c r="D2171" s="2" t="s">
        <v>10310</v>
      </c>
      <c r="E2171" s="2">
        <v>2170</v>
      </c>
      <c r="F2171" s="1">
        <v>6</v>
      </c>
      <c r="G2171" s="1" t="s">
        <v>2826</v>
      </c>
      <c r="H2171" s="1" t="s">
        <v>4957</v>
      </c>
      <c r="I2171" s="1">
        <v>3</v>
      </c>
      <c r="L2171" s="1">
        <v>5</v>
      </c>
      <c r="M2171" s="1" t="s">
        <v>9436</v>
      </c>
      <c r="N2171" s="1" t="s">
        <v>9437</v>
      </c>
      <c r="T2171" s="1" t="s">
        <v>9695</v>
      </c>
      <c r="U2171" s="1" t="s">
        <v>4091</v>
      </c>
      <c r="V2171" s="1" t="s">
        <v>12070</v>
      </c>
      <c r="W2171" s="1" t="s">
        <v>89</v>
      </c>
      <c r="X2171" s="1" t="s">
        <v>9699</v>
      </c>
      <c r="Y2171" s="1" t="s">
        <v>4092</v>
      </c>
      <c r="Z2171" s="1" t="s">
        <v>5639</v>
      </c>
      <c r="AC2171" s="1">
        <v>45</v>
      </c>
      <c r="AD2171" s="1" t="s">
        <v>586</v>
      </c>
      <c r="AE2171" s="1" t="s">
        <v>6651</v>
      </c>
      <c r="AJ2171" s="1" t="s">
        <v>16</v>
      </c>
      <c r="AK2171" s="1" t="s">
        <v>6856</v>
      </c>
      <c r="AL2171" s="1" t="s">
        <v>92</v>
      </c>
      <c r="AM2171" s="1" t="s">
        <v>9701</v>
      </c>
      <c r="AT2171" s="1" t="s">
        <v>63</v>
      </c>
      <c r="AU2171" s="1" t="s">
        <v>5113</v>
      </c>
      <c r="AV2171" s="1" t="s">
        <v>3117</v>
      </c>
      <c r="AW2171" s="1" t="s">
        <v>5935</v>
      </c>
      <c r="BG2171" s="1" t="s">
        <v>110</v>
      </c>
      <c r="BH2171" s="1" t="s">
        <v>5146</v>
      </c>
      <c r="BI2171" s="1" t="s">
        <v>3118</v>
      </c>
      <c r="BJ2171" s="1" t="s">
        <v>7725</v>
      </c>
      <c r="BK2171" s="1" t="s">
        <v>123</v>
      </c>
      <c r="BL2171" s="1" t="s">
        <v>7000</v>
      </c>
      <c r="BM2171" s="1" t="s">
        <v>4093</v>
      </c>
      <c r="BN2171" s="1" t="s">
        <v>5289</v>
      </c>
      <c r="BO2171" s="1" t="s">
        <v>63</v>
      </c>
      <c r="BP2171" s="1" t="s">
        <v>5113</v>
      </c>
      <c r="BQ2171" s="1" t="s">
        <v>3120</v>
      </c>
      <c r="BR2171" s="1" t="s">
        <v>8409</v>
      </c>
      <c r="BS2171" s="1" t="s">
        <v>3121</v>
      </c>
      <c r="BT2171" s="1" t="s">
        <v>8699</v>
      </c>
    </row>
    <row r="2172" spans="1:72" ht="13.5" customHeight="1">
      <c r="A2172" s="8" t="str">
        <f>HYPERLINK("http://kyu.snu.ac.kr/sdhj/index.jsp?type=hj/GK14810_00IM0001_027a.jpg","1681_수남면_027a")</f>
        <v>1681_수남면_027a</v>
      </c>
      <c r="B2172" s="2">
        <v>1681</v>
      </c>
      <c r="C2172" s="2" t="s">
        <v>9702</v>
      </c>
      <c r="D2172" s="2" t="s">
        <v>9703</v>
      </c>
      <c r="E2172" s="2">
        <v>2171</v>
      </c>
      <c r="F2172" s="1">
        <v>6</v>
      </c>
      <c r="G2172" s="1" t="s">
        <v>2826</v>
      </c>
      <c r="H2172" s="1" t="s">
        <v>4957</v>
      </c>
      <c r="I2172" s="1">
        <v>3</v>
      </c>
      <c r="L2172" s="1">
        <v>5</v>
      </c>
      <c r="M2172" s="1" t="s">
        <v>9436</v>
      </c>
      <c r="N2172" s="1" t="s">
        <v>9437</v>
      </c>
      <c r="S2172" s="1" t="s">
        <v>43</v>
      </c>
      <c r="T2172" s="1" t="s">
        <v>5000</v>
      </c>
      <c r="W2172" s="1" t="s">
        <v>79</v>
      </c>
      <c r="X2172" s="1" t="s">
        <v>11367</v>
      </c>
      <c r="Y2172" s="1" t="s">
        <v>90</v>
      </c>
      <c r="Z2172" s="1" t="s">
        <v>5302</v>
      </c>
      <c r="AC2172" s="1">
        <v>46</v>
      </c>
      <c r="AD2172" s="1" t="s">
        <v>722</v>
      </c>
      <c r="AE2172" s="1" t="s">
        <v>6667</v>
      </c>
      <c r="AJ2172" s="1" t="s">
        <v>16</v>
      </c>
      <c r="AK2172" s="1" t="s">
        <v>6856</v>
      </c>
      <c r="AL2172" s="1" t="s">
        <v>53</v>
      </c>
      <c r="AM2172" s="1" t="s">
        <v>6356</v>
      </c>
      <c r="AT2172" s="1" t="s">
        <v>63</v>
      </c>
      <c r="AU2172" s="1" t="s">
        <v>5113</v>
      </c>
      <c r="AV2172" s="1" t="s">
        <v>4094</v>
      </c>
      <c r="AW2172" s="1" t="s">
        <v>12071</v>
      </c>
      <c r="BG2172" s="1" t="s">
        <v>63</v>
      </c>
      <c r="BH2172" s="1" t="s">
        <v>5113</v>
      </c>
      <c r="BI2172" s="1" t="s">
        <v>3818</v>
      </c>
      <c r="BJ2172" s="1" t="s">
        <v>7724</v>
      </c>
      <c r="BK2172" s="1" t="s">
        <v>63</v>
      </c>
      <c r="BL2172" s="1" t="s">
        <v>5113</v>
      </c>
      <c r="BM2172" s="1" t="s">
        <v>4095</v>
      </c>
      <c r="BN2172" s="1" t="s">
        <v>12072</v>
      </c>
      <c r="BO2172" s="1" t="s">
        <v>2885</v>
      </c>
      <c r="BP2172" s="1" t="s">
        <v>7596</v>
      </c>
      <c r="BQ2172" s="1" t="s">
        <v>4096</v>
      </c>
      <c r="BR2172" s="1" t="s">
        <v>8759</v>
      </c>
      <c r="BS2172" s="1" t="s">
        <v>53</v>
      </c>
      <c r="BT2172" s="1" t="s">
        <v>6356</v>
      </c>
    </row>
    <row r="2173" spans="1:72" ht="13.5" customHeight="1">
      <c r="A2173" s="8" t="str">
        <f>HYPERLINK("http://kyu.snu.ac.kr/sdhj/index.jsp?type=hj/GK14810_00IM0001_027a.jpg","1681_수남면_027a")</f>
        <v>1681_수남면_027a</v>
      </c>
      <c r="B2173" s="2">
        <v>1681</v>
      </c>
      <c r="C2173" s="2" t="s">
        <v>10016</v>
      </c>
      <c r="D2173" s="2" t="s">
        <v>10017</v>
      </c>
      <c r="E2173" s="2">
        <v>2172</v>
      </c>
      <c r="F2173" s="1">
        <v>6</v>
      </c>
      <c r="G2173" s="1" t="s">
        <v>2826</v>
      </c>
      <c r="H2173" s="1" t="s">
        <v>4957</v>
      </c>
      <c r="I2173" s="1">
        <v>3</v>
      </c>
      <c r="L2173" s="1">
        <v>5</v>
      </c>
      <c r="M2173" s="1" t="s">
        <v>9436</v>
      </c>
      <c r="N2173" s="1" t="s">
        <v>9437</v>
      </c>
      <c r="S2173" s="1" t="s">
        <v>54</v>
      </c>
      <c r="T2173" s="1" t="s">
        <v>5003</v>
      </c>
      <c r="U2173" s="1" t="s">
        <v>1195</v>
      </c>
      <c r="V2173" s="1" t="s">
        <v>5137</v>
      </c>
      <c r="Y2173" s="1" t="s">
        <v>4097</v>
      </c>
      <c r="Z2173" s="1" t="s">
        <v>5638</v>
      </c>
      <c r="AC2173" s="1">
        <v>21</v>
      </c>
      <c r="AD2173" s="1" t="s">
        <v>129</v>
      </c>
      <c r="AE2173" s="1" t="s">
        <v>6638</v>
      </c>
    </row>
    <row r="2174" spans="1:72" ht="13.5" customHeight="1">
      <c r="A2174" s="8" t="str">
        <f>HYPERLINK("http://kyu.snu.ac.kr/sdhj/index.jsp?type=hj/GK14810_00IM0001_027a.jpg","1681_수남면_027a")</f>
        <v>1681_수남면_027a</v>
      </c>
      <c r="B2174" s="2">
        <v>1681</v>
      </c>
      <c r="C2174" s="2" t="s">
        <v>9702</v>
      </c>
      <c r="D2174" s="2" t="s">
        <v>9703</v>
      </c>
      <c r="E2174" s="2">
        <v>2173</v>
      </c>
      <c r="F2174" s="1">
        <v>6</v>
      </c>
      <c r="G2174" s="1" t="s">
        <v>2826</v>
      </c>
      <c r="H2174" s="1" t="s">
        <v>4957</v>
      </c>
      <c r="I2174" s="1">
        <v>3</v>
      </c>
      <c r="L2174" s="1">
        <v>5</v>
      </c>
      <c r="M2174" s="1" t="s">
        <v>9436</v>
      </c>
      <c r="N2174" s="1" t="s">
        <v>9437</v>
      </c>
      <c r="S2174" s="1" t="s">
        <v>99</v>
      </c>
      <c r="T2174" s="1" t="s">
        <v>252</v>
      </c>
      <c r="U2174" s="1" t="s">
        <v>866</v>
      </c>
      <c r="V2174" s="1" t="s">
        <v>5099</v>
      </c>
      <c r="Y2174" s="1" t="s">
        <v>4098</v>
      </c>
      <c r="Z2174" s="1" t="s">
        <v>5637</v>
      </c>
      <c r="AC2174" s="1">
        <v>11</v>
      </c>
      <c r="AD2174" s="1" t="s">
        <v>502</v>
      </c>
      <c r="AE2174" s="1" t="s">
        <v>6662</v>
      </c>
      <c r="BF2174" s="1" t="s">
        <v>78</v>
      </c>
    </row>
    <row r="2175" spans="1:72" ht="13.5" customHeight="1">
      <c r="A2175" s="8" t="str">
        <f>HYPERLINK("http://kyu.snu.ac.kr/sdhj/index.jsp?type=hj/GK14810_00IM0001_027a.jpg","1681_수남면_027a")</f>
        <v>1681_수남면_027a</v>
      </c>
      <c r="B2175" s="2">
        <v>1681</v>
      </c>
      <c r="C2175" s="2" t="s">
        <v>9702</v>
      </c>
      <c r="D2175" s="2" t="s">
        <v>9703</v>
      </c>
      <c r="E2175" s="2">
        <v>2174</v>
      </c>
      <c r="F2175" s="1">
        <v>6</v>
      </c>
      <c r="G2175" s="1" t="s">
        <v>2826</v>
      </c>
      <c r="H2175" s="1" t="s">
        <v>4957</v>
      </c>
      <c r="I2175" s="1">
        <v>3</v>
      </c>
      <c r="L2175" s="1">
        <v>5</v>
      </c>
      <c r="M2175" s="1" t="s">
        <v>9436</v>
      </c>
      <c r="N2175" s="1" t="s">
        <v>9437</v>
      </c>
      <c r="S2175" s="1" t="s">
        <v>99</v>
      </c>
      <c r="T2175" s="1" t="s">
        <v>252</v>
      </c>
      <c r="Y2175" s="1" t="s">
        <v>4099</v>
      </c>
      <c r="Z2175" s="1" t="s">
        <v>5636</v>
      </c>
      <c r="AC2175" s="1">
        <v>9</v>
      </c>
      <c r="AD2175" s="1" t="s">
        <v>222</v>
      </c>
      <c r="AE2175" s="1" t="s">
        <v>6476</v>
      </c>
      <c r="AG2175" s="1" t="s">
        <v>12073</v>
      </c>
      <c r="BF2175" s="1" t="s">
        <v>78</v>
      </c>
    </row>
    <row r="2176" spans="1:72" ht="13.5" customHeight="1">
      <c r="A2176" s="8" t="str">
        <f>HYPERLINK("http://kyu.snu.ac.kr/sdhj/index.jsp?type=hj/GK14810_00IM0001_027a.jpg","1681_수남면_027a")</f>
        <v>1681_수남면_027a</v>
      </c>
      <c r="B2176" s="2">
        <v>1681</v>
      </c>
      <c r="C2176" s="2" t="s">
        <v>9702</v>
      </c>
      <c r="D2176" s="2" t="s">
        <v>9703</v>
      </c>
      <c r="E2176" s="2">
        <v>2175</v>
      </c>
      <c r="F2176" s="1">
        <v>6</v>
      </c>
      <c r="G2176" s="1" t="s">
        <v>2826</v>
      </c>
      <c r="H2176" s="1" t="s">
        <v>4957</v>
      </c>
      <c r="I2176" s="1">
        <v>3</v>
      </c>
      <c r="L2176" s="1">
        <v>5</v>
      </c>
      <c r="M2176" s="1" t="s">
        <v>9436</v>
      </c>
      <c r="N2176" s="1" t="s">
        <v>9437</v>
      </c>
      <c r="S2176" s="1" t="s">
        <v>191</v>
      </c>
      <c r="T2176" s="1" t="s">
        <v>5004</v>
      </c>
      <c r="Y2176" s="1" t="s">
        <v>282</v>
      </c>
      <c r="Z2176" s="1" t="s">
        <v>5635</v>
      </c>
      <c r="AC2176" s="1">
        <v>3</v>
      </c>
      <c r="AD2176" s="1" t="s">
        <v>512</v>
      </c>
      <c r="AE2176" s="1" t="s">
        <v>6657</v>
      </c>
      <c r="AG2176" s="1" t="s">
        <v>12073</v>
      </c>
      <c r="BF2176" s="1" t="s">
        <v>78</v>
      </c>
    </row>
    <row r="2177" spans="1:72" ht="13.5" customHeight="1">
      <c r="A2177" s="8" t="str">
        <f>HYPERLINK("http://kyu.snu.ac.kr/sdhj/index.jsp?type=hj/GK14810_00IM0001_027a.jpg","1681_수남면_027a")</f>
        <v>1681_수남면_027a</v>
      </c>
      <c r="B2177" s="2">
        <v>1681</v>
      </c>
      <c r="C2177" s="2" t="s">
        <v>9702</v>
      </c>
      <c r="D2177" s="2" t="s">
        <v>9703</v>
      </c>
      <c r="E2177" s="2">
        <v>2176</v>
      </c>
      <c r="F2177" s="1">
        <v>6</v>
      </c>
      <c r="G2177" s="1" t="s">
        <v>2826</v>
      </c>
      <c r="H2177" s="1" t="s">
        <v>4957</v>
      </c>
      <c r="I2177" s="1">
        <v>3</v>
      </c>
      <c r="L2177" s="1">
        <v>5</v>
      </c>
      <c r="M2177" s="1" t="s">
        <v>9436</v>
      </c>
      <c r="N2177" s="1" t="s">
        <v>9437</v>
      </c>
      <c r="S2177" s="1" t="s">
        <v>191</v>
      </c>
      <c r="T2177" s="1" t="s">
        <v>5004</v>
      </c>
      <c r="Y2177" s="1" t="s">
        <v>2037</v>
      </c>
      <c r="Z2177" s="1" t="s">
        <v>5591</v>
      </c>
      <c r="AC2177" s="1">
        <v>1</v>
      </c>
      <c r="AD2177" s="1" t="s">
        <v>408</v>
      </c>
      <c r="AE2177" s="1" t="s">
        <v>6654</v>
      </c>
      <c r="AF2177" s="1" t="s">
        <v>11170</v>
      </c>
      <c r="AG2177" s="1" t="s">
        <v>11171</v>
      </c>
      <c r="BF2177" s="1" t="s">
        <v>78</v>
      </c>
    </row>
    <row r="2178" spans="1:72" ht="13.5" customHeight="1">
      <c r="A2178" s="8" t="str">
        <f>HYPERLINK("http://kyu.snu.ac.kr/sdhj/index.jsp?type=hj/GK14810_00IM0001_027a.jpg","1681_수남면_027a")</f>
        <v>1681_수남면_027a</v>
      </c>
      <c r="B2178" s="2">
        <v>1681</v>
      </c>
      <c r="C2178" s="2" t="s">
        <v>9702</v>
      </c>
      <c r="D2178" s="2" t="s">
        <v>9703</v>
      </c>
      <c r="E2178" s="2">
        <v>2177</v>
      </c>
      <c r="F2178" s="1">
        <v>6</v>
      </c>
      <c r="G2178" s="1" t="s">
        <v>2826</v>
      </c>
      <c r="H2178" s="1" t="s">
        <v>4957</v>
      </c>
      <c r="I2178" s="1">
        <v>3</v>
      </c>
      <c r="L2178" s="1">
        <v>5</v>
      </c>
      <c r="M2178" s="1" t="s">
        <v>9436</v>
      </c>
      <c r="N2178" s="1" t="s">
        <v>9437</v>
      </c>
      <c r="S2178" s="1" t="s">
        <v>191</v>
      </c>
      <c r="T2178" s="1" t="s">
        <v>5004</v>
      </c>
      <c r="Y2178" s="1" t="s">
        <v>90</v>
      </c>
      <c r="Z2178" s="1" t="s">
        <v>5302</v>
      </c>
      <c r="AC2178" s="1">
        <v>5</v>
      </c>
      <c r="AD2178" s="1" t="s">
        <v>101</v>
      </c>
      <c r="AE2178" s="1" t="s">
        <v>6648</v>
      </c>
      <c r="BF2178" s="1" t="s">
        <v>78</v>
      </c>
    </row>
    <row r="2179" spans="1:72" ht="13.5" customHeight="1">
      <c r="A2179" s="8" t="str">
        <f>HYPERLINK("http://kyu.snu.ac.kr/sdhj/index.jsp?type=hj/GK14810_00IM0001_027a.jpg","1681_수남면_027a")</f>
        <v>1681_수남면_027a</v>
      </c>
      <c r="B2179" s="2">
        <v>1681</v>
      </c>
      <c r="C2179" s="2" t="s">
        <v>9702</v>
      </c>
      <c r="D2179" s="2" t="s">
        <v>9703</v>
      </c>
      <c r="E2179" s="2">
        <v>2178</v>
      </c>
      <c r="F2179" s="1">
        <v>6</v>
      </c>
      <c r="G2179" s="1" t="s">
        <v>2826</v>
      </c>
      <c r="H2179" s="1" t="s">
        <v>4957</v>
      </c>
      <c r="I2179" s="1">
        <v>4</v>
      </c>
      <c r="J2179" s="1" t="s">
        <v>4100</v>
      </c>
      <c r="K2179" s="1" t="s">
        <v>12074</v>
      </c>
      <c r="L2179" s="1">
        <v>1</v>
      </c>
      <c r="M2179" s="1" t="s">
        <v>9438</v>
      </c>
      <c r="N2179" s="1" t="s">
        <v>9439</v>
      </c>
      <c r="T2179" s="1" t="s">
        <v>10851</v>
      </c>
      <c r="U2179" s="1" t="s">
        <v>4003</v>
      </c>
      <c r="V2179" s="1" t="s">
        <v>12075</v>
      </c>
      <c r="W2179" s="1" t="s">
        <v>666</v>
      </c>
      <c r="X2179" s="1" t="s">
        <v>5275</v>
      </c>
      <c r="Y2179" s="1" t="s">
        <v>4101</v>
      </c>
      <c r="Z2179" s="1" t="s">
        <v>5634</v>
      </c>
      <c r="AC2179" s="1">
        <v>37</v>
      </c>
      <c r="AD2179" s="1" t="s">
        <v>259</v>
      </c>
      <c r="AE2179" s="1" t="s">
        <v>6674</v>
      </c>
      <c r="AJ2179" s="1" t="s">
        <v>16</v>
      </c>
      <c r="AK2179" s="1" t="s">
        <v>6856</v>
      </c>
      <c r="AL2179" s="1" t="s">
        <v>46</v>
      </c>
      <c r="AM2179" s="1" t="s">
        <v>6816</v>
      </c>
      <c r="AT2179" s="1" t="s">
        <v>63</v>
      </c>
      <c r="AU2179" s="1" t="s">
        <v>5113</v>
      </c>
      <c r="AV2179" s="1" t="s">
        <v>4102</v>
      </c>
      <c r="AW2179" s="1" t="s">
        <v>7159</v>
      </c>
      <c r="BG2179" s="1" t="s">
        <v>63</v>
      </c>
      <c r="BH2179" s="1" t="s">
        <v>5113</v>
      </c>
      <c r="BI2179" s="1" t="s">
        <v>4103</v>
      </c>
      <c r="BJ2179" s="1" t="s">
        <v>12076</v>
      </c>
      <c r="BK2179" s="1" t="s">
        <v>63</v>
      </c>
      <c r="BL2179" s="1" t="s">
        <v>5113</v>
      </c>
      <c r="BM2179" s="1" t="s">
        <v>4104</v>
      </c>
      <c r="BN2179" s="1" t="s">
        <v>6888</v>
      </c>
      <c r="BO2179" s="1" t="s">
        <v>63</v>
      </c>
      <c r="BP2179" s="1" t="s">
        <v>5113</v>
      </c>
      <c r="BQ2179" s="1" t="s">
        <v>4105</v>
      </c>
      <c r="BR2179" s="1" t="s">
        <v>12077</v>
      </c>
      <c r="BS2179" s="1" t="s">
        <v>92</v>
      </c>
      <c r="BT2179" s="1" t="s">
        <v>12078</v>
      </c>
    </row>
    <row r="2180" spans="1:72" ht="13.5" customHeight="1">
      <c r="A2180" s="8" t="str">
        <f>HYPERLINK("http://kyu.snu.ac.kr/sdhj/index.jsp?type=hj/GK14810_00IM0001_027a.jpg","1681_수남면_027a")</f>
        <v>1681_수남면_027a</v>
      </c>
      <c r="B2180" s="2">
        <v>1681</v>
      </c>
      <c r="C2180" s="2" t="s">
        <v>10330</v>
      </c>
      <c r="D2180" s="2" t="s">
        <v>10331</v>
      </c>
      <c r="E2180" s="2">
        <v>2179</v>
      </c>
      <c r="F2180" s="1">
        <v>6</v>
      </c>
      <c r="G2180" s="1" t="s">
        <v>2826</v>
      </c>
      <c r="H2180" s="1" t="s">
        <v>4957</v>
      </c>
      <c r="I2180" s="1">
        <v>4</v>
      </c>
      <c r="L2180" s="1">
        <v>1</v>
      </c>
      <c r="M2180" s="1" t="s">
        <v>9438</v>
      </c>
      <c r="N2180" s="1" t="s">
        <v>9439</v>
      </c>
      <c r="S2180" s="1" t="s">
        <v>43</v>
      </c>
      <c r="T2180" s="1" t="s">
        <v>5000</v>
      </c>
      <c r="W2180" s="1" t="s">
        <v>393</v>
      </c>
      <c r="X2180" s="1" t="s">
        <v>5259</v>
      </c>
      <c r="Y2180" s="1" t="s">
        <v>90</v>
      </c>
      <c r="Z2180" s="1" t="s">
        <v>5302</v>
      </c>
      <c r="AC2180" s="1">
        <v>34</v>
      </c>
      <c r="AD2180" s="1" t="s">
        <v>81</v>
      </c>
      <c r="AE2180" s="1" t="s">
        <v>6641</v>
      </c>
      <c r="AJ2180" s="1" t="s">
        <v>16</v>
      </c>
      <c r="AK2180" s="1" t="s">
        <v>6856</v>
      </c>
      <c r="AL2180" s="1" t="s">
        <v>138</v>
      </c>
      <c r="AM2180" s="1" t="s">
        <v>6794</v>
      </c>
      <c r="AT2180" s="1" t="s">
        <v>2323</v>
      </c>
      <c r="AU2180" s="1" t="s">
        <v>5209</v>
      </c>
      <c r="AV2180" s="1" t="s">
        <v>4106</v>
      </c>
      <c r="AW2180" s="1" t="s">
        <v>5377</v>
      </c>
      <c r="BG2180" s="1" t="s">
        <v>110</v>
      </c>
      <c r="BH2180" s="1" t="s">
        <v>5146</v>
      </c>
      <c r="BI2180" s="1" t="s">
        <v>4107</v>
      </c>
      <c r="BJ2180" s="1" t="s">
        <v>7082</v>
      </c>
      <c r="BK2180" s="1" t="s">
        <v>815</v>
      </c>
      <c r="BL2180" s="1" t="s">
        <v>5077</v>
      </c>
      <c r="BM2180" s="1" t="s">
        <v>4108</v>
      </c>
      <c r="BN2180" s="1" t="s">
        <v>7666</v>
      </c>
      <c r="BO2180" s="1" t="s">
        <v>2323</v>
      </c>
      <c r="BP2180" s="1" t="s">
        <v>5209</v>
      </c>
      <c r="BQ2180" s="1" t="s">
        <v>2625</v>
      </c>
      <c r="BR2180" s="1" t="s">
        <v>11273</v>
      </c>
      <c r="BS2180" s="1" t="s">
        <v>92</v>
      </c>
      <c r="BT2180" s="1" t="s">
        <v>11060</v>
      </c>
    </row>
    <row r="2181" spans="1:72" ht="13.5" customHeight="1">
      <c r="A2181" s="8" t="str">
        <f>HYPERLINK("http://kyu.snu.ac.kr/sdhj/index.jsp?type=hj/GK14810_00IM0001_027a.jpg","1681_수남면_027a")</f>
        <v>1681_수남면_027a</v>
      </c>
      <c r="B2181" s="2">
        <v>1681</v>
      </c>
      <c r="C2181" s="2" t="s">
        <v>11061</v>
      </c>
      <c r="D2181" s="2" t="s">
        <v>11062</v>
      </c>
      <c r="E2181" s="2">
        <v>2180</v>
      </c>
      <c r="F2181" s="1">
        <v>6</v>
      </c>
      <c r="G2181" s="1" t="s">
        <v>2826</v>
      </c>
      <c r="H2181" s="1" t="s">
        <v>4957</v>
      </c>
      <c r="I2181" s="1">
        <v>4</v>
      </c>
      <c r="L2181" s="1">
        <v>1</v>
      </c>
      <c r="M2181" s="1" t="s">
        <v>9438</v>
      </c>
      <c r="N2181" s="1" t="s">
        <v>9439</v>
      </c>
      <c r="S2181" s="1" t="s">
        <v>98</v>
      </c>
      <c r="T2181" s="1" t="s">
        <v>5001</v>
      </c>
      <c r="Y2181" s="1" t="s">
        <v>90</v>
      </c>
      <c r="Z2181" s="1" t="s">
        <v>5302</v>
      </c>
      <c r="AC2181" s="1">
        <v>4</v>
      </c>
      <c r="AD2181" s="1" t="s">
        <v>267</v>
      </c>
      <c r="AE2181" s="1" t="s">
        <v>6631</v>
      </c>
    </row>
    <row r="2182" spans="1:72" ht="13.5" customHeight="1">
      <c r="A2182" s="8" t="str">
        <f>HYPERLINK("http://kyu.snu.ac.kr/sdhj/index.jsp?type=hj/GK14810_00IM0001_027a.jpg","1681_수남면_027a")</f>
        <v>1681_수남면_027a</v>
      </c>
      <c r="B2182" s="2">
        <v>1681</v>
      </c>
      <c r="C2182" s="2" t="s">
        <v>10330</v>
      </c>
      <c r="D2182" s="2" t="s">
        <v>10331</v>
      </c>
      <c r="E2182" s="2">
        <v>2181</v>
      </c>
      <c r="F2182" s="1">
        <v>6</v>
      </c>
      <c r="G2182" s="1" t="s">
        <v>2826</v>
      </c>
      <c r="H2182" s="1" t="s">
        <v>4957</v>
      </c>
      <c r="I2182" s="1">
        <v>4</v>
      </c>
      <c r="L2182" s="1">
        <v>1</v>
      </c>
      <c r="M2182" s="1" t="s">
        <v>9438</v>
      </c>
      <c r="N2182" s="1" t="s">
        <v>9439</v>
      </c>
      <c r="S2182" s="1" t="s">
        <v>191</v>
      </c>
      <c r="T2182" s="1" t="s">
        <v>5004</v>
      </c>
      <c r="Y2182" s="1" t="s">
        <v>4109</v>
      </c>
      <c r="Z2182" s="1" t="s">
        <v>5633</v>
      </c>
      <c r="AC2182" s="1">
        <v>2</v>
      </c>
      <c r="AD2182" s="1" t="s">
        <v>152</v>
      </c>
      <c r="AE2182" s="1" t="s">
        <v>5812</v>
      </c>
      <c r="AF2182" s="1" t="s">
        <v>192</v>
      </c>
      <c r="AG2182" s="1" t="s">
        <v>6692</v>
      </c>
      <c r="BF2182" s="1" t="s">
        <v>78</v>
      </c>
    </row>
    <row r="2183" spans="1:72" ht="13.5" customHeight="1">
      <c r="A2183" s="8" t="str">
        <f>HYPERLINK("http://kyu.snu.ac.kr/sdhj/index.jsp?type=hj/GK14810_00IM0001_027a.jpg","1681_수남면_027a")</f>
        <v>1681_수남면_027a</v>
      </c>
      <c r="B2183" s="2">
        <v>1681</v>
      </c>
      <c r="C2183" s="2" t="s">
        <v>10330</v>
      </c>
      <c r="D2183" s="2" t="s">
        <v>10331</v>
      </c>
      <c r="E2183" s="2">
        <v>2182</v>
      </c>
      <c r="F2183" s="1">
        <v>6</v>
      </c>
      <c r="G2183" s="1" t="s">
        <v>2826</v>
      </c>
      <c r="H2183" s="1" t="s">
        <v>4957</v>
      </c>
      <c r="I2183" s="1">
        <v>4</v>
      </c>
      <c r="L2183" s="1">
        <v>2</v>
      </c>
      <c r="M2183" s="1" t="s">
        <v>9440</v>
      </c>
      <c r="N2183" s="1" t="s">
        <v>9441</v>
      </c>
      <c r="T2183" s="1" t="s">
        <v>11036</v>
      </c>
      <c r="U2183" s="1" t="s">
        <v>4110</v>
      </c>
      <c r="V2183" s="1" t="s">
        <v>12079</v>
      </c>
      <c r="W2183" s="1" t="s">
        <v>79</v>
      </c>
      <c r="X2183" s="1" t="s">
        <v>11037</v>
      </c>
      <c r="Y2183" s="1" t="s">
        <v>4111</v>
      </c>
      <c r="Z2183" s="1" t="s">
        <v>5632</v>
      </c>
      <c r="AC2183" s="1">
        <v>45</v>
      </c>
      <c r="AD2183" s="1" t="s">
        <v>586</v>
      </c>
      <c r="AE2183" s="1" t="s">
        <v>6651</v>
      </c>
      <c r="AJ2183" s="1" t="s">
        <v>16</v>
      </c>
      <c r="AK2183" s="1" t="s">
        <v>6856</v>
      </c>
      <c r="AL2183" s="1" t="s">
        <v>1346</v>
      </c>
      <c r="AM2183" s="1" t="s">
        <v>6882</v>
      </c>
      <c r="AT2183" s="1" t="s">
        <v>2323</v>
      </c>
      <c r="AU2183" s="1" t="s">
        <v>5209</v>
      </c>
      <c r="AV2183" s="1" t="s">
        <v>1323</v>
      </c>
      <c r="AW2183" s="1" t="s">
        <v>5375</v>
      </c>
      <c r="BG2183" s="1" t="s">
        <v>4112</v>
      </c>
      <c r="BH2183" s="1" t="s">
        <v>12080</v>
      </c>
      <c r="BI2183" s="1" t="s">
        <v>1874</v>
      </c>
      <c r="BJ2183" s="1" t="s">
        <v>5995</v>
      </c>
      <c r="BK2183" s="1" t="s">
        <v>110</v>
      </c>
      <c r="BL2183" s="1" t="s">
        <v>5146</v>
      </c>
      <c r="BM2183" s="1" t="s">
        <v>1875</v>
      </c>
      <c r="BN2183" s="1" t="s">
        <v>11457</v>
      </c>
      <c r="BO2183" s="1" t="s">
        <v>63</v>
      </c>
      <c r="BP2183" s="1" t="s">
        <v>5113</v>
      </c>
      <c r="BQ2183" s="1" t="s">
        <v>4113</v>
      </c>
      <c r="BR2183" s="1" t="s">
        <v>8408</v>
      </c>
      <c r="BS2183" s="1" t="s">
        <v>331</v>
      </c>
      <c r="BT2183" s="1" t="s">
        <v>6786</v>
      </c>
    </row>
    <row r="2184" spans="1:72" ht="13.5" customHeight="1">
      <c r="A2184" s="8" t="str">
        <f>HYPERLINK("http://kyu.snu.ac.kr/sdhj/index.jsp?type=hj/GK14810_00IM0001_027a.jpg","1681_수남면_027a")</f>
        <v>1681_수남면_027a</v>
      </c>
      <c r="B2184" s="2">
        <v>1681</v>
      </c>
      <c r="C2184" s="2" t="s">
        <v>11137</v>
      </c>
      <c r="D2184" s="2" t="s">
        <v>11138</v>
      </c>
      <c r="E2184" s="2">
        <v>2183</v>
      </c>
      <c r="F2184" s="1">
        <v>6</v>
      </c>
      <c r="G2184" s="1" t="s">
        <v>2826</v>
      </c>
      <c r="H2184" s="1" t="s">
        <v>4957</v>
      </c>
      <c r="I2184" s="1">
        <v>4</v>
      </c>
      <c r="L2184" s="1">
        <v>2</v>
      </c>
      <c r="M2184" s="1" t="s">
        <v>9440</v>
      </c>
      <c r="N2184" s="1" t="s">
        <v>9441</v>
      </c>
      <c r="S2184" s="1" t="s">
        <v>43</v>
      </c>
      <c r="T2184" s="1" t="s">
        <v>5000</v>
      </c>
      <c r="W2184" s="1" t="s">
        <v>393</v>
      </c>
      <c r="X2184" s="1" t="s">
        <v>5259</v>
      </c>
      <c r="Y2184" s="1" t="s">
        <v>90</v>
      </c>
      <c r="Z2184" s="1" t="s">
        <v>5302</v>
      </c>
      <c r="AC2184" s="1">
        <v>30</v>
      </c>
      <c r="AD2184" s="1" t="s">
        <v>106</v>
      </c>
      <c r="AE2184" s="1" t="s">
        <v>5531</v>
      </c>
      <c r="AJ2184" s="1" t="s">
        <v>16</v>
      </c>
      <c r="AK2184" s="1" t="s">
        <v>6856</v>
      </c>
      <c r="AL2184" s="1" t="s">
        <v>138</v>
      </c>
      <c r="AM2184" s="1" t="s">
        <v>6794</v>
      </c>
      <c r="AT2184" s="1" t="s">
        <v>1174</v>
      </c>
      <c r="AU2184" s="1" t="s">
        <v>7005</v>
      </c>
      <c r="AV2184" s="1" t="s">
        <v>1978</v>
      </c>
      <c r="AW2184" s="1" t="s">
        <v>5844</v>
      </c>
      <c r="BG2184" s="1" t="s">
        <v>63</v>
      </c>
      <c r="BH2184" s="1" t="s">
        <v>5113</v>
      </c>
      <c r="BI2184" s="1" t="s">
        <v>2091</v>
      </c>
      <c r="BJ2184" s="1" t="s">
        <v>5752</v>
      </c>
      <c r="BK2184" s="1" t="s">
        <v>63</v>
      </c>
      <c r="BL2184" s="1" t="s">
        <v>5113</v>
      </c>
      <c r="BM2184" s="1" t="s">
        <v>3395</v>
      </c>
      <c r="BN2184" s="1" t="s">
        <v>12081</v>
      </c>
      <c r="BO2184" s="1" t="s">
        <v>63</v>
      </c>
      <c r="BP2184" s="1" t="s">
        <v>5113</v>
      </c>
      <c r="BQ2184" s="1" t="s">
        <v>4114</v>
      </c>
      <c r="BR2184" s="1" t="s">
        <v>8407</v>
      </c>
      <c r="BS2184" s="1" t="s">
        <v>128</v>
      </c>
      <c r="BT2184" s="1" t="s">
        <v>6834</v>
      </c>
    </row>
    <row r="2185" spans="1:72" ht="13.5" customHeight="1">
      <c r="A2185" s="8" t="str">
        <f>HYPERLINK("http://kyu.snu.ac.kr/sdhj/index.jsp?type=hj/GK14810_00IM0001_027a.jpg","1681_수남면_027a")</f>
        <v>1681_수남면_027a</v>
      </c>
      <c r="B2185" s="2">
        <v>1681</v>
      </c>
      <c r="C2185" s="2" t="s">
        <v>10070</v>
      </c>
      <c r="D2185" s="2" t="s">
        <v>10071</v>
      </c>
      <c r="E2185" s="2">
        <v>2184</v>
      </c>
      <c r="F2185" s="1">
        <v>6</v>
      </c>
      <c r="G2185" s="1" t="s">
        <v>2826</v>
      </c>
      <c r="H2185" s="1" t="s">
        <v>4957</v>
      </c>
      <c r="I2185" s="1">
        <v>4</v>
      </c>
      <c r="L2185" s="1">
        <v>2</v>
      </c>
      <c r="M2185" s="1" t="s">
        <v>9440</v>
      </c>
      <c r="N2185" s="1" t="s">
        <v>9441</v>
      </c>
      <c r="S2185" s="1" t="s">
        <v>98</v>
      </c>
      <c r="T2185" s="1" t="s">
        <v>5001</v>
      </c>
      <c r="Y2185" s="1" t="s">
        <v>90</v>
      </c>
      <c r="Z2185" s="1" t="s">
        <v>5302</v>
      </c>
      <c r="AC2185" s="1">
        <v>5</v>
      </c>
      <c r="AD2185" s="1" t="s">
        <v>101</v>
      </c>
      <c r="AE2185" s="1" t="s">
        <v>6648</v>
      </c>
      <c r="AF2185" s="1" t="s">
        <v>190</v>
      </c>
      <c r="AG2185" s="1" t="s">
        <v>6699</v>
      </c>
    </row>
    <row r="2186" spans="1:72" ht="13.5" customHeight="1">
      <c r="A2186" s="8" t="str">
        <f>HYPERLINK("http://kyu.snu.ac.kr/sdhj/index.jsp?type=hj/GK14810_00IM0001_027a.jpg","1681_수남면_027a")</f>
        <v>1681_수남면_027a</v>
      </c>
      <c r="B2186" s="2">
        <v>1681</v>
      </c>
      <c r="C2186" s="2" t="s">
        <v>11137</v>
      </c>
      <c r="D2186" s="2" t="s">
        <v>11138</v>
      </c>
      <c r="E2186" s="2">
        <v>2185</v>
      </c>
      <c r="F2186" s="1">
        <v>6</v>
      </c>
      <c r="G2186" s="1" t="s">
        <v>2826</v>
      </c>
      <c r="H2186" s="1" t="s">
        <v>4957</v>
      </c>
      <c r="I2186" s="1">
        <v>4</v>
      </c>
      <c r="L2186" s="1">
        <v>2</v>
      </c>
      <c r="M2186" s="1" t="s">
        <v>9440</v>
      </c>
      <c r="N2186" s="1" t="s">
        <v>9441</v>
      </c>
      <c r="S2186" s="1" t="s">
        <v>191</v>
      </c>
      <c r="T2186" s="1" t="s">
        <v>5004</v>
      </c>
      <c r="Y2186" s="1" t="s">
        <v>90</v>
      </c>
      <c r="Z2186" s="1" t="s">
        <v>5302</v>
      </c>
      <c r="AF2186" s="1" t="s">
        <v>190</v>
      </c>
      <c r="AG2186" s="1" t="s">
        <v>6699</v>
      </c>
      <c r="BF2186" s="1" t="s">
        <v>78</v>
      </c>
    </row>
    <row r="2187" spans="1:72" ht="13.5" customHeight="1">
      <c r="A2187" s="8" t="str">
        <f>HYPERLINK("http://kyu.snu.ac.kr/sdhj/index.jsp?type=hj/GK14810_00IM0001_027a.jpg","1681_수남면_027a")</f>
        <v>1681_수남면_027a</v>
      </c>
      <c r="B2187" s="2">
        <v>1681</v>
      </c>
      <c r="C2187" s="2" t="s">
        <v>11137</v>
      </c>
      <c r="D2187" s="2" t="s">
        <v>11138</v>
      </c>
      <c r="E2187" s="2">
        <v>2186</v>
      </c>
      <c r="F2187" s="1">
        <v>6</v>
      </c>
      <c r="G2187" s="1" t="s">
        <v>2826</v>
      </c>
      <c r="H2187" s="1" t="s">
        <v>4957</v>
      </c>
      <c r="I2187" s="1">
        <v>4</v>
      </c>
      <c r="L2187" s="1">
        <v>2</v>
      </c>
      <c r="M2187" s="1" t="s">
        <v>9440</v>
      </c>
      <c r="N2187" s="1" t="s">
        <v>9441</v>
      </c>
      <c r="S2187" s="1" t="s">
        <v>191</v>
      </c>
      <c r="T2187" s="1" t="s">
        <v>5004</v>
      </c>
      <c r="Y2187" s="1" t="s">
        <v>4115</v>
      </c>
      <c r="Z2187" s="1" t="s">
        <v>5631</v>
      </c>
      <c r="AC2187" s="1">
        <v>2</v>
      </c>
      <c r="AD2187" s="1" t="s">
        <v>152</v>
      </c>
      <c r="AE2187" s="1" t="s">
        <v>5812</v>
      </c>
      <c r="AF2187" s="1" t="s">
        <v>175</v>
      </c>
      <c r="AG2187" s="1" t="s">
        <v>6685</v>
      </c>
      <c r="BF2187" s="1" t="s">
        <v>78</v>
      </c>
    </row>
    <row r="2188" spans="1:72" ht="13.5" customHeight="1">
      <c r="A2188" s="8" t="str">
        <f>HYPERLINK("http://kyu.snu.ac.kr/sdhj/index.jsp?type=hj/GK14810_00IM0001_027a.jpg","1681_수남면_027a")</f>
        <v>1681_수남면_027a</v>
      </c>
      <c r="B2188" s="2">
        <v>1681</v>
      </c>
      <c r="C2188" s="2" t="s">
        <v>9682</v>
      </c>
      <c r="D2188" s="2" t="s">
        <v>9683</v>
      </c>
      <c r="E2188" s="2">
        <v>2187</v>
      </c>
      <c r="F2188" s="1">
        <v>6</v>
      </c>
      <c r="G2188" s="1" t="s">
        <v>2826</v>
      </c>
      <c r="H2188" s="1" t="s">
        <v>4957</v>
      </c>
      <c r="I2188" s="1">
        <v>4</v>
      </c>
      <c r="L2188" s="1">
        <v>3</v>
      </c>
      <c r="M2188" s="1" t="s">
        <v>9442</v>
      </c>
      <c r="N2188" s="1" t="s">
        <v>9443</v>
      </c>
      <c r="T2188" s="1" t="s">
        <v>12082</v>
      </c>
      <c r="U2188" s="1" t="s">
        <v>3195</v>
      </c>
      <c r="V2188" s="1" t="s">
        <v>5141</v>
      </c>
      <c r="W2188" s="1" t="s">
        <v>79</v>
      </c>
      <c r="X2188" s="1" t="s">
        <v>12083</v>
      </c>
      <c r="Y2188" s="1" t="s">
        <v>4116</v>
      </c>
      <c r="Z2188" s="1" t="s">
        <v>5630</v>
      </c>
      <c r="AC2188" s="1">
        <v>15</v>
      </c>
      <c r="AD2188" s="1" t="s">
        <v>179</v>
      </c>
      <c r="AE2188" s="1" t="s">
        <v>6664</v>
      </c>
      <c r="AJ2188" s="1" t="s">
        <v>16</v>
      </c>
      <c r="AK2188" s="1" t="s">
        <v>6856</v>
      </c>
      <c r="AL2188" s="1" t="s">
        <v>1346</v>
      </c>
      <c r="AM2188" s="1" t="s">
        <v>6882</v>
      </c>
      <c r="AT2188" s="1" t="s">
        <v>866</v>
      </c>
      <c r="AU2188" s="1" t="s">
        <v>5099</v>
      </c>
      <c r="AV2188" s="1" t="s">
        <v>1356</v>
      </c>
      <c r="AW2188" s="1" t="s">
        <v>6402</v>
      </c>
      <c r="BG2188" s="1" t="s">
        <v>815</v>
      </c>
      <c r="BH2188" s="1" t="s">
        <v>5077</v>
      </c>
      <c r="BI2188" s="1" t="s">
        <v>1323</v>
      </c>
      <c r="BJ2188" s="1" t="s">
        <v>5375</v>
      </c>
      <c r="BK2188" s="1" t="s">
        <v>143</v>
      </c>
      <c r="BL2188" s="1" t="s">
        <v>5195</v>
      </c>
      <c r="BM2188" s="1" t="s">
        <v>1874</v>
      </c>
      <c r="BN2188" s="1" t="s">
        <v>5995</v>
      </c>
      <c r="BO2188" s="1" t="s">
        <v>866</v>
      </c>
      <c r="BP2188" s="1" t="s">
        <v>5099</v>
      </c>
      <c r="BQ2188" s="1" t="s">
        <v>4117</v>
      </c>
      <c r="BR2188" s="1" t="s">
        <v>8406</v>
      </c>
      <c r="BS2188" s="1" t="s">
        <v>138</v>
      </c>
      <c r="BT2188" s="1" t="s">
        <v>6794</v>
      </c>
    </row>
    <row r="2189" spans="1:72" ht="13.5" customHeight="1">
      <c r="A2189" s="8" t="str">
        <f>HYPERLINK("http://kyu.snu.ac.kr/sdhj/index.jsp?type=hj/GK14810_00IM0001_027a.jpg","1681_수남면_027a")</f>
        <v>1681_수남면_027a</v>
      </c>
      <c r="B2189" s="2">
        <v>1681</v>
      </c>
      <c r="C2189" s="2" t="s">
        <v>9769</v>
      </c>
      <c r="D2189" s="2" t="s">
        <v>9770</v>
      </c>
      <c r="E2189" s="2">
        <v>2188</v>
      </c>
      <c r="F2189" s="1">
        <v>6</v>
      </c>
      <c r="G2189" s="1" t="s">
        <v>2826</v>
      </c>
      <c r="H2189" s="1" t="s">
        <v>4957</v>
      </c>
      <c r="I2189" s="1">
        <v>4</v>
      </c>
      <c r="L2189" s="1">
        <v>3</v>
      </c>
      <c r="M2189" s="1" t="s">
        <v>9442</v>
      </c>
      <c r="N2189" s="1" t="s">
        <v>9443</v>
      </c>
      <c r="S2189" s="1" t="s">
        <v>43</v>
      </c>
      <c r="T2189" s="1" t="s">
        <v>5000</v>
      </c>
      <c r="AF2189" s="1" t="s">
        <v>12084</v>
      </c>
      <c r="AG2189" s="1" t="s">
        <v>12085</v>
      </c>
    </row>
    <row r="2190" spans="1:72" ht="13.5" customHeight="1">
      <c r="A2190" s="8" t="str">
        <f>HYPERLINK("http://kyu.snu.ac.kr/sdhj/index.jsp?type=hj/GK14810_00IM0001_027a.jpg","1681_수남면_027a")</f>
        <v>1681_수남면_027a</v>
      </c>
      <c r="B2190" s="2">
        <v>1681</v>
      </c>
      <c r="C2190" s="2" t="s">
        <v>10294</v>
      </c>
      <c r="D2190" s="2" t="s">
        <v>10295</v>
      </c>
      <c r="E2190" s="2">
        <v>2189</v>
      </c>
      <c r="F2190" s="1">
        <v>6</v>
      </c>
      <c r="G2190" s="1" t="s">
        <v>2826</v>
      </c>
      <c r="H2190" s="1" t="s">
        <v>4957</v>
      </c>
      <c r="I2190" s="1">
        <v>4</v>
      </c>
      <c r="L2190" s="1">
        <v>3</v>
      </c>
      <c r="M2190" s="1" t="s">
        <v>9442</v>
      </c>
      <c r="N2190" s="1" t="s">
        <v>9443</v>
      </c>
      <c r="S2190" s="1" t="s">
        <v>206</v>
      </c>
      <c r="T2190" s="1" t="s">
        <v>5008</v>
      </c>
      <c r="W2190" s="1" t="s">
        <v>393</v>
      </c>
      <c r="X2190" s="1" t="s">
        <v>5259</v>
      </c>
      <c r="Y2190" s="1" t="s">
        <v>90</v>
      </c>
      <c r="Z2190" s="1" t="s">
        <v>5302</v>
      </c>
      <c r="AC2190" s="1">
        <v>38</v>
      </c>
      <c r="AD2190" s="1" t="s">
        <v>182</v>
      </c>
      <c r="AE2190" s="1" t="s">
        <v>6634</v>
      </c>
      <c r="AJ2190" s="1" t="s">
        <v>16</v>
      </c>
      <c r="AK2190" s="1" t="s">
        <v>6856</v>
      </c>
      <c r="AL2190" s="1" t="s">
        <v>138</v>
      </c>
      <c r="AM2190" s="1" t="s">
        <v>6794</v>
      </c>
    </row>
    <row r="2191" spans="1:72" ht="13.5" customHeight="1">
      <c r="A2191" s="8" t="str">
        <f>HYPERLINK("http://kyu.snu.ac.kr/sdhj/index.jsp?type=hj/GK14810_00IM0001_027a.jpg","1681_수남면_027a")</f>
        <v>1681_수남면_027a</v>
      </c>
      <c r="B2191" s="2">
        <v>1681</v>
      </c>
      <c r="C2191" s="2" t="s">
        <v>10294</v>
      </c>
      <c r="D2191" s="2" t="s">
        <v>10295</v>
      </c>
      <c r="E2191" s="2">
        <v>2190</v>
      </c>
      <c r="F2191" s="1">
        <v>6</v>
      </c>
      <c r="G2191" s="1" t="s">
        <v>2826</v>
      </c>
      <c r="H2191" s="1" t="s">
        <v>4957</v>
      </c>
      <c r="I2191" s="1">
        <v>4</v>
      </c>
      <c r="L2191" s="1">
        <v>3</v>
      </c>
      <c r="M2191" s="1" t="s">
        <v>9442</v>
      </c>
      <c r="N2191" s="1" t="s">
        <v>9443</v>
      </c>
      <c r="S2191" s="1" t="s">
        <v>2587</v>
      </c>
      <c r="T2191" s="1" t="s">
        <v>5030</v>
      </c>
      <c r="Y2191" s="1" t="s">
        <v>209</v>
      </c>
      <c r="Z2191" s="1" t="s">
        <v>5557</v>
      </c>
      <c r="AC2191" s="1">
        <v>3</v>
      </c>
      <c r="AD2191" s="1" t="s">
        <v>512</v>
      </c>
      <c r="AE2191" s="1" t="s">
        <v>6657</v>
      </c>
      <c r="AF2191" s="1" t="s">
        <v>175</v>
      </c>
      <c r="AG2191" s="1" t="s">
        <v>6685</v>
      </c>
    </row>
    <row r="2192" spans="1:72" ht="13.5" customHeight="1">
      <c r="A2192" s="8" t="str">
        <f>HYPERLINK("http://kyu.snu.ac.kr/sdhj/index.jsp?type=hj/GK14810_00IM0001_027a.jpg","1681_수남면_027a")</f>
        <v>1681_수남면_027a</v>
      </c>
      <c r="B2192" s="2">
        <v>1681</v>
      </c>
      <c r="C2192" s="2" t="s">
        <v>9682</v>
      </c>
      <c r="D2192" s="2" t="s">
        <v>9683</v>
      </c>
      <c r="E2192" s="2">
        <v>2191</v>
      </c>
      <c r="F2192" s="1">
        <v>6</v>
      </c>
      <c r="G2192" s="1" t="s">
        <v>2826</v>
      </c>
      <c r="H2192" s="1" t="s">
        <v>4957</v>
      </c>
      <c r="I2192" s="1">
        <v>4</v>
      </c>
      <c r="L2192" s="1">
        <v>4</v>
      </c>
      <c r="M2192" s="1" t="s">
        <v>9444</v>
      </c>
      <c r="N2192" s="1" t="s">
        <v>9445</v>
      </c>
      <c r="T2192" s="1" t="s">
        <v>11329</v>
      </c>
      <c r="U2192" s="1" t="s">
        <v>3195</v>
      </c>
      <c r="V2192" s="1" t="s">
        <v>5141</v>
      </c>
      <c r="W2192" s="1" t="s">
        <v>774</v>
      </c>
      <c r="X2192" s="1" t="s">
        <v>5263</v>
      </c>
      <c r="Y2192" s="1" t="s">
        <v>4118</v>
      </c>
      <c r="Z2192" s="1" t="s">
        <v>5629</v>
      </c>
      <c r="AC2192" s="1">
        <v>42</v>
      </c>
      <c r="AD2192" s="1" t="s">
        <v>159</v>
      </c>
      <c r="AE2192" s="1" t="s">
        <v>5400</v>
      </c>
      <c r="AF2192" s="1" t="s">
        <v>984</v>
      </c>
      <c r="AG2192" s="1" t="s">
        <v>6689</v>
      </c>
      <c r="AH2192" s="1" t="s">
        <v>4119</v>
      </c>
      <c r="AI2192" s="1" t="s">
        <v>6799</v>
      </c>
      <c r="AJ2192" s="1" t="s">
        <v>16</v>
      </c>
      <c r="AK2192" s="1" t="s">
        <v>6856</v>
      </c>
      <c r="AL2192" s="1" t="s">
        <v>331</v>
      </c>
      <c r="AM2192" s="1" t="s">
        <v>6786</v>
      </c>
      <c r="AT2192" s="1" t="s">
        <v>63</v>
      </c>
      <c r="AU2192" s="1" t="s">
        <v>5113</v>
      </c>
      <c r="AV2192" s="1" t="s">
        <v>4120</v>
      </c>
      <c r="AW2192" s="1" t="s">
        <v>7158</v>
      </c>
      <c r="BG2192" s="1" t="s">
        <v>2323</v>
      </c>
      <c r="BH2192" s="1" t="s">
        <v>5209</v>
      </c>
      <c r="BI2192" s="1" t="s">
        <v>4121</v>
      </c>
      <c r="BJ2192" s="1" t="s">
        <v>5270</v>
      </c>
      <c r="BK2192" s="1" t="s">
        <v>2323</v>
      </c>
      <c r="BL2192" s="1" t="s">
        <v>5209</v>
      </c>
      <c r="BM2192" s="1" t="s">
        <v>4122</v>
      </c>
      <c r="BN2192" s="1" t="s">
        <v>8056</v>
      </c>
      <c r="BO2192" s="1" t="s">
        <v>63</v>
      </c>
      <c r="BP2192" s="1" t="s">
        <v>5113</v>
      </c>
      <c r="BQ2192" s="1" t="s">
        <v>4123</v>
      </c>
      <c r="BR2192" s="1" t="s">
        <v>12086</v>
      </c>
      <c r="BS2192" s="1" t="s">
        <v>92</v>
      </c>
      <c r="BT2192" s="1" t="s">
        <v>11378</v>
      </c>
    </row>
    <row r="2193" spans="1:73" ht="13.5" customHeight="1">
      <c r="A2193" s="8" t="str">
        <f>HYPERLINK("http://kyu.snu.ac.kr/sdhj/index.jsp?type=hj/GK14810_00IM0001_027a.jpg","1681_수남면_027a")</f>
        <v>1681_수남면_027a</v>
      </c>
      <c r="B2193" s="2">
        <v>1681</v>
      </c>
      <c r="C2193" s="2" t="s">
        <v>10556</v>
      </c>
      <c r="D2193" s="2" t="s">
        <v>10557</v>
      </c>
      <c r="E2193" s="2">
        <v>2192</v>
      </c>
      <c r="F2193" s="1">
        <v>6</v>
      </c>
      <c r="G2193" s="1" t="s">
        <v>2826</v>
      </c>
      <c r="H2193" s="1" t="s">
        <v>4957</v>
      </c>
      <c r="I2193" s="1">
        <v>4</v>
      </c>
      <c r="L2193" s="1">
        <v>4</v>
      </c>
      <c r="M2193" s="1" t="s">
        <v>9444</v>
      </c>
      <c r="N2193" s="1" t="s">
        <v>9445</v>
      </c>
      <c r="S2193" s="1" t="s">
        <v>43</v>
      </c>
      <c r="T2193" s="1" t="s">
        <v>5000</v>
      </c>
      <c r="U2193" s="1" t="s">
        <v>4124</v>
      </c>
      <c r="V2193" s="1" t="s">
        <v>12087</v>
      </c>
      <c r="W2193" s="1" t="s">
        <v>2506</v>
      </c>
      <c r="X2193" s="1" t="s">
        <v>5281</v>
      </c>
      <c r="Y2193" s="1" t="s">
        <v>90</v>
      </c>
      <c r="Z2193" s="1" t="s">
        <v>5302</v>
      </c>
      <c r="AC2193" s="1">
        <v>43</v>
      </c>
      <c r="AD2193" s="1" t="s">
        <v>290</v>
      </c>
      <c r="AE2193" s="1" t="s">
        <v>6679</v>
      </c>
      <c r="AJ2193" s="1" t="s">
        <v>16</v>
      </c>
      <c r="AK2193" s="1" t="s">
        <v>6856</v>
      </c>
      <c r="AL2193" s="1" t="s">
        <v>249</v>
      </c>
      <c r="AM2193" s="1" t="s">
        <v>6852</v>
      </c>
      <c r="AT2193" s="1" t="s">
        <v>63</v>
      </c>
      <c r="AU2193" s="1" t="s">
        <v>5113</v>
      </c>
      <c r="AV2193" s="1" t="s">
        <v>2940</v>
      </c>
      <c r="AW2193" s="1" t="s">
        <v>5991</v>
      </c>
      <c r="BG2193" s="1" t="s">
        <v>63</v>
      </c>
      <c r="BH2193" s="1" t="s">
        <v>5113</v>
      </c>
      <c r="BI2193" s="1" t="s">
        <v>3854</v>
      </c>
      <c r="BJ2193" s="1" t="s">
        <v>7723</v>
      </c>
      <c r="BK2193" s="1" t="s">
        <v>63</v>
      </c>
      <c r="BL2193" s="1" t="s">
        <v>5113</v>
      </c>
      <c r="BM2193" s="1" t="s">
        <v>4125</v>
      </c>
      <c r="BN2193" s="1" t="s">
        <v>8008</v>
      </c>
      <c r="BO2193" s="1" t="s">
        <v>63</v>
      </c>
      <c r="BP2193" s="1" t="s">
        <v>5113</v>
      </c>
      <c r="BQ2193" s="1" t="s">
        <v>4126</v>
      </c>
      <c r="BR2193" s="1" t="s">
        <v>8405</v>
      </c>
      <c r="BS2193" s="1" t="s">
        <v>53</v>
      </c>
      <c r="BT2193" s="1" t="s">
        <v>6356</v>
      </c>
    </row>
    <row r="2194" spans="1:73" ht="13.5" customHeight="1">
      <c r="A2194" s="8" t="str">
        <f>HYPERLINK("http://kyu.snu.ac.kr/sdhj/index.jsp?type=hj/GK14810_00IM0001_027a.jpg","1681_수남면_027a")</f>
        <v>1681_수남면_027a</v>
      </c>
      <c r="B2194" s="2">
        <v>1681</v>
      </c>
      <c r="C2194" s="2" t="s">
        <v>10919</v>
      </c>
      <c r="D2194" s="2" t="s">
        <v>10920</v>
      </c>
      <c r="E2194" s="2">
        <v>2193</v>
      </c>
      <c r="F2194" s="1">
        <v>6</v>
      </c>
      <c r="G2194" s="1" t="s">
        <v>2826</v>
      </c>
      <c r="H2194" s="1" t="s">
        <v>4957</v>
      </c>
      <c r="I2194" s="1">
        <v>4</v>
      </c>
      <c r="L2194" s="1">
        <v>4</v>
      </c>
      <c r="M2194" s="1" t="s">
        <v>9444</v>
      </c>
      <c r="N2194" s="1" t="s">
        <v>9445</v>
      </c>
      <c r="S2194" s="1" t="s">
        <v>98</v>
      </c>
      <c r="T2194" s="1" t="s">
        <v>5001</v>
      </c>
      <c r="Y2194" s="1" t="s">
        <v>4127</v>
      </c>
      <c r="Z2194" s="1" t="s">
        <v>5628</v>
      </c>
      <c r="AC2194" s="1">
        <v>15</v>
      </c>
      <c r="AD2194" s="1" t="s">
        <v>179</v>
      </c>
      <c r="AE2194" s="1" t="s">
        <v>6664</v>
      </c>
    </row>
    <row r="2195" spans="1:73" ht="13.5" customHeight="1">
      <c r="A2195" s="8" t="str">
        <f>HYPERLINK("http://kyu.snu.ac.kr/sdhj/index.jsp?type=hj/GK14810_00IM0001_027a.jpg","1681_수남면_027a")</f>
        <v>1681_수남면_027a</v>
      </c>
      <c r="B2195" s="2">
        <v>1681</v>
      </c>
      <c r="C2195" s="2" t="s">
        <v>9711</v>
      </c>
      <c r="D2195" s="2" t="s">
        <v>9712</v>
      </c>
      <c r="E2195" s="2">
        <v>2194</v>
      </c>
      <c r="F2195" s="1">
        <v>6</v>
      </c>
      <c r="G2195" s="1" t="s">
        <v>2826</v>
      </c>
      <c r="H2195" s="1" t="s">
        <v>4957</v>
      </c>
      <c r="I2195" s="1">
        <v>4</v>
      </c>
      <c r="L2195" s="1">
        <v>5</v>
      </c>
      <c r="M2195" s="1" t="s">
        <v>9446</v>
      </c>
      <c r="N2195" s="1" t="s">
        <v>9447</v>
      </c>
      <c r="O2195" s="1" t="s">
        <v>5</v>
      </c>
      <c r="P2195" s="1" t="s">
        <v>4992</v>
      </c>
      <c r="T2195" s="1" t="s">
        <v>11800</v>
      </c>
      <c r="U2195" s="1" t="s">
        <v>4128</v>
      </c>
      <c r="V2195" s="1" t="s">
        <v>12088</v>
      </c>
      <c r="W2195" s="1" t="s">
        <v>79</v>
      </c>
      <c r="X2195" s="1" t="s">
        <v>12089</v>
      </c>
      <c r="Y2195" s="1" t="s">
        <v>4129</v>
      </c>
      <c r="Z2195" s="1" t="s">
        <v>5627</v>
      </c>
      <c r="AC2195" s="1">
        <v>47</v>
      </c>
      <c r="AD2195" s="1" t="s">
        <v>440</v>
      </c>
      <c r="AE2195" s="1" t="s">
        <v>6635</v>
      </c>
      <c r="AF2195" s="1" t="s">
        <v>984</v>
      </c>
      <c r="AG2195" s="1" t="s">
        <v>6689</v>
      </c>
      <c r="AH2195" s="1" t="s">
        <v>69</v>
      </c>
      <c r="AI2195" s="1" t="s">
        <v>6798</v>
      </c>
      <c r="AJ2195" s="1" t="s">
        <v>16</v>
      </c>
      <c r="AK2195" s="1" t="s">
        <v>6856</v>
      </c>
      <c r="AL2195" s="1" t="s">
        <v>53</v>
      </c>
      <c r="AM2195" s="1" t="s">
        <v>6356</v>
      </c>
      <c r="AT2195" s="1" t="s">
        <v>110</v>
      </c>
      <c r="AU2195" s="1" t="s">
        <v>5146</v>
      </c>
      <c r="AV2195" s="1" t="s">
        <v>2139</v>
      </c>
      <c r="AW2195" s="1" t="s">
        <v>7157</v>
      </c>
      <c r="BG2195" s="1" t="s">
        <v>3601</v>
      </c>
      <c r="BH2195" s="1" t="s">
        <v>7594</v>
      </c>
      <c r="BI2195" s="1" t="s">
        <v>4130</v>
      </c>
      <c r="BJ2195" s="1" t="s">
        <v>7722</v>
      </c>
      <c r="BK2195" s="1" t="s">
        <v>4131</v>
      </c>
      <c r="BL2195" s="1" t="s">
        <v>7959</v>
      </c>
      <c r="BM2195" s="1" t="s">
        <v>4132</v>
      </c>
      <c r="BN2195" s="1" t="s">
        <v>8069</v>
      </c>
      <c r="BO2195" s="1" t="s">
        <v>1756</v>
      </c>
      <c r="BP2195" s="1" t="s">
        <v>7007</v>
      </c>
      <c r="BQ2195" s="1" t="s">
        <v>4133</v>
      </c>
      <c r="BR2195" s="1" t="s">
        <v>8404</v>
      </c>
      <c r="BS2195" s="1" t="s">
        <v>331</v>
      </c>
      <c r="BT2195" s="1" t="s">
        <v>6786</v>
      </c>
    </row>
    <row r="2196" spans="1:73" ht="13.5" customHeight="1">
      <c r="A2196" s="8" t="str">
        <f>HYPERLINK("http://kyu.snu.ac.kr/sdhj/index.jsp?type=hj/GK14810_00IM0001_027a.jpg","1681_수남면_027a")</f>
        <v>1681_수남면_027a</v>
      </c>
      <c r="B2196" s="2">
        <v>1681</v>
      </c>
      <c r="C2196" s="2" t="s">
        <v>9660</v>
      </c>
      <c r="D2196" s="2" t="s">
        <v>9661</v>
      </c>
      <c r="E2196" s="2">
        <v>2195</v>
      </c>
      <c r="F2196" s="1">
        <v>6</v>
      </c>
      <c r="G2196" s="1" t="s">
        <v>2826</v>
      </c>
      <c r="H2196" s="1" t="s">
        <v>4957</v>
      </c>
      <c r="I2196" s="1">
        <v>4</v>
      </c>
      <c r="L2196" s="1">
        <v>5</v>
      </c>
      <c r="M2196" s="1" t="s">
        <v>9446</v>
      </c>
      <c r="N2196" s="1" t="s">
        <v>9447</v>
      </c>
      <c r="S2196" s="1" t="s">
        <v>43</v>
      </c>
      <c r="T2196" s="1" t="s">
        <v>5000</v>
      </c>
      <c r="W2196" s="1" t="s">
        <v>869</v>
      </c>
      <c r="X2196" s="1" t="s">
        <v>5269</v>
      </c>
      <c r="Y2196" s="1" t="s">
        <v>136</v>
      </c>
      <c r="Z2196" s="1" t="s">
        <v>5313</v>
      </c>
      <c r="AC2196" s="1">
        <v>47</v>
      </c>
      <c r="AD2196" s="1" t="s">
        <v>440</v>
      </c>
      <c r="AE2196" s="1" t="s">
        <v>6635</v>
      </c>
      <c r="AJ2196" s="1" t="s">
        <v>16</v>
      </c>
      <c r="AK2196" s="1" t="s">
        <v>6856</v>
      </c>
      <c r="AL2196" s="1" t="s">
        <v>128</v>
      </c>
      <c r="AM2196" s="1" t="s">
        <v>6834</v>
      </c>
      <c r="AT2196" s="1" t="s">
        <v>110</v>
      </c>
      <c r="AU2196" s="1" t="s">
        <v>5146</v>
      </c>
      <c r="AV2196" s="1" t="s">
        <v>4134</v>
      </c>
      <c r="AW2196" s="1" t="s">
        <v>7156</v>
      </c>
      <c r="BG2196" s="1" t="s">
        <v>110</v>
      </c>
      <c r="BH2196" s="1" t="s">
        <v>5146</v>
      </c>
      <c r="BI2196" s="1" t="s">
        <v>4933</v>
      </c>
      <c r="BJ2196" s="1" t="s">
        <v>7721</v>
      </c>
      <c r="BK2196" s="1" t="s">
        <v>123</v>
      </c>
      <c r="BL2196" s="1" t="s">
        <v>7000</v>
      </c>
      <c r="BM2196" s="1" t="s">
        <v>4135</v>
      </c>
      <c r="BN2196" s="1" t="s">
        <v>8068</v>
      </c>
      <c r="BO2196" s="1" t="s">
        <v>133</v>
      </c>
      <c r="BP2196" s="1" t="s">
        <v>5100</v>
      </c>
      <c r="BQ2196" s="1" t="s">
        <v>4136</v>
      </c>
      <c r="BR2196" s="1" t="s">
        <v>8403</v>
      </c>
      <c r="BS2196" s="1" t="s">
        <v>60</v>
      </c>
      <c r="BT2196" s="1" t="s">
        <v>6863</v>
      </c>
    </row>
    <row r="2197" spans="1:73" ht="13.5" customHeight="1">
      <c r="A2197" s="8" t="str">
        <f>HYPERLINK("http://kyu.snu.ac.kr/sdhj/index.jsp?type=hj/GK14810_00IM0001_027a.jpg","1681_수남면_027a")</f>
        <v>1681_수남면_027a</v>
      </c>
      <c r="B2197" s="2">
        <v>1681</v>
      </c>
      <c r="C2197" s="2" t="s">
        <v>9611</v>
      </c>
      <c r="D2197" s="2" t="s">
        <v>9612</v>
      </c>
      <c r="E2197" s="2">
        <v>2196</v>
      </c>
      <c r="F2197" s="1">
        <v>6</v>
      </c>
      <c r="G2197" s="1" t="s">
        <v>2826</v>
      </c>
      <c r="H2197" s="1" t="s">
        <v>4957</v>
      </c>
      <c r="I2197" s="1">
        <v>4</v>
      </c>
      <c r="L2197" s="1">
        <v>5</v>
      </c>
      <c r="M2197" s="1" t="s">
        <v>9446</v>
      </c>
      <c r="N2197" s="1" t="s">
        <v>9447</v>
      </c>
      <c r="S2197" s="1" t="s">
        <v>54</v>
      </c>
      <c r="T2197" s="1" t="s">
        <v>5003</v>
      </c>
      <c r="U2197" s="1" t="s">
        <v>660</v>
      </c>
      <c r="V2197" s="1" t="s">
        <v>5083</v>
      </c>
      <c r="Y2197" s="1" t="s">
        <v>4137</v>
      </c>
      <c r="Z2197" s="1" t="s">
        <v>5626</v>
      </c>
      <c r="AC2197" s="1">
        <v>7</v>
      </c>
      <c r="AD2197" s="1" t="s">
        <v>45</v>
      </c>
      <c r="AE2197" s="1" t="s">
        <v>6661</v>
      </c>
    </row>
    <row r="2198" spans="1:73" ht="13.5" customHeight="1">
      <c r="A2198" s="8" t="str">
        <f>HYPERLINK("http://kyu.snu.ac.kr/sdhj/index.jsp?type=hj/GK14810_00IM0001_027a.jpg","1681_수남면_027a")</f>
        <v>1681_수남면_027a</v>
      </c>
      <c r="B2198" s="2">
        <v>1681</v>
      </c>
      <c r="C2198" s="2" t="s">
        <v>11803</v>
      </c>
      <c r="D2198" s="2" t="s">
        <v>11804</v>
      </c>
      <c r="E2198" s="2">
        <v>2197</v>
      </c>
      <c r="F2198" s="1">
        <v>6</v>
      </c>
      <c r="G2198" s="1" t="s">
        <v>2826</v>
      </c>
      <c r="H2198" s="1" t="s">
        <v>4957</v>
      </c>
      <c r="I2198" s="1">
        <v>4</v>
      </c>
      <c r="L2198" s="1">
        <v>5</v>
      </c>
      <c r="M2198" s="1" t="s">
        <v>9446</v>
      </c>
      <c r="N2198" s="1" t="s">
        <v>9447</v>
      </c>
      <c r="S2198" s="1" t="s">
        <v>2172</v>
      </c>
      <c r="T2198" s="1" t="s">
        <v>5007</v>
      </c>
      <c r="U2198" s="1" t="s">
        <v>4138</v>
      </c>
      <c r="V2198" s="1" t="s">
        <v>12090</v>
      </c>
      <c r="W2198" s="1" t="s">
        <v>79</v>
      </c>
      <c r="X2198" s="1" t="s">
        <v>12091</v>
      </c>
      <c r="Y2198" s="1" t="s">
        <v>4139</v>
      </c>
      <c r="Z2198" s="1" t="s">
        <v>5625</v>
      </c>
      <c r="AC2198" s="1">
        <v>30</v>
      </c>
      <c r="AD2198" s="1" t="s">
        <v>106</v>
      </c>
      <c r="AE2198" s="1" t="s">
        <v>5531</v>
      </c>
      <c r="AJ2198" s="1" t="s">
        <v>16</v>
      </c>
      <c r="AK2198" s="1" t="s">
        <v>6856</v>
      </c>
      <c r="AL2198" s="1" t="s">
        <v>53</v>
      </c>
      <c r="AM2198" s="1" t="s">
        <v>6356</v>
      </c>
    </row>
    <row r="2199" spans="1:73" ht="13.5" customHeight="1">
      <c r="A2199" s="8" t="str">
        <f>HYPERLINK("http://kyu.snu.ac.kr/sdhj/index.jsp?type=hj/GK14810_00IM0001_027a.jpg","1681_수남면_027a")</f>
        <v>1681_수남면_027a</v>
      </c>
      <c r="B2199" s="2">
        <v>1681</v>
      </c>
      <c r="C2199" s="2" t="s">
        <v>10663</v>
      </c>
      <c r="D2199" s="2" t="s">
        <v>10664</v>
      </c>
      <c r="E2199" s="2">
        <v>2198</v>
      </c>
      <c r="F2199" s="1">
        <v>6</v>
      </c>
      <c r="G2199" s="1" t="s">
        <v>2826</v>
      </c>
      <c r="H2199" s="1" t="s">
        <v>4957</v>
      </c>
      <c r="I2199" s="1">
        <v>4</v>
      </c>
      <c r="L2199" s="1">
        <v>5</v>
      </c>
      <c r="M2199" s="1" t="s">
        <v>9446</v>
      </c>
      <c r="N2199" s="1" t="s">
        <v>9447</v>
      </c>
      <c r="S2199" s="1" t="s">
        <v>4140</v>
      </c>
      <c r="T2199" s="1" t="s">
        <v>5029</v>
      </c>
      <c r="W2199" s="1" t="s">
        <v>774</v>
      </c>
      <c r="X2199" s="1" t="s">
        <v>5263</v>
      </c>
      <c r="Y2199" s="1" t="s">
        <v>90</v>
      </c>
      <c r="Z2199" s="1" t="s">
        <v>5302</v>
      </c>
      <c r="AC2199" s="1">
        <v>17</v>
      </c>
      <c r="AD2199" s="1" t="s">
        <v>311</v>
      </c>
      <c r="AE2199" s="1" t="s">
        <v>6645</v>
      </c>
      <c r="AJ2199" s="1" t="s">
        <v>16</v>
      </c>
      <c r="AK2199" s="1" t="s">
        <v>6856</v>
      </c>
      <c r="AL2199" s="1" t="s">
        <v>331</v>
      </c>
      <c r="AM2199" s="1" t="s">
        <v>6786</v>
      </c>
    </row>
    <row r="2200" spans="1:73" ht="13.5" customHeight="1">
      <c r="A2200" s="8" t="str">
        <f>HYPERLINK("http://kyu.snu.ac.kr/sdhj/index.jsp?type=hj/GK14810_00IM0001_027a.jpg","1681_수남면_027a")</f>
        <v>1681_수남면_027a</v>
      </c>
      <c r="B2200" s="2">
        <v>1681</v>
      </c>
      <c r="C2200" s="2" t="s">
        <v>11803</v>
      </c>
      <c r="D2200" s="2" t="s">
        <v>11804</v>
      </c>
      <c r="E2200" s="2">
        <v>2199</v>
      </c>
      <c r="F2200" s="1">
        <v>6</v>
      </c>
      <c r="G2200" s="1" t="s">
        <v>2826</v>
      </c>
      <c r="H2200" s="1" t="s">
        <v>4957</v>
      </c>
      <c r="I2200" s="1">
        <v>4</v>
      </c>
      <c r="L2200" s="1">
        <v>5</v>
      </c>
      <c r="M2200" s="1" t="s">
        <v>9446</v>
      </c>
      <c r="N2200" s="1" t="s">
        <v>9447</v>
      </c>
      <c r="S2200" s="1" t="s">
        <v>4141</v>
      </c>
      <c r="T2200" s="1" t="s">
        <v>5028</v>
      </c>
      <c r="W2200" s="1" t="s">
        <v>89</v>
      </c>
      <c r="X2200" s="1" t="s">
        <v>11371</v>
      </c>
      <c r="Y2200" s="1" t="s">
        <v>90</v>
      </c>
      <c r="Z2200" s="1" t="s">
        <v>5302</v>
      </c>
      <c r="AC2200" s="1">
        <v>57</v>
      </c>
      <c r="AD2200" s="1" t="s">
        <v>421</v>
      </c>
      <c r="AE2200" s="1" t="s">
        <v>6666</v>
      </c>
      <c r="AJ2200" s="1" t="s">
        <v>16</v>
      </c>
      <c r="AK2200" s="1" t="s">
        <v>6856</v>
      </c>
      <c r="AL2200" s="1" t="s">
        <v>92</v>
      </c>
      <c r="AM2200" s="1" t="s">
        <v>12092</v>
      </c>
    </row>
    <row r="2201" spans="1:73" ht="13.5" customHeight="1">
      <c r="A2201" s="8" t="str">
        <f>HYPERLINK("http://kyu.snu.ac.kr/sdhj/index.jsp?type=hj/GK14810_00IM0001_027a.jpg","1681_수남면_027a")</f>
        <v>1681_수남면_027a</v>
      </c>
      <c r="B2201" s="2">
        <v>1681</v>
      </c>
      <c r="C2201" s="2" t="s">
        <v>10311</v>
      </c>
      <c r="D2201" s="2" t="s">
        <v>10312</v>
      </c>
      <c r="E2201" s="2">
        <v>2200</v>
      </c>
      <c r="F2201" s="1">
        <v>6</v>
      </c>
      <c r="G2201" s="1" t="s">
        <v>2826</v>
      </c>
      <c r="H2201" s="1" t="s">
        <v>4957</v>
      </c>
      <c r="I2201" s="1">
        <v>4</v>
      </c>
      <c r="L2201" s="1">
        <v>5</v>
      </c>
      <c r="M2201" s="1" t="s">
        <v>9446</v>
      </c>
      <c r="N2201" s="1" t="s">
        <v>9447</v>
      </c>
      <c r="T2201" s="1" t="s">
        <v>12093</v>
      </c>
      <c r="U2201" s="1" t="s">
        <v>600</v>
      </c>
      <c r="V2201" s="1" t="s">
        <v>5139</v>
      </c>
      <c r="Y2201" s="1" t="s">
        <v>4142</v>
      </c>
      <c r="Z2201" s="1" t="s">
        <v>5594</v>
      </c>
      <c r="AC2201" s="1">
        <v>17</v>
      </c>
      <c r="AD2201" s="1" t="s">
        <v>311</v>
      </c>
      <c r="AE2201" s="1" t="s">
        <v>6645</v>
      </c>
      <c r="BU2201" s="1" t="s">
        <v>2100</v>
      </c>
    </row>
    <row r="2202" spans="1:73" ht="13.5" customHeight="1">
      <c r="A2202" s="8" t="str">
        <f>HYPERLINK("http://kyu.snu.ac.kr/sdhj/index.jsp?type=hj/GK14810_00IM0001_027a.jpg","1681_수남면_027a")</f>
        <v>1681_수남면_027a</v>
      </c>
      <c r="B2202" s="2">
        <v>1681</v>
      </c>
      <c r="C2202" s="2" t="s">
        <v>9956</v>
      </c>
      <c r="D2202" s="2" t="s">
        <v>9957</v>
      </c>
      <c r="E2202" s="2">
        <v>2201</v>
      </c>
      <c r="F2202" s="1">
        <v>6</v>
      </c>
      <c r="G2202" s="1" t="s">
        <v>2826</v>
      </c>
      <c r="H2202" s="1" t="s">
        <v>4957</v>
      </c>
      <c r="I2202" s="1">
        <v>4</v>
      </c>
      <c r="L2202" s="1">
        <v>6</v>
      </c>
      <c r="M2202" s="1" t="s">
        <v>9448</v>
      </c>
      <c r="N2202" s="1" t="s">
        <v>9449</v>
      </c>
      <c r="O2202" s="1" t="s">
        <v>5</v>
      </c>
      <c r="P2202" s="1" t="s">
        <v>4992</v>
      </c>
      <c r="T2202" s="1" t="s">
        <v>11765</v>
      </c>
      <c r="U2202" s="1" t="s">
        <v>4143</v>
      </c>
      <c r="V2202" s="1" t="s">
        <v>5088</v>
      </c>
      <c r="W2202" s="1" t="s">
        <v>393</v>
      </c>
      <c r="X2202" s="1" t="s">
        <v>5259</v>
      </c>
      <c r="Y2202" s="1" t="s">
        <v>4144</v>
      </c>
      <c r="Z2202" s="1" t="s">
        <v>5376</v>
      </c>
      <c r="AC2202" s="1">
        <v>27</v>
      </c>
      <c r="AD2202" s="1" t="s">
        <v>224</v>
      </c>
      <c r="AE2202" s="1" t="s">
        <v>6658</v>
      </c>
      <c r="AJ2202" s="1" t="s">
        <v>16</v>
      </c>
      <c r="AK2202" s="1" t="s">
        <v>6856</v>
      </c>
      <c r="AL2202" s="1" t="s">
        <v>138</v>
      </c>
      <c r="AM2202" s="1" t="s">
        <v>6794</v>
      </c>
      <c r="AT2202" s="1" t="s">
        <v>815</v>
      </c>
      <c r="AU2202" s="1" t="s">
        <v>5077</v>
      </c>
      <c r="AV2202" s="1" t="s">
        <v>4106</v>
      </c>
      <c r="AW2202" s="1" t="s">
        <v>5377</v>
      </c>
      <c r="BG2202" s="1" t="s">
        <v>110</v>
      </c>
      <c r="BH2202" s="1" t="s">
        <v>5146</v>
      </c>
      <c r="BI2202" s="1" t="s">
        <v>4107</v>
      </c>
      <c r="BJ2202" s="1" t="s">
        <v>7082</v>
      </c>
      <c r="BK2202" s="1" t="s">
        <v>63</v>
      </c>
      <c r="BL2202" s="1" t="s">
        <v>5113</v>
      </c>
      <c r="BM2202" s="1" t="s">
        <v>4108</v>
      </c>
      <c r="BN2202" s="1" t="s">
        <v>7666</v>
      </c>
      <c r="BO2202" s="1" t="s">
        <v>815</v>
      </c>
      <c r="BP2202" s="1" t="s">
        <v>5077</v>
      </c>
      <c r="BQ2202" s="1" t="s">
        <v>2625</v>
      </c>
      <c r="BR2202" s="1" t="s">
        <v>11273</v>
      </c>
      <c r="BS2202" s="1" t="s">
        <v>927</v>
      </c>
      <c r="BT2202" s="1" t="s">
        <v>6865</v>
      </c>
    </row>
    <row r="2203" spans="1:73" ht="13.5" customHeight="1">
      <c r="A2203" s="8" t="str">
        <f>HYPERLINK("http://kyu.snu.ac.kr/sdhj/index.jsp?type=hj/GK14810_00IM0001_027a.jpg","1681_수남면_027a")</f>
        <v>1681_수남면_027a</v>
      </c>
      <c r="B2203" s="2">
        <v>1681</v>
      </c>
      <c r="C2203" s="2" t="s">
        <v>11061</v>
      </c>
      <c r="D2203" s="2" t="s">
        <v>11062</v>
      </c>
      <c r="E2203" s="2">
        <v>2202</v>
      </c>
      <c r="F2203" s="1">
        <v>6</v>
      </c>
      <c r="G2203" s="1" t="s">
        <v>2826</v>
      </c>
      <c r="H2203" s="1" t="s">
        <v>4957</v>
      </c>
      <c r="I2203" s="1">
        <v>4</v>
      </c>
      <c r="L2203" s="1">
        <v>6</v>
      </c>
      <c r="M2203" s="1" t="s">
        <v>9448</v>
      </c>
      <c r="N2203" s="1" t="s">
        <v>9449</v>
      </c>
      <c r="S2203" s="1" t="s">
        <v>43</v>
      </c>
      <c r="T2203" s="1" t="s">
        <v>5000</v>
      </c>
      <c r="U2203" s="1" t="s">
        <v>285</v>
      </c>
      <c r="V2203" s="1" t="s">
        <v>12094</v>
      </c>
      <c r="W2203" s="1" t="s">
        <v>79</v>
      </c>
      <c r="X2203" s="1" t="s">
        <v>12095</v>
      </c>
      <c r="Y2203" s="1" t="s">
        <v>90</v>
      </c>
      <c r="Z2203" s="1" t="s">
        <v>5302</v>
      </c>
      <c r="AC2203" s="1">
        <v>21</v>
      </c>
      <c r="AD2203" s="1" t="s">
        <v>129</v>
      </c>
      <c r="AE2203" s="1" t="s">
        <v>6638</v>
      </c>
      <c r="AJ2203" s="1" t="s">
        <v>16</v>
      </c>
      <c r="AK2203" s="1" t="s">
        <v>6856</v>
      </c>
      <c r="AL2203" s="1" t="s">
        <v>1885</v>
      </c>
      <c r="AM2203" s="1" t="s">
        <v>5614</v>
      </c>
      <c r="AT2203" s="1" t="s">
        <v>63</v>
      </c>
      <c r="AU2203" s="1" t="s">
        <v>5113</v>
      </c>
      <c r="AV2203" s="1" t="s">
        <v>4145</v>
      </c>
      <c r="AW2203" s="1" t="s">
        <v>7155</v>
      </c>
      <c r="BG2203" s="1" t="s">
        <v>63</v>
      </c>
      <c r="BH2203" s="1" t="s">
        <v>5113</v>
      </c>
      <c r="BI2203" s="1" t="s">
        <v>4146</v>
      </c>
      <c r="BJ2203" s="1" t="s">
        <v>7720</v>
      </c>
      <c r="BK2203" s="1" t="s">
        <v>110</v>
      </c>
      <c r="BL2203" s="1" t="s">
        <v>5146</v>
      </c>
      <c r="BM2203" s="1" t="s">
        <v>2391</v>
      </c>
      <c r="BN2203" s="1" t="s">
        <v>8067</v>
      </c>
      <c r="BO2203" s="1" t="s">
        <v>1174</v>
      </c>
      <c r="BP2203" s="1" t="s">
        <v>7005</v>
      </c>
      <c r="BQ2203" s="1" t="s">
        <v>4147</v>
      </c>
      <c r="BR2203" s="1" t="s">
        <v>8402</v>
      </c>
      <c r="BS2203" s="1" t="s">
        <v>138</v>
      </c>
      <c r="BT2203" s="1" t="s">
        <v>6794</v>
      </c>
    </row>
    <row r="2204" spans="1:73" ht="13.5" customHeight="1">
      <c r="A2204" s="8" t="str">
        <f>HYPERLINK("http://kyu.snu.ac.kr/sdhj/index.jsp?type=hj/GK14810_00IM0001_027b.jpg","1681_수남면_027b")</f>
        <v>1681_수남면_027b</v>
      </c>
      <c r="B2204" s="2">
        <v>1681</v>
      </c>
      <c r="C2204" s="2" t="s">
        <v>9648</v>
      </c>
      <c r="D2204" s="2" t="s">
        <v>9649</v>
      </c>
      <c r="E2204" s="2">
        <v>2203</v>
      </c>
      <c r="F2204" s="1">
        <v>6</v>
      </c>
      <c r="G2204" s="1" t="s">
        <v>2826</v>
      </c>
      <c r="H2204" s="1" t="s">
        <v>4957</v>
      </c>
      <c r="I2204" s="1">
        <v>5</v>
      </c>
      <c r="J2204" s="1" t="s">
        <v>4148</v>
      </c>
      <c r="K2204" s="1" t="s">
        <v>4967</v>
      </c>
      <c r="L2204" s="1">
        <v>1</v>
      </c>
      <c r="M2204" s="1" t="s">
        <v>4150</v>
      </c>
      <c r="N2204" s="1" t="s">
        <v>5609</v>
      </c>
      <c r="T2204" s="1" t="s">
        <v>10172</v>
      </c>
      <c r="U2204" s="1" t="s">
        <v>4149</v>
      </c>
      <c r="V2204" s="1" t="s">
        <v>5127</v>
      </c>
      <c r="Y2204" s="1" t="s">
        <v>4150</v>
      </c>
      <c r="Z2204" s="1" t="s">
        <v>5609</v>
      </c>
      <c r="AC2204" s="1">
        <v>29</v>
      </c>
      <c r="AD2204" s="1" t="s">
        <v>104</v>
      </c>
      <c r="AE2204" s="1" t="s">
        <v>6663</v>
      </c>
      <c r="AJ2204" s="1" t="s">
        <v>16</v>
      </c>
      <c r="AK2204" s="1" t="s">
        <v>6856</v>
      </c>
      <c r="AL2204" s="1" t="s">
        <v>128</v>
      </c>
      <c r="AM2204" s="1" t="s">
        <v>6834</v>
      </c>
      <c r="AN2204" s="1" t="s">
        <v>927</v>
      </c>
      <c r="AO2204" s="1" t="s">
        <v>6865</v>
      </c>
      <c r="AR2204" s="1" t="s">
        <v>4151</v>
      </c>
      <c r="AS2204" s="1" t="s">
        <v>6951</v>
      </c>
      <c r="AT2204" s="1" t="s">
        <v>33</v>
      </c>
      <c r="AU2204" s="1" t="s">
        <v>5076</v>
      </c>
      <c r="AV2204" s="1" t="s">
        <v>4152</v>
      </c>
      <c r="AW2204" s="1" t="s">
        <v>7141</v>
      </c>
      <c r="BB2204" s="1" t="s">
        <v>38</v>
      </c>
      <c r="BC2204" s="1" t="s">
        <v>5065</v>
      </c>
      <c r="BD2204" s="1" t="s">
        <v>4153</v>
      </c>
      <c r="BE2204" s="1" t="s">
        <v>5577</v>
      </c>
      <c r="BG2204" s="1" t="s">
        <v>33</v>
      </c>
      <c r="BH2204" s="1" t="s">
        <v>5076</v>
      </c>
      <c r="BI2204" s="1" t="s">
        <v>4154</v>
      </c>
      <c r="BJ2204" s="1" t="s">
        <v>12096</v>
      </c>
      <c r="BK2204" s="1" t="s">
        <v>33</v>
      </c>
      <c r="BL2204" s="1" t="s">
        <v>5076</v>
      </c>
      <c r="BM2204" s="1" t="s">
        <v>4155</v>
      </c>
      <c r="BN2204" s="1" t="s">
        <v>12097</v>
      </c>
      <c r="BO2204" s="1" t="s">
        <v>63</v>
      </c>
      <c r="BP2204" s="1" t="s">
        <v>5113</v>
      </c>
      <c r="BQ2204" s="1" t="s">
        <v>4156</v>
      </c>
      <c r="BR2204" s="1" t="s">
        <v>12098</v>
      </c>
      <c r="BS2204" s="1" t="s">
        <v>92</v>
      </c>
      <c r="BT2204" s="1" t="s">
        <v>11378</v>
      </c>
    </row>
    <row r="2205" spans="1:73" ht="13.5" customHeight="1">
      <c r="A2205" s="8" t="str">
        <f>HYPERLINK("http://kyu.snu.ac.kr/sdhj/index.jsp?type=hj/GK14810_00IM0001_027b.jpg","1681_수남면_027b")</f>
        <v>1681_수남면_027b</v>
      </c>
      <c r="B2205" s="2">
        <v>1681</v>
      </c>
      <c r="C2205" s="2" t="s">
        <v>10556</v>
      </c>
      <c r="D2205" s="2" t="s">
        <v>10557</v>
      </c>
      <c r="E2205" s="2">
        <v>2204</v>
      </c>
      <c r="F2205" s="1">
        <v>6</v>
      </c>
      <c r="G2205" s="1" t="s">
        <v>2826</v>
      </c>
      <c r="H2205" s="1" t="s">
        <v>4957</v>
      </c>
      <c r="I2205" s="1">
        <v>5</v>
      </c>
      <c r="L2205" s="1">
        <v>1</v>
      </c>
      <c r="M2205" s="1" t="s">
        <v>4150</v>
      </c>
      <c r="N2205" s="1" t="s">
        <v>5609</v>
      </c>
      <c r="S2205" s="1" t="s">
        <v>43</v>
      </c>
      <c r="T2205" s="1" t="s">
        <v>5000</v>
      </c>
      <c r="U2205" s="1" t="s">
        <v>38</v>
      </c>
      <c r="V2205" s="1" t="s">
        <v>5065</v>
      </c>
      <c r="Y2205" s="1" t="s">
        <v>2016</v>
      </c>
      <c r="Z2205" s="1" t="s">
        <v>5343</v>
      </c>
      <c r="AC2205" s="1">
        <v>29</v>
      </c>
      <c r="AD2205" s="1" t="s">
        <v>104</v>
      </c>
      <c r="AE2205" s="1" t="s">
        <v>6663</v>
      </c>
      <c r="AJ2205" s="1" t="s">
        <v>16</v>
      </c>
      <c r="AK2205" s="1" t="s">
        <v>6856</v>
      </c>
      <c r="AL2205" s="1" t="s">
        <v>331</v>
      </c>
      <c r="AM2205" s="1" t="s">
        <v>6786</v>
      </c>
      <c r="AN2205" s="1" t="s">
        <v>92</v>
      </c>
      <c r="AO2205" s="1" t="s">
        <v>10529</v>
      </c>
      <c r="AR2205" s="1" t="s">
        <v>4157</v>
      </c>
      <c r="AS2205" s="1" t="s">
        <v>6954</v>
      </c>
      <c r="AT2205" s="1" t="s">
        <v>33</v>
      </c>
      <c r="AU2205" s="1" t="s">
        <v>5076</v>
      </c>
      <c r="AV2205" s="1" t="s">
        <v>2722</v>
      </c>
      <c r="AW2205" s="1" t="s">
        <v>7154</v>
      </c>
      <c r="BG2205" s="1" t="s">
        <v>63</v>
      </c>
      <c r="BH2205" s="1" t="s">
        <v>5113</v>
      </c>
      <c r="BI2205" s="1" t="s">
        <v>4158</v>
      </c>
      <c r="BJ2205" s="1" t="s">
        <v>5707</v>
      </c>
      <c r="BK2205" s="1" t="s">
        <v>63</v>
      </c>
      <c r="BL2205" s="1" t="s">
        <v>5113</v>
      </c>
      <c r="BM2205" s="1" t="s">
        <v>1878</v>
      </c>
      <c r="BN2205" s="1" t="s">
        <v>7509</v>
      </c>
      <c r="BO2205" s="1" t="s">
        <v>865</v>
      </c>
      <c r="BP2205" s="1" t="s">
        <v>5160</v>
      </c>
      <c r="BQ2205" s="1" t="s">
        <v>4159</v>
      </c>
      <c r="BR2205" s="1" t="s">
        <v>12099</v>
      </c>
      <c r="BS2205" s="1" t="s">
        <v>92</v>
      </c>
      <c r="BT2205" s="1" t="s">
        <v>12100</v>
      </c>
    </row>
    <row r="2206" spans="1:73" ht="13.5" customHeight="1">
      <c r="A2206" s="8" t="str">
        <f>HYPERLINK("http://kyu.snu.ac.kr/sdhj/index.jsp?type=hj/GK14810_00IM0001_027b.jpg","1681_수남면_027b")</f>
        <v>1681_수남면_027b</v>
      </c>
      <c r="B2206" s="2">
        <v>1681</v>
      </c>
      <c r="C2206" s="2" t="s">
        <v>12101</v>
      </c>
      <c r="D2206" s="2" t="s">
        <v>12102</v>
      </c>
      <c r="E2206" s="2">
        <v>2205</v>
      </c>
      <c r="F2206" s="1">
        <v>6</v>
      </c>
      <c r="G2206" s="1" t="s">
        <v>2826</v>
      </c>
      <c r="H2206" s="1" t="s">
        <v>4957</v>
      </c>
      <c r="I2206" s="1">
        <v>5</v>
      </c>
      <c r="L2206" s="1">
        <v>1</v>
      </c>
      <c r="M2206" s="1" t="s">
        <v>4150</v>
      </c>
      <c r="N2206" s="1" t="s">
        <v>5609</v>
      </c>
      <c r="S2206" s="1" t="s">
        <v>98</v>
      </c>
      <c r="T2206" s="1" t="s">
        <v>5001</v>
      </c>
      <c r="Y2206" s="1" t="s">
        <v>4160</v>
      </c>
      <c r="Z2206" s="1" t="s">
        <v>5624</v>
      </c>
      <c r="AC2206" s="1">
        <v>3</v>
      </c>
      <c r="AD2206" s="1" t="s">
        <v>512</v>
      </c>
      <c r="AE2206" s="1" t="s">
        <v>6657</v>
      </c>
      <c r="AG2206" s="1" t="s">
        <v>10592</v>
      </c>
    </row>
    <row r="2207" spans="1:73" ht="13.5" customHeight="1">
      <c r="A2207" s="8" t="str">
        <f>HYPERLINK("http://kyu.snu.ac.kr/sdhj/index.jsp?type=hj/GK14810_00IM0001_027b.jpg","1681_수남면_027b")</f>
        <v>1681_수남면_027b</v>
      </c>
      <c r="B2207" s="2">
        <v>1681</v>
      </c>
      <c r="C2207" s="2" t="s">
        <v>9954</v>
      </c>
      <c r="D2207" s="2" t="s">
        <v>9955</v>
      </c>
      <c r="E2207" s="2">
        <v>2206</v>
      </c>
      <c r="F2207" s="1">
        <v>6</v>
      </c>
      <c r="G2207" s="1" t="s">
        <v>2826</v>
      </c>
      <c r="H2207" s="1" t="s">
        <v>4957</v>
      </c>
      <c r="I2207" s="1">
        <v>5</v>
      </c>
      <c r="L2207" s="1">
        <v>1</v>
      </c>
      <c r="M2207" s="1" t="s">
        <v>4150</v>
      </c>
      <c r="N2207" s="1" t="s">
        <v>5609</v>
      </c>
      <c r="S2207" s="1" t="s">
        <v>99</v>
      </c>
      <c r="T2207" s="1" t="s">
        <v>252</v>
      </c>
      <c r="Y2207" s="1" t="s">
        <v>4161</v>
      </c>
      <c r="Z2207" s="1" t="s">
        <v>5623</v>
      </c>
      <c r="AC2207" s="1">
        <v>2</v>
      </c>
      <c r="AD2207" s="1" t="s">
        <v>152</v>
      </c>
      <c r="AE2207" s="1" t="s">
        <v>5812</v>
      </c>
      <c r="AF2207" s="1" t="s">
        <v>10921</v>
      </c>
      <c r="AG2207" s="1" t="s">
        <v>10922</v>
      </c>
      <c r="BF2207" s="1" t="s">
        <v>78</v>
      </c>
    </row>
    <row r="2208" spans="1:73" ht="13.5" customHeight="1">
      <c r="A2208" s="8" t="str">
        <f>HYPERLINK("http://kyu.snu.ac.kr/sdhj/index.jsp?type=hj/GK14810_00IM0001_027b.jpg","1681_수남면_027b")</f>
        <v>1681_수남면_027b</v>
      </c>
      <c r="B2208" s="2">
        <v>1681</v>
      </c>
      <c r="C2208" s="2" t="s">
        <v>9954</v>
      </c>
      <c r="D2208" s="2" t="s">
        <v>9955</v>
      </c>
      <c r="E2208" s="2">
        <v>2207</v>
      </c>
      <c r="F2208" s="1">
        <v>6</v>
      </c>
      <c r="G2208" s="1" t="s">
        <v>2826</v>
      </c>
      <c r="H2208" s="1" t="s">
        <v>4957</v>
      </c>
      <c r="I2208" s="1">
        <v>5</v>
      </c>
      <c r="L2208" s="1">
        <v>2</v>
      </c>
      <c r="M2208" s="1" t="s">
        <v>1413</v>
      </c>
      <c r="N2208" s="1" t="s">
        <v>9450</v>
      </c>
      <c r="O2208" s="1" t="s">
        <v>5</v>
      </c>
      <c r="P2208" s="1" t="s">
        <v>4992</v>
      </c>
      <c r="T2208" s="1" t="s">
        <v>12103</v>
      </c>
      <c r="U2208" s="1" t="s">
        <v>63</v>
      </c>
      <c r="V2208" s="1" t="s">
        <v>5113</v>
      </c>
      <c r="W2208" s="1" t="s">
        <v>89</v>
      </c>
      <c r="X2208" s="1" t="s">
        <v>12104</v>
      </c>
      <c r="Y2208" s="1" t="s">
        <v>500</v>
      </c>
      <c r="Z2208" s="1" t="s">
        <v>5441</v>
      </c>
      <c r="AC2208" s="1">
        <v>42</v>
      </c>
      <c r="AF2208" s="1" t="s">
        <v>984</v>
      </c>
      <c r="AG2208" s="1" t="s">
        <v>6689</v>
      </c>
      <c r="AH2208" s="1" t="s">
        <v>69</v>
      </c>
      <c r="AI2208" s="1" t="s">
        <v>6798</v>
      </c>
      <c r="AJ2208" s="1" t="s">
        <v>16</v>
      </c>
      <c r="AK2208" s="1" t="s">
        <v>6856</v>
      </c>
      <c r="AL2208" s="1" t="s">
        <v>92</v>
      </c>
      <c r="AM2208" s="1" t="s">
        <v>11152</v>
      </c>
      <c r="AV2208" s="1" t="s">
        <v>480</v>
      </c>
      <c r="AW2208" s="1" t="s">
        <v>5925</v>
      </c>
      <c r="BI2208" s="1" t="s">
        <v>4162</v>
      </c>
      <c r="BJ2208" s="1" t="s">
        <v>7709</v>
      </c>
      <c r="BM2208" s="1" t="s">
        <v>2113</v>
      </c>
      <c r="BN2208" s="1" t="s">
        <v>6216</v>
      </c>
      <c r="BQ2208" s="1" t="s">
        <v>2939</v>
      </c>
      <c r="BR2208" s="1" t="s">
        <v>8389</v>
      </c>
      <c r="BS2208" s="1" t="s">
        <v>128</v>
      </c>
      <c r="BT2208" s="1" t="s">
        <v>6834</v>
      </c>
    </row>
    <row r="2209" spans="1:73" ht="13.5" customHeight="1">
      <c r="A2209" s="8" t="str">
        <f>HYPERLINK("http://kyu.snu.ac.kr/sdhj/index.jsp?type=hj/GK14810_00IM0001_027b.jpg","1681_수남면_027b")</f>
        <v>1681_수남면_027b</v>
      </c>
      <c r="B2209" s="2">
        <v>1681</v>
      </c>
      <c r="C2209" s="2" t="s">
        <v>10273</v>
      </c>
      <c r="D2209" s="2" t="s">
        <v>10274</v>
      </c>
      <c r="E2209" s="2">
        <v>2208</v>
      </c>
      <c r="F2209" s="1">
        <v>6</v>
      </c>
      <c r="G2209" s="1" t="s">
        <v>2826</v>
      </c>
      <c r="H2209" s="1" t="s">
        <v>4957</v>
      </c>
      <c r="I2209" s="1">
        <v>5</v>
      </c>
      <c r="L2209" s="1">
        <v>2</v>
      </c>
      <c r="M2209" s="1" t="s">
        <v>1413</v>
      </c>
      <c r="N2209" s="1" t="s">
        <v>9450</v>
      </c>
      <c r="S2209" s="1" t="s">
        <v>43</v>
      </c>
      <c r="T2209" s="1" t="s">
        <v>5000</v>
      </c>
      <c r="U2209" s="1" t="s">
        <v>285</v>
      </c>
      <c r="V2209" s="1" t="s">
        <v>12105</v>
      </c>
      <c r="W2209" s="1" t="s">
        <v>869</v>
      </c>
      <c r="X2209" s="1" t="s">
        <v>5269</v>
      </c>
      <c r="Y2209" s="1" t="s">
        <v>90</v>
      </c>
      <c r="Z2209" s="1" t="s">
        <v>5302</v>
      </c>
      <c r="AC2209" s="1">
        <v>40</v>
      </c>
      <c r="AD2209" s="1" t="s">
        <v>159</v>
      </c>
      <c r="AE2209" s="1" t="s">
        <v>5400</v>
      </c>
      <c r="AJ2209" s="1" t="s">
        <v>16</v>
      </c>
      <c r="AK2209" s="1" t="s">
        <v>6856</v>
      </c>
      <c r="AL2209" s="1" t="s">
        <v>536</v>
      </c>
      <c r="AM2209" s="1" t="s">
        <v>6824</v>
      </c>
      <c r="AT2209" s="1" t="s">
        <v>63</v>
      </c>
      <c r="AU2209" s="1" t="s">
        <v>5113</v>
      </c>
      <c r="AV2209" s="1" t="s">
        <v>1721</v>
      </c>
      <c r="AW2209" s="1" t="s">
        <v>7153</v>
      </c>
      <c r="BG2209" s="1" t="s">
        <v>110</v>
      </c>
      <c r="BH2209" s="1" t="s">
        <v>5146</v>
      </c>
      <c r="BI2209" s="1" t="s">
        <v>4163</v>
      </c>
      <c r="BJ2209" s="1" t="s">
        <v>7719</v>
      </c>
      <c r="BK2209" s="1" t="s">
        <v>110</v>
      </c>
      <c r="BL2209" s="1" t="s">
        <v>5146</v>
      </c>
      <c r="BM2209" s="1" t="s">
        <v>3574</v>
      </c>
      <c r="BN2209" s="1" t="s">
        <v>7146</v>
      </c>
      <c r="BO2209" s="1" t="s">
        <v>63</v>
      </c>
      <c r="BP2209" s="1" t="s">
        <v>5113</v>
      </c>
      <c r="BQ2209" s="1" t="s">
        <v>774</v>
      </c>
      <c r="BR2209" s="1" t="s">
        <v>5263</v>
      </c>
      <c r="BS2209" s="1" t="s">
        <v>331</v>
      </c>
      <c r="BT2209" s="1" t="s">
        <v>6786</v>
      </c>
      <c r="BU2209" s="1" t="s">
        <v>2100</v>
      </c>
    </row>
    <row r="2210" spans="1:73" ht="13.5" customHeight="1">
      <c r="A2210" s="8" t="str">
        <f>HYPERLINK("http://kyu.snu.ac.kr/sdhj/index.jsp?type=hj/GK14810_00IM0001_027b.jpg","1681_수남면_027b")</f>
        <v>1681_수남면_027b</v>
      </c>
      <c r="B2210" s="2">
        <v>1681</v>
      </c>
      <c r="C2210" s="2" t="s">
        <v>9685</v>
      </c>
      <c r="D2210" s="2" t="s">
        <v>9686</v>
      </c>
      <c r="E2210" s="2">
        <v>2209</v>
      </c>
      <c r="F2210" s="1">
        <v>6</v>
      </c>
      <c r="G2210" s="1" t="s">
        <v>2826</v>
      </c>
      <c r="H2210" s="1" t="s">
        <v>4957</v>
      </c>
      <c r="I2210" s="1">
        <v>5</v>
      </c>
      <c r="L2210" s="1">
        <v>3</v>
      </c>
      <c r="M2210" s="1" t="s">
        <v>9451</v>
      </c>
      <c r="N2210" s="1" t="s">
        <v>9452</v>
      </c>
      <c r="T2210" s="1" t="s">
        <v>9835</v>
      </c>
      <c r="U2210" s="1" t="s">
        <v>4164</v>
      </c>
      <c r="V2210" s="1" t="s">
        <v>12106</v>
      </c>
      <c r="W2210" s="1" t="s">
        <v>89</v>
      </c>
      <c r="X2210" s="1" t="s">
        <v>9836</v>
      </c>
      <c r="Y2210" s="1" t="s">
        <v>4165</v>
      </c>
      <c r="Z2210" s="1" t="s">
        <v>5590</v>
      </c>
      <c r="AC2210" s="1">
        <v>54</v>
      </c>
      <c r="AD2210" s="1" t="s">
        <v>957</v>
      </c>
      <c r="AE2210" s="1" t="s">
        <v>5719</v>
      </c>
      <c r="AJ2210" s="1" t="s">
        <v>16</v>
      </c>
      <c r="AK2210" s="1" t="s">
        <v>6856</v>
      </c>
      <c r="AL2210" s="1" t="s">
        <v>92</v>
      </c>
      <c r="AM2210" s="1" t="s">
        <v>10505</v>
      </c>
      <c r="AT2210" s="1" t="s">
        <v>110</v>
      </c>
      <c r="AU2210" s="1" t="s">
        <v>5146</v>
      </c>
      <c r="AV2210" s="1" t="s">
        <v>4166</v>
      </c>
      <c r="AW2210" s="1" t="s">
        <v>7152</v>
      </c>
      <c r="BG2210" s="1" t="s">
        <v>63</v>
      </c>
      <c r="BH2210" s="1" t="s">
        <v>5113</v>
      </c>
      <c r="BI2210" s="1" t="s">
        <v>4167</v>
      </c>
      <c r="BJ2210" s="1" t="s">
        <v>7718</v>
      </c>
      <c r="BK2210" s="1" t="s">
        <v>63</v>
      </c>
      <c r="BL2210" s="1" t="s">
        <v>5113</v>
      </c>
      <c r="BM2210" s="1" t="s">
        <v>4168</v>
      </c>
      <c r="BN2210" s="1" t="s">
        <v>7111</v>
      </c>
      <c r="BO2210" s="1" t="s">
        <v>63</v>
      </c>
      <c r="BP2210" s="1" t="s">
        <v>5113</v>
      </c>
      <c r="BQ2210" s="1" t="s">
        <v>4169</v>
      </c>
      <c r="BR2210" s="1" t="s">
        <v>8401</v>
      </c>
      <c r="BS2210" s="1" t="s">
        <v>4170</v>
      </c>
      <c r="BT2210" s="1" t="s">
        <v>8698</v>
      </c>
    </row>
    <row r="2211" spans="1:73" ht="13.5" customHeight="1">
      <c r="A2211" s="8" t="str">
        <f>HYPERLINK("http://kyu.snu.ac.kr/sdhj/index.jsp?type=hj/GK14810_00IM0001_027b.jpg","1681_수남면_027b")</f>
        <v>1681_수남면_027b</v>
      </c>
      <c r="B2211" s="2">
        <v>1681</v>
      </c>
      <c r="C2211" s="2" t="s">
        <v>9840</v>
      </c>
      <c r="D2211" s="2" t="s">
        <v>9841</v>
      </c>
      <c r="E2211" s="2">
        <v>2210</v>
      </c>
      <c r="F2211" s="1">
        <v>6</v>
      </c>
      <c r="G2211" s="1" t="s">
        <v>2826</v>
      </c>
      <c r="H2211" s="1" t="s">
        <v>4957</v>
      </c>
      <c r="I2211" s="1">
        <v>5</v>
      </c>
      <c r="L2211" s="1">
        <v>3</v>
      </c>
      <c r="M2211" s="1" t="s">
        <v>9451</v>
      </c>
      <c r="N2211" s="1" t="s">
        <v>9452</v>
      </c>
      <c r="S2211" s="1" t="s">
        <v>43</v>
      </c>
      <c r="T2211" s="1" t="s">
        <v>5000</v>
      </c>
      <c r="W2211" s="1" t="s">
        <v>1185</v>
      </c>
      <c r="X2211" s="1" t="s">
        <v>5280</v>
      </c>
      <c r="Y2211" s="1" t="s">
        <v>90</v>
      </c>
      <c r="Z2211" s="1" t="s">
        <v>5302</v>
      </c>
      <c r="AC2211" s="1">
        <v>48</v>
      </c>
      <c r="AD2211" s="1" t="s">
        <v>156</v>
      </c>
      <c r="AE2211" s="1" t="s">
        <v>6642</v>
      </c>
      <c r="AJ2211" s="1" t="s">
        <v>16</v>
      </c>
      <c r="AK2211" s="1" t="s">
        <v>6856</v>
      </c>
      <c r="AL2211" s="1" t="s">
        <v>819</v>
      </c>
      <c r="AM2211" s="1" t="s">
        <v>6869</v>
      </c>
      <c r="AT2211" s="1" t="s">
        <v>63</v>
      </c>
      <c r="AU2211" s="1" t="s">
        <v>5113</v>
      </c>
      <c r="AV2211" s="1" t="s">
        <v>386</v>
      </c>
      <c r="AW2211" s="1" t="s">
        <v>5365</v>
      </c>
      <c r="BG2211" s="1" t="s">
        <v>63</v>
      </c>
      <c r="BH2211" s="1" t="s">
        <v>5113</v>
      </c>
      <c r="BI2211" s="1" t="s">
        <v>352</v>
      </c>
      <c r="BJ2211" s="1" t="s">
        <v>5754</v>
      </c>
      <c r="BK2211" s="1" t="s">
        <v>63</v>
      </c>
      <c r="BL2211" s="1" t="s">
        <v>5113</v>
      </c>
      <c r="BM2211" s="1" t="s">
        <v>4171</v>
      </c>
      <c r="BN2211" s="1" t="s">
        <v>8066</v>
      </c>
      <c r="BO2211" s="1" t="s">
        <v>63</v>
      </c>
      <c r="BP2211" s="1" t="s">
        <v>5113</v>
      </c>
      <c r="BQ2211" s="1" t="s">
        <v>4172</v>
      </c>
      <c r="BR2211" s="1" t="s">
        <v>8400</v>
      </c>
      <c r="BS2211" s="1" t="s">
        <v>60</v>
      </c>
      <c r="BT2211" s="1" t="s">
        <v>6863</v>
      </c>
    </row>
    <row r="2212" spans="1:73" ht="13.5" customHeight="1">
      <c r="A2212" s="8" t="str">
        <f>HYPERLINK("http://kyu.snu.ac.kr/sdhj/index.jsp?type=hj/GK14810_00IM0001_027b.jpg","1681_수남면_027b")</f>
        <v>1681_수남면_027b</v>
      </c>
      <c r="B2212" s="2">
        <v>1681</v>
      </c>
      <c r="C2212" s="2" t="s">
        <v>10104</v>
      </c>
      <c r="D2212" s="2" t="s">
        <v>10105</v>
      </c>
      <c r="E2212" s="2">
        <v>2211</v>
      </c>
      <c r="F2212" s="1">
        <v>6</v>
      </c>
      <c r="G2212" s="1" t="s">
        <v>2826</v>
      </c>
      <c r="H2212" s="1" t="s">
        <v>4957</v>
      </c>
      <c r="I2212" s="1">
        <v>5</v>
      </c>
      <c r="L2212" s="1">
        <v>3</v>
      </c>
      <c r="M2212" s="1" t="s">
        <v>9451</v>
      </c>
      <c r="N2212" s="1" t="s">
        <v>9452</v>
      </c>
      <c r="S2212" s="1" t="s">
        <v>2172</v>
      </c>
      <c r="T2212" s="1" t="s">
        <v>5007</v>
      </c>
      <c r="U2212" s="1" t="s">
        <v>2789</v>
      </c>
      <c r="V2212" s="1" t="s">
        <v>5138</v>
      </c>
      <c r="Y2212" s="1" t="s">
        <v>1642</v>
      </c>
      <c r="Z2212" s="1" t="s">
        <v>5622</v>
      </c>
      <c r="AC2212" s="1">
        <v>22</v>
      </c>
      <c r="AD2212" s="1" t="s">
        <v>251</v>
      </c>
      <c r="AE2212" s="1" t="s">
        <v>6637</v>
      </c>
    </row>
    <row r="2213" spans="1:73" ht="13.5" customHeight="1">
      <c r="A2213" s="8" t="str">
        <f>HYPERLINK("http://kyu.snu.ac.kr/sdhj/index.jsp?type=hj/GK14810_00IM0001_027b.jpg","1681_수남면_027b")</f>
        <v>1681_수남면_027b</v>
      </c>
      <c r="B2213" s="2">
        <v>1681</v>
      </c>
      <c r="C2213" s="2" t="s">
        <v>10663</v>
      </c>
      <c r="D2213" s="2" t="s">
        <v>10664</v>
      </c>
      <c r="E2213" s="2">
        <v>2212</v>
      </c>
      <c r="F2213" s="1">
        <v>6</v>
      </c>
      <c r="G2213" s="1" t="s">
        <v>2826</v>
      </c>
      <c r="H2213" s="1" t="s">
        <v>4957</v>
      </c>
      <c r="I2213" s="1">
        <v>5</v>
      </c>
      <c r="L2213" s="1">
        <v>3</v>
      </c>
      <c r="M2213" s="1" t="s">
        <v>9451</v>
      </c>
      <c r="N2213" s="1" t="s">
        <v>9452</v>
      </c>
      <c r="S2213" s="1" t="s">
        <v>4000</v>
      </c>
      <c r="T2213" s="1" t="s">
        <v>5027</v>
      </c>
      <c r="Y2213" s="1" t="s">
        <v>90</v>
      </c>
      <c r="Z2213" s="1" t="s">
        <v>5302</v>
      </c>
      <c r="AF2213" s="1" t="s">
        <v>12107</v>
      </c>
      <c r="AG2213" s="1" t="s">
        <v>12108</v>
      </c>
      <c r="AH2213" s="1" t="s">
        <v>12109</v>
      </c>
      <c r="AI2213" s="1" t="s">
        <v>12110</v>
      </c>
    </row>
    <row r="2214" spans="1:73" ht="13.5" customHeight="1">
      <c r="A2214" s="8" t="str">
        <f>HYPERLINK("http://kyu.snu.ac.kr/sdhj/index.jsp?type=hj/GK14810_00IM0001_027b.jpg","1681_수남면_027b")</f>
        <v>1681_수남면_027b</v>
      </c>
      <c r="B2214" s="2">
        <v>1681</v>
      </c>
      <c r="C2214" s="2" t="s">
        <v>9840</v>
      </c>
      <c r="D2214" s="2" t="s">
        <v>9841</v>
      </c>
      <c r="E2214" s="2">
        <v>2213</v>
      </c>
      <c r="F2214" s="1">
        <v>6</v>
      </c>
      <c r="G2214" s="1" t="s">
        <v>2826</v>
      </c>
      <c r="H2214" s="1" t="s">
        <v>4957</v>
      </c>
      <c r="I2214" s="1">
        <v>5</v>
      </c>
      <c r="L2214" s="1">
        <v>3</v>
      </c>
      <c r="M2214" s="1" t="s">
        <v>9451</v>
      </c>
      <c r="N2214" s="1" t="s">
        <v>9452</v>
      </c>
      <c r="S2214" s="1" t="s">
        <v>4173</v>
      </c>
      <c r="T2214" s="1" t="s">
        <v>5026</v>
      </c>
      <c r="W2214" s="1" t="s">
        <v>1588</v>
      </c>
      <c r="X2214" s="1" t="s">
        <v>5279</v>
      </c>
      <c r="Y2214" s="1" t="s">
        <v>90</v>
      </c>
      <c r="Z2214" s="1" t="s">
        <v>5302</v>
      </c>
      <c r="AC2214" s="1">
        <v>24</v>
      </c>
      <c r="AD2214" s="1" t="s">
        <v>369</v>
      </c>
      <c r="AE2214" s="1" t="s">
        <v>6640</v>
      </c>
      <c r="AJ2214" s="1" t="s">
        <v>16</v>
      </c>
      <c r="AK2214" s="1" t="s">
        <v>6856</v>
      </c>
      <c r="AL2214" s="1" t="s">
        <v>60</v>
      </c>
      <c r="AM2214" s="1" t="s">
        <v>6863</v>
      </c>
    </row>
    <row r="2215" spans="1:73" ht="13.5" customHeight="1">
      <c r="A2215" s="8" t="str">
        <f>HYPERLINK("http://kyu.snu.ac.kr/sdhj/index.jsp?type=hj/GK14810_00IM0001_027b.jpg","1681_수남면_027b")</f>
        <v>1681_수남면_027b</v>
      </c>
      <c r="B2215" s="2">
        <v>1681</v>
      </c>
      <c r="C2215" s="2" t="s">
        <v>9840</v>
      </c>
      <c r="D2215" s="2" t="s">
        <v>9841</v>
      </c>
      <c r="E2215" s="2">
        <v>2214</v>
      </c>
      <c r="F2215" s="1">
        <v>6</v>
      </c>
      <c r="G2215" s="1" t="s">
        <v>2826</v>
      </c>
      <c r="H2215" s="1" t="s">
        <v>4957</v>
      </c>
      <c r="I2215" s="1">
        <v>5</v>
      </c>
      <c r="L2215" s="1">
        <v>3</v>
      </c>
      <c r="M2215" s="1" t="s">
        <v>9451</v>
      </c>
      <c r="N2215" s="1" t="s">
        <v>9452</v>
      </c>
      <c r="S2215" s="1" t="s">
        <v>4174</v>
      </c>
      <c r="T2215" s="1" t="s">
        <v>5025</v>
      </c>
      <c r="Y2215" s="1" t="s">
        <v>4175</v>
      </c>
      <c r="Z2215" s="1" t="s">
        <v>5621</v>
      </c>
      <c r="AC2215" s="1">
        <v>2</v>
      </c>
      <c r="AD2215" s="1" t="s">
        <v>152</v>
      </c>
      <c r="AE2215" s="1" t="s">
        <v>5812</v>
      </c>
      <c r="AF2215" s="1" t="s">
        <v>175</v>
      </c>
      <c r="AG2215" s="1" t="s">
        <v>6685</v>
      </c>
    </row>
    <row r="2216" spans="1:73" ht="13.5" customHeight="1">
      <c r="A2216" s="8" t="str">
        <f>HYPERLINK("http://kyu.snu.ac.kr/sdhj/index.jsp?type=hj/GK14810_00IM0001_027b.jpg","1681_수남면_027b")</f>
        <v>1681_수남면_027b</v>
      </c>
      <c r="B2216" s="2">
        <v>1681</v>
      </c>
      <c r="C2216" s="2" t="s">
        <v>9682</v>
      </c>
      <c r="D2216" s="2" t="s">
        <v>9683</v>
      </c>
      <c r="E2216" s="2">
        <v>2215</v>
      </c>
      <c r="F2216" s="1">
        <v>6</v>
      </c>
      <c r="G2216" s="1" t="s">
        <v>2826</v>
      </c>
      <c r="H2216" s="1" t="s">
        <v>4957</v>
      </c>
      <c r="I2216" s="1">
        <v>5</v>
      </c>
      <c r="L2216" s="1">
        <v>4</v>
      </c>
      <c r="M2216" s="1" t="s">
        <v>12111</v>
      </c>
      <c r="N2216" s="1" t="s">
        <v>5257</v>
      </c>
      <c r="T2216" s="1" t="s">
        <v>10172</v>
      </c>
      <c r="U2216" s="1" t="s">
        <v>33</v>
      </c>
      <c r="V2216" s="1" t="s">
        <v>5076</v>
      </c>
      <c r="Y2216" s="1" t="s">
        <v>12111</v>
      </c>
      <c r="Z2216" s="1" t="s">
        <v>5257</v>
      </c>
      <c r="AC2216" s="1">
        <v>47</v>
      </c>
      <c r="AD2216" s="1" t="s">
        <v>440</v>
      </c>
      <c r="AE2216" s="1" t="s">
        <v>6635</v>
      </c>
      <c r="AJ2216" s="1" t="s">
        <v>16</v>
      </c>
      <c r="AK2216" s="1" t="s">
        <v>6856</v>
      </c>
      <c r="AL2216" s="1" t="s">
        <v>331</v>
      </c>
      <c r="AM2216" s="1" t="s">
        <v>6786</v>
      </c>
      <c r="AN2216" s="1" t="s">
        <v>46</v>
      </c>
      <c r="AO2216" s="1" t="s">
        <v>6816</v>
      </c>
      <c r="AP2216" s="1" t="s">
        <v>226</v>
      </c>
      <c r="AQ2216" s="1" t="s">
        <v>5070</v>
      </c>
      <c r="AR2216" s="1" t="s">
        <v>4177</v>
      </c>
      <c r="AS2216" s="1" t="s">
        <v>12112</v>
      </c>
      <c r="AT2216" s="1" t="s">
        <v>63</v>
      </c>
      <c r="AU2216" s="1" t="s">
        <v>5113</v>
      </c>
      <c r="AV2216" s="1" t="s">
        <v>4178</v>
      </c>
      <c r="AW2216" s="1" t="s">
        <v>7151</v>
      </c>
      <c r="BG2216" s="1" t="s">
        <v>63</v>
      </c>
      <c r="BH2216" s="1" t="s">
        <v>5113</v>
      </c>
      <c r="BI2216" s="1" t="s">
        <v>1901</v>
      </c>
      <c r="BJ2216" s="1" t="s">
        <v>7509</v>
      </c>
      <c r="BO2216" s="1" t="s">
        <v>4179</v>
      </c>
      <c r="BP2216" s="1" t="s">
        <v>8302</v>
      </c>
      <c r="BQ2216" s="1" t="s">
        <v>12113</v>
      </c>
      <c r="BR2216" s="1" t="s">
        <v>12114</v>
      </c>
      <c r="BS2216" s="1" t="s">
        <v>92</v>
      </c>
      <c r="BT2216" s="1" t="s">
        <v>10509</v>
      </c>
      <c r="BU2216" s="1" t="s">
        <v>12115</v>
      </c>
    </row>
    <row r="2217" spans="1:73" ht="13.5" customHeight="1">
      <c r="A2217" s="8" t="str">
        <f>HYPERLINK("http://kyu.snu.ac.kr/sdhj/index.jsp?type=hj/GK14810_00IM0001_027b.jpg","1681_수남면_027b")</f>
        <v>1681_수남면_027b</v>
      </c>
      <c r="B2217" s="2">
        <v>1681</v>
      </c>
      <c r="C2217" s="2" t="s">
        <v>9625</v>
      </c>
      <c r="D2217" s="2" t="s">
        <v>9626</v>
      </c>
      <c r="E2217" s="2">
        <v>2216</v>
      </c>
      <c r="F2217" s="1">
        <v>6</v>
      </c>
      <c r="G2217" s="1" t="s">
        <v>2826</v>
      </c>
      <c r="H2217" s="1" t="s">
        <v>4957</v>
      </c>
      <c r="I2217" s="1">
        <v>5</v>
      </c>
      <c r="L2217" s="1">
        <v>4</v>
      </c>
      <c r="M2217" s="1" t="s">
        <v>4176</v>
      </c>
      <c r="N2217" s="1" t="s">
        <v>5257</v>
      </c>
      <c r="S2217" s="1" t="s">
        <v>508</v>
      </c>
      <c r="T2217" s="1" t="s">
        <v>5023</v>
      </c>
      <c r="U2217" s="1" t="s">
        <v>38</v>
      </c>
      <c r="V2217" s="1" t="s">
        <v>5065</v>
      </c>
      <c r="Y2217" s="1" t="s">
        <v>4180</v>
      </c>
      <c r="Z2217" s="1" t="s">
        <v>5618</v>
      </c>
      <c r="AF2217" s="1" t="s">
        <v>190</v>
      </c>
      <c r="AG2217" s="1" t="s">
        <v>6699</v>
      </c>
    </row>
    <row r="2218" spans="1:73" ht="13.5" customHeight="1">
      <c r="A2218" s="8" t="str">
        <f>HYPERLINK("http://kyu.snu.ac.kr/sdhj/index.jsp?type=hj/GK14810_00IM0001_027b.jpg","1681_수남면_027b")</f>
        <v>1681_수남면_027b</v>
      </c>
      <c r="B2218" s="2">
        <v>1681</v>
      </c>
      <c r="C2218" s="2" t="s">
        <v>9954</v>
      </c>
      <c r="D2218" s="2" t="s">
        <v>9955</v>
      </c>
      <c r="E2218" s="2">
        <v>2217</v>
      </c>
      <c r="F2218" s="1">
        <v>6</v>
      </c>
      <c r="G2218" s="1" t="s">
        <v>2826</v>
      </c>
      <c r="H2218" s="1" t="s">
        <v>4957</v>
      </c>
      <c r="I2218" s="1">
        <v>5</v>
      </c>
      <c r="L2218" s="1">
        <v>4</v>
      </c>
      <c r="M2218" s="1" t="s">
        <v>4176</v>
      </c>
      <c r="N2218" s="1" t="s">
        <v>5257</v>
      </c>
      <c r="S2218" s="1" t="s">
        <v>43</v>
      </c>
      <c r="T2218" s="1" t="s">
        <v>5000</v>
      </c>
      <c r="U2218" s="1" t="s">
        <v>285</v>
      </c>
      <c r="V2218" s="1" t="s">
        <v>9953</v>
      </c>
      <c r="W2218" s="1" t="s">
        <v>393</v>
      </c>
      <c r="X2218" s="1" t="s">
        <v>5259</v>
      </c>
      <c r="Y2218" s="1" t="s">
        <v>90</v>
      </c>
      <c r="Z2218" s="1" t="s">
        <v>5302</v>
      </c>
      <c r="AC2218" s="1">
        <v>33</v>
      </c>
      <c r="AD2218" s="1" t="s">
        <v>290</v>
      </c>
      <c r="AE2218" s="1" t="s">
        <v>6679</v>
      </c>
      <c r="AJ2218" s="1" t="s">
        <v>16</v>
      </c>
      <c r="AK2218" s="1" t="s">
        <v>6856</v>
      </c>
      <c r="AL2218" s="1" t="s">
        <v>138</v>
      </c>
      <c r="AM2218" s="1" t="s">
        <v>6794</v>
      </c>
      <c r="AT2218" s="1" t="s">
        <v>865</v>
      </c>
      <c r="AU2218" s="1" t="s">
        <v>5160</v>
      </c>
      <c r="AV2218" s="1" t="s">
        <v>4181</v>
      </c>
      <c r="AW2218" s="1" t="s">
        <v>5798</v>
      </c>
      <c r="BG2218" s="1" t="s">
        <v>865</v>
      </c>
      <c r="BH2218" s="1" t="s">
        <v>5160</v>
      </c>
      <c r="BI2218" s="1" t="s">
        <v>4182</v>
      </c>
      <c r="BJ2218" s="1" t="s">
        <v>7717</v>
      </c>
      <c r="BK2218" s="1" t="s">
        <v>865</v>
      </c>
      <c r="BL2218" s="1" t="s">
        <v>5160</v>
      </c>
      <c r="BM2218" s="1" t="s">
        <v>4183</v>
      </c>
      <c r="BN2218" s="1" t="s">
        <v>7654</v>
      </c>
      <c r="BO2218" s="1" t="s">
        <v>63</v>
      </c>
      <c r="BP2218" s="1" t="s">
        <v>5113</v>
      </c>
      <c r="BQ2218" s="1" t="s">
        <v>4184</v>
      </c>
      <c r="BR2218" s="1" t="s">
        <v>8799</v>
      </c>
      <c r="BS2218" s="1" t="s">
        <v>1346</v>
      </c>
      <c r="BT2218" s="1" t="s">
        <v>6882</v>
      </c>
    </row>
    <row r="2219" spans="1:73" ht="13.5" customHeight="1">
      <c r="A2219" s="8" t="str">
        <f>HYPERLINK("http://kyu.snu.ac.kr/sdhj/index.jsp?type=hj/GK14810_00IM0001_027b.jpg","1681_수남면_027b")</f>
        <v>1681_수남면_027b</v>
      </c>
      <c r="B2219" s="2">
        <v>1681</v>
      </c>
      <c r="C2219" s="2" t="s">
        <v>9648</v>
      </c>
      <c r="D2219" s="2" t="s">
        <v>9649</v>
      </c>
      <c r="E2219" s="2">
        <v>2218</v>
      </c>
      <c r="F2219" s="1">
        <v>6</v>
      </c>
      <c r="G2219" s="1" t="s">
        <v>2826</v>
      </c>
      <c r="H2219" s="1" t="s">
        <v>4957</v>
      </c>
      <c r="I2219" s="1">
        <v>5</v>
      </c>
      <c r="L2219" s="1">
        <v>4</v>
      </c>
      <c r="M2219" s="1" t="s">
        <v>4176</v>
      </c>
      <c r="N2219" s="1" t="s">
        <v>5257</v>
      </c>
      <c r="S2219" s="1" t="s">
        <v>98</v>
      </c>
      <c r="T2219" s="1" t="s">
        <v>5001</v>
      </c>
      <c r="Y2219" s="1" t="s">
        <v>4185</v>
      </c>
      <c r="Z2219" s="1" t="s">
        <v>5345</v>
      </c>
      <c r="AC2219" s="1">
        <v>17</v>
      </c>
      <c r="AD2219" s="1" t="s">
        <v>311</v>
      </c>
      <c r="AE2219" s="1" t="s">
        <v>6645</v>
      </c>
    </row>
    <row r="2220" spans="1:73" ht="13.5" customHeight="1">
      <c r="A2220" s="8" t="str">
        <f>HYPERLINK("http://kyu.snu.ac.kr/sdhj/index.jsp?type=hj/GK14810_00IM0001_027b.jpg","1681_수남면_027b")</f>
        <v>1681_수남면_027b</v>
      </c>
      <c r="B2220" s="2">
        <v>1681</v>
      </c>
      <c r="C2220" s="2" t="s">
        <v>9954</v>
      </c>
      <c r="D2220" s="2" t="s">
        <v>9955</v>
      </c>
      <c r="E2220" s="2">
        <v>2219</v>
      </c>
      <c r="F2220" s="1">
        <v>6</v>
      </c>
      <c r="G2220" s="1" t="s">
        <v>2826</v>
      </c>
      <c r="H2220" s="1" t="s">
        <v>4957</v>
      </c>
      <c r="I2220" s="1">
        <v>5</v>
      </c>
      <c r="L2220" s="1">
        <v>4</v>
      </c>
      <c r="M2220" s="1" t="s">
        <v>4176</v>
      </c>
      <c r="N2220" s="1" t="s">
        <v>5257</v>
      </c>
      <c r="S2220" s="1" t="s">
        <v>99</v>
      </c>
      <c r="T2220" s="1" t="s">
        <v>252</v>
      </c>
      <c r="Y2220" s="1" t="s">
        <v>2212</v>
      </c>
      <c r="Z2220" s="1" t="s">
        <v>5464</v>
      </c>
      <c r="AC2220" s="1">
        <v>7</v>
      </c>
      <c r="AD2220" s="1" t="s">
        <v>45</v>
      </c>
      <c r="AE2220" s="1" t="s">
        <v>6661</v>
      </c>
      <c r="BF2220" s="1" t="s">
        <v>78</v>
      </c>
    </row>
    <row r="2221" spans="1:73" ht="13.5" customHeight="1">
      <c r="A2221" s="8" t="str">
        <f>HYPERLINK("http://kyu.snu.ac.kr/sdhj/index.jsp?type=hj/GK14810_00IM0001_027b.jpg","1681_수남면_027b")</f>
        <v>1681_수남면_027b</v>
      </c>
      <c r="B2221" s="2">
        <v>1681</v>
      </c>
      <c r="C2221" s="2" t="s">
        <v>9954</v>
      </c>
      <c r="D2221" s="2" t="s">
        <v>9955</v>
      </c>
      <c r="E2221" s="2">
        <v>2220</v>
      </c>
      <c r="F2221" s="1">
        <v>6</v>
      </c>
      <c r="G2221" s="1" t="s">
        <v>2826</v>
      </c>
      <c r="H2221" s="1" t="s">
        <v>4957</v>
      </c>
      <c r="I2221" s="1">
        <v>5</v>
      </c>
      <c r="L2221" s="1">
        <v>5</v>
      </c>
      <c r="M2221" s="1" t="s">
        <v>9453</v>
      </c>
      <c r="N2221" s="1" t="s">
        <v>9454</v>
      </c>
      <c r="T2221" s="1" t="s">
        <v>12116</v>
      </c>
      <c r="U2221" s="1" t="s">
        <v>813</v>
      </c>
      <c r="V2221" s="1" t="s">
        <v>5105</v>
      </c>
      <c r="W2221" s="1" t="s">
        <v>89</v>
      </c>
      <c r="X2221" s="1" t="s">
        <v>10132</v>
      </c>
      <c r="Y2221" s="1" t="s">
        <v>552</v>
      </c>
      <c r="Z2221" s="1" t="s">
        <v>5620</v>
      </c>
      <c r="AC2221" s="1">
        <v>42</v>
      </c>
      <c r="AD2221" s="1" t="s">
        <v>159</v>
      </c>
      <c r="AE2221" s="1" t="s">
        <v>5400</v>
      </c>
      <c r="AJ2221" s="1" t="s">
        <v>16</v>
      </c>
      <c r="AK2221" s="1" t="s">
        <v>6856</v>
      </c>
      <c r="AL2221" s="1" t="s">
        <v>92</v>
      </c>
      <c r="AM2221" s="1" t="s">
        <v>11478</v>
      </c>
      <c r="AT2221" s="1" t="s">
        <v>63</v>
      </c>
      <c r="AU2221" s="1" t="s">
        <v>5113</v>
      </c>
      <c r="AV2221" s="1" t="s">
        <v>12117</v>
      </c>
      <c r="AW2221" s="1" t="s">
        <v>12118</v>
      </c>
      <c r="BG2221" s="1" t="s">
        <v>63</v>
      </c>
      <c r="BH2221" s="1" t="s">
        <v>5113</v>
      </c>
      <c r="BI2221" s="1" t="s">
        <v>3574</v>
      </c>
      <c r="BJ2221" s="1" t="s">
        <v>7146</v>
      </c>
      <c r="BK2221" s="1" t="s">
        <v>63</v>
      </c>
      <c r="BL2221" s="1" t="s">
        <v>5113</v>
      </c>
      <c r="BM2221" s="1" t="s">
        <v>4186</v>
      </c>
      <c r="BN2221" s="1" t="s">
        <v>8065</v>
      </c>
      <c r="BO2221" s="1" t="s">
        <v>63</v>
      </c>
      <c r="BP2221" s="1" t="s">
        <v>5113</v>
      </c>
      <c r="BQ2221" s="1" t="s">
        <v>3365</v>
      </c>
      <c r="BR2221" s="1" t="s">
        <v>8396</v>
      </c>
      <c r="BS2221" s="1" t="s">
        <v>138</v>
      </c>
      <c r="BT2221" s="1" t="s">
        <v>6794</v>
      </c>
    </row>
    <row r="2222" spans="1:73" ht="13.5" customHeight="1">
      <c r="A2222" s="8" t="str">
        <f>HYPERLINK("http://kyu.snu.ac.kr/sdhj/index.jsp?type=hj/GK14810_00IM0001_027b.jpg","1681_수남면_027b")</f>
        <v>1681_수남면_027b</v>
      </c>
      <c r="B2222" s="2">
        <v>1681</v>
      </c>
      <c r="C2222" s="2" t="s">
        <v>9769</v>
      </c>
      <c r="D2222" s="2" t="s">
        <v>9770</v>
      </c>
      <c r="E2222" s="2">
        <v>2221</v>
      </c>
      <c r="F2222" s="1">
        <v>6</v>
      </c>
      <c r="G2222" s="1" t="s">
        <v>2826</v>
      </c>
      <c r="H2222" s="1" t="s">
        <v>4957</v>
      </c>
      <c r="I2222" s="1">
        <v>5</v>
      </c>
      <c r="L2222" s="1">
        <v>5</v>
      </c>
      <c r="M2222" s="1" t="s">
        <v>9453</v>
      </c>
      <c r="N2222" s="1" t="s">
        <v>9454</v>
      </c>
      <c r="S2222" s="1" t="s">
        <v>43</v>
      </c>
      <c r="T2222" s="1" t="s">
        <v>5000</v>
      </c>
      <c r="AF2222" s="1" t="s">
        <v>190</v>
      </c>
      <c r="AG2222" s="1" t="s">
        <v>6699</v>
      </c>
    </row>
    <row r="2223" spans="1:73" ht="13.5" customHeight="1">
      <c r="A2223" s="8" t="str">
        <f>HYPERLINK("http://kyu.snu.ac.kr/sdhj/index.jsp?type=hj/GK14810_00IM0001_027b.jpg","1681_수남면_027b")</f>
        <v>1681_수남면_027b</v>
      </c>
      <c r="B2223" s="2">
        <v>1681</v>
      </c>
      <c r="C2223" s="2" t="s">
        <v>12119</v>
      </c>
      <c r="D2223" s="2" t="s">
        <v>12120</v>
      </c>
      <c r="E2223" s="2">
        <v>2222</v>
      </c>
      <c r="F2223" s="1">
        <v>6</v>
      </c>
      <c r="G2223" s="1" t="s">
        <v>2826</v>
      </c>
      <c r="H2223" s="1" t="s">
        <v>4957</v>
      </c>
      <c r="I2223" s="1">
        <v>5</v>
      </c>
      <c r="L2223" s="1">
        <v>5</v>
      </c>
      <c r="M2223" s="1" t="s">
        <v>9453</v>
      </c>
      <c r="N2223" s="1" t="s">
        <v>9454</v>
      </c>
      <c r="S2223" s="1" t="s">
        <v>915</v>
      </c>
      <c r="T2223" s="1" t="s">
        <v>5022</v>
      </c>
      <c r="U2223" s="1" t="s">
        <v>285</v>
      </c>
      <c r="V2223" s="1" t="s">
        <v>12121</v>
      </c>
      <c r="W2223" s="1" t="s">
        <v>393</v>
      </c>
      <c r="X2223" s="1" t="s">
        <v>5259</v>
      </c>
      <c r="Y2223" s="1" t="s">
        <v>90</v>
      </c>
      <c r="Z2223" s="1" t="s">
        <v>5302</v>
      </c>
      <c r="AC2223" s="1">
        <v>32</v>
      </c>
      <c r="AD2223" s="1" t="s">
        <v>159</v>
      </c>
      <c r="AE2223" s="1" t="s">
        <v>5400</v>
      </c>
      <c r="AJ2223" s="1" t="s">
        <v>16</v>
      </c>
      <c r="AK2223" s="1" t="s">
        <v>6856</v>
      </c>
      <c r="AL2223" s="1" t="s">
        <v>138</v>
      </c>
      <c r="AM2223" s="1" t="s">
        <v>6794</v>
      </c>
      <c r="AT2223" s="1" t="s">
        <v>63</v>
      </c>
      <c r="AU2223" s="1" t="s">
        <v>5113</v>
      </c>
      <c r="AV2223" s="1" t="s">
        <v>4187</v>
      </c>
      <c r="AW2223" s="1" t="s">
        <v>7150</v>
      </c>
      <c r="BG2223" s="1" t="s">
        <v>63</v>
      </c>
      <c r="BH2223" s="1" t="s">
        <v>5113</v>
      </c>
      <c r="BI2223" s="1" t="s">
        <v>1919</v>
      </c>
      <c r="BJ2223" s="1" t="s">
        <v>6266</v>
      </c>
      <c r="BM2223" s="1" t="s">
        <v>2204</v>
      </c>
      <c r="BN2223" s="1" t="s">
        <v>6197</v>
      </c>
      <c r="BO2223" s="1" t="s">
        <v>63</v>
      </c>
      <c r="BP2223" s="1" t="s">
        <v>5113</v>
      </c>
      <c r="BQ2223" s="1" t="s">
        <v>4188</v>
      </c>
      <c r="BR2223" s="1" t="s">
        <v>8399</v>
      </c>
      <c r="BS2223" s="1" t="s">
        <v>138</v>
      </c>
      <c r="BT2223" s="1" t="s">
        <v>6794</v>
      </c>
    </row>
    <row r="2224" spans="1:73" ht="13.5" customHeight="1">
      <c r="A2224" s="8" t="str">
        <f>HYPERLINK("http://kyu.snu.ac.kr/sdhj/index.jsp?type=hj/GK14810_00IM0001_027b.jpg","1681_수남면_027b")</f>
        <v>1681_수남면_027b</v>
      </c>
      <c r="B2224" s="2">
        <v>1681</v>
      </c>
      <c r="C2224" s="2" t="s">
        <v>9838</v>
      </c>
      <c r="D2224" s="2" t="s">
        <v>9839</v>
      </c>
      <c r="E2224" s="2">
        <v>2223</v>
      </c>
      <c r="F2224" s="1">
        <v>6</v>
      </c>
      <c r="G2224" s="1" t="s">
        <v>2826</v>
      </c>
      <c r="H2224" s="1" t="s">
        <v>4957</v>
      </c>
      <c r="I2224" s="1">
        <v>5</v>
      </c>
      <c r="L2224" s="1">
        <v>5</v>
      </c>
      <c r="M2224" s="1" t="s">
        <v>9453</v>
      </c>
      <c r="N2224" s="1" t="s">
        <v>9454</v>
      </c>
      <c r="S2224" s="1" t="s">
        <v>54</v>
      </c>
      <c r="T2224" s="1" t="s">
        <v>5003</v>
      </c>
      <c r="U2224" s="1" t="s">
        <v>1195</v>
      </c>
      <c r="V2224" s="1" t="s">
        <v>12122</v>
      </c>
      <c r="Y2224" s="1" t="s">
        <v>4189</v>
      </c>
      <c r="Z2224" s="1" t="s">
        <v>5619</v>
      </c>
      <c r="AC2224" s="1">
        <v>17</v>
      </c>
      <c r="AD2224" s="1" t="s">
        <v>311</v>
      </c>
      <c r="AE2224" s="1" t="s">
        <v>6645</v>
      </c>
    </row>
    <row r="2225" spans="1:73" ht="13.5" customHeight="1">
      <c r="A2225" s="8" t="str">
        <f>HYPERLINK("http://kyu.snu.ac.kr/sdhj/index.jsp?type=hj/GK14810_00IM0001_027b.jpg","1681_수남면_027b")</f>
        <v>1681_수남면_027b</v>
      </c>
      <c r="B2225" s="2">
        <v>1681</v>
      </c>
      <c r="C2225" s="2" t="s">
        <v>12119</v>
      </c>
      <c r="D2225" s="2" t="s">
        <v>12120</v>
      </c>
      <c r="E2225" s="2">
        <v>2224</v>
      </c>
      <c r="F2225" s="1">
        <v>6</v>
      </c>
      <c r="G2225" s="1" t="s">
        <v>2826</v>
      </c>
      <c r="H2225" s="1" t="s">
        <v>4957</v>
      </c>
      <c r="I2225" s="1">
        <v>5</v>
      </c>
      <c r="L2225" s="1">
        <v>5</v>
      </c>
      <c r="M2225" s="1" t="s">
        <v>9453</v>
      </c>
      <c r="N2225" s="1" t="s">
        <v>9454</v>
      </c>
      <c r="S2225" s="1" t="s">
        <v>2477</v>
      </c>
      <c r="T2225" s="1" t="s">
        <v>5015</v>
      </c>
      <c r="U2225" s="1" t="s">
        <v>285</v>
      </c>
      <c r="V2225" s="1" t="s">
        <v>12121</v>
      </c>
      <c r="W2225" s="1" t="s">
        <v>2684</v>
      </c>
      <c r="X2225" s="1" t="s">
        <v>12123</v>
      </c>
      <c r="Y2225" s="1" t="s">
        <v>90</v>
      </c>
      <c r="Z2225" s="1" t="s">
        <v>5302</v>
      </c>
      <c r="AC2225" s="1">
        <v>24</v>
      </c>
      <c r="AD2225" s="1" t="s">
        <v>369</v>
      </c>
      <c r="AE2225" s="1" t="s">
        <v>6640</v>
      </c>
      <c r="AJ2225" s="1" t="s">
        <v>16</v>
      </c>
      <c r="AK2225" s="1" t="s">
        <v>6856</v>
      </c>
      <c r="AL2225" s="1" t="s">
        <v>60</v>
      </c>
      <c r="AM2225" s="1" t="s">
        <v>6863</v>
      </c>
      <c r="AT2225" s="1" t="s">
        <v>63</v>
      </c>
      <c r="AU2225" s="1" t="s">
        <v>5113</v>
      </c>
      <c r="AV2225" s="1" t="s">
        <v>4190</v>
      </c>
      <c r="AW2225" s="1" t="s">
        <v>5782</v>
      </c>
      <c r="BG2225" s="1" t="s">
        <v>63</v>
      </c>
      <c r="BH2225" s="1" t="s">
        <v>5113</v>
      </c>
      <c r="BI2225" s="1" t="s">
        <v>1030</v>
      </c>
      <c r="BJ2225" s="1" t="s">
        <v>5769</v>
      </c>
      <c r="BM2225" s="1" t="s">
        <v>4080</v>
      </c>
      <c r="BN2225" s="1" t="s">
        <v>6019</v>
      </c>
      <c r="BQ2225" s="1" t="s">
        <v>4191</v>
      </c>
      <c r="BR2225" s="1" t="s">
        <v>8398</v>
      </c>
      <c r="BS2225" s="1" t="s">
        <v>46</v>
      </c>
      <c r="BT2225" s="1" t="s">
        <v>6816</v>
      </c>
    </row>
    <row r="2226" spans="1:73" ht="13.5" customHeight="1">
      <c r="A2226" s="8" t="str">
        <f>HYPERLINK("http://kyu.snu.ac.kr/sdhj/index.jsp?type=hj/GK14810_00IM0001_027b.jpg","1681_수남면_027b")</f>
        <v>1681_수남면_027b</v>
      </c>
      <c r="B2226" s="2">
        <v>1681</v>
      </c>
      <c r="C2226" s="2" t="s">
        <v>9625</v>
      </c>
      <c r="D2226" s="2" t="s">
        <v>9626</v>
      </c>
      <c r="E2226" s="2">
        <v>2225</v>
      </c>
      <c r="F2226" s="1">
        <v>6</v>
      </c>
      <c r="G2226" s="1" t="s">
        <v>2826</v>
      </c>
      <c r="H2226" s="1" t="s">
        <v>4957</v>
      </c>
      <c r="I2226" s="1">
        <v>5</v>
      </c>
      <c r="L2226" s="1">
        <v>5</v>
      </c>
      <c r="M2226" s="1" t="s">
        <v>9453</v>
      </c>
      <c r="N2226" s="1" t="s">
        <v>9454</v>
      </c>
      <c r="S2226" s="1" t="s">
        <v>98</v>
      </c>
      <c r="T2226" s="1" t="s">
        <v>5001</v>
      </c>
      <c r="Y2226" s="1" t="s">
        <v>4180</v>
      </c>
      <c r="Z2226" s="1" t="s">
        <v>5618</v>
      </c>
      <c r="AC2226" s="1">
        <v>9</v>
      </c>
      <c r="AD2226" s="1" t="s">
        <v>296</v>
      </c>
      <c r="AE2226" s="1" t="s">
        <v>5331</v>
      </c>
    </row>
    <row r="2227" spans="1:73" ht="13.5" customHeight="1">
      <c r="A2227" s="8" t="str">
        <f>HYPERLINK("http://kyu.snu.ac.kr/sdhj/index.jsp?type=hj/GK14810_00IM0001_027b.jpg","1681_수남면_027b")</f>
        <v>1681_수남면_027b</v>
      </c>
      <c r="B2227" s="2">
        <v>1681</v>
      </c>
      <c r="C2227" s="2" t="s">
        <v>12119</v>
      </c>
      <c r="D2227" s="2" t="s">
        <v>12120</v>
      </c>
      <c r="E2227" s="2">
        <v>2226</v>
      </c>
      <c r="F2227" s="1">
        <v>6</v>
      </c>
      <c r="G2227" s="1" t="s">
        <v>2826</v>
      </c>
      <c r="H2227" s="1" t="s">
        <v>4957</v>
      </c>
      <c r="I2227" s="1">
        <v>5</v>
      </c>
      <c r="L2227" s="1">
        <v>5</v>
      </c>
      <c r="M2227" s="1" t="s">
        <v>9453</v>
      </c>
      <c r="N2227" s="1" t="s">
        <v>9454</v>
      </c>
      <c r="S2227" s="1" t="s">
        <v>99</v>
      </c>
      <c r="T2227" s="1" t="s">
        <v>252</v>
      </c>
      <c r="Y2227" s="1" t="s">
        <v>4192</v>
      </c>
      <c r="Z2227" s="1" t="s">
        <v>5617</v>
      </c>
      <c r="AC2227" s="1">
        <v>5</v>
      </c>
      <c r="AD2227" s="1" t="s">
        <v>101</v>
      </c>
      <c r="AE2227" s="1" t="s">
        <v>6648</v>
      </c>
      <c r="BF2227" s="1" t="s">
        <v>78</v>
      </c>
    </row>
    <row r="2228" spans="1:73" ht="13.5" customHeight="1">
      <c r="A2228" s="8" t="str">
        <f>HYPERLINK("http://kyu.snu.ac.kr/sdhj/index.jsp?type=hj/GK14810_00IM0001_027b.jpg","1681_수남면_027b")</f>
        <v>1681_수남면_027b</v>
      </c>
      <c r="B2228" s="2">
        <v>1681</v>
      </c>
      <c r="C2228" s="2" t="s">
        <v>12119</v>
      </c>
      <c r="D2228" s="2" t="s">
        <v>12120</v>
      </c>
      <c r="E2228" s="2">
        <v>2227</v>
      </c>
      <c r="F2228" s="1">
        <v>6</v>
      </c>
      <c r="G2228" s="1" t="s">
        <v>2826</v>
      </c>
      <c r="H2228" s="1" t="s">
        <v>4957</v>
      </c>
      <c r="I2228" s="1">
        <v>5</v>
      </c>
      <c r="L2228" s="1">
        <v>5</v>
      </c>
      <c r="M2228" s="1" t="s">
        <v>9453</v>
      </c>
      <c r="N2228" s="1" t="s">
        <v>9454</v>
      </c>
      <c r="S2228" s="1" t="s">
        <v>206</v>
      </c>
      <c r="T2228" s="1" t="s">
        <v>5008</v>
      </c>
      <c r="W2228" s="1" t="s">
        <v>74</v>
      </c>
      <c r="X2228" s="1" t="s">
        <v>5062</v>
      </c>
      <c r="Y2228" s="1" t="s">
        <v>90</v>
      </c>
      <c r="Z2228" s="1" t="s">
        <v>5302</v>
      </c>
      <c r="AC2228" s="1">
        <v>69</v>
      </c>
      <c r="AD2228" s="1" t="s">
        <v>556</v>
      </c>
      <c r="AE2228" s="1" t="s">
        <v>6652</v>
      </c>
      <c r="AJ2228" s="1" t="s">
        <v>16</v>
      </c>
      <c r="AK2228" s="1" t="s">
        <v>6856</v>
      </c>
      <c r="AL2228" s="1" t="s">
        <v>138</v>
      </c>
      <c r="AM2228" s="1" t="s">
        <v>6794</v>
      </c>
    </row>
    <row r="2229" spans="1:73" ht="13.5" customHeight="1">
      <c r="A2229" s="8" t="str">
        <f>HYPERLINK("http://kyu.snu.ac.kr/sdhj/index.jsp?type=hj/GK14810_00IM0001_027b.jpg","1681_수남면_027b")</f>
        <v>1681_수남면_027b</v>
      </c>
      <c r="B2229" s="2">
        <v>1681</v>
      </c>
      <c r="C2229" s="2" t="s">
        <v>12119</v>
      </c>
      <c r="D2229" s="2" t="s">
        <v>12120</v>
      </c>
      <c r="E2229" s="2">
        <v>2228</v>
      </c>
      <c r="F2229" s="1">
        <v>6</v>
      </c>
      <c r="G2229" s="1" t="s">
        <v>2826</v>
      </c>
      <c r="H2229" s="1" t="s">
        <v>4957</v>
      </c>
      <c r="I2229" s="1">
        <v>5</v>
      </c>
      <c r="L2229" s="1">
        <v>5</v>
      </c>
      <c r="M2229" s="1" t="s">
        <v>9453</v>
      </c>
      <c r="N2229" s="1" t="s">
        <v>9454</v>
      </c>
      <c r="S2229" s="1" t="s">
        <v>191</v>
      </c>
      <c r="T2229" s="1" t="s">
        <v>5004</v>
      </c>
      <c r="Y2229" s="1" t="s">
        <v>4193</v>
      </c>
      <c r="Z2229" s="1" t="s">
        <v>5616</v>
      </c>
      <c r="AF2229" s="1" t="s">
        <v>190</v>
      </c>
      <c r="AG2229" s="1" t="s">
        <v>6699</v>
      </c>
      <c r="BF2229" s="1" t="s">
        <v>78</v>
      </c>
    </row>
    <row r="2230" spans="1:73" ht="13.5" customHeight="1">
      <c r="A2230" s="8" t="str">
        <f>HYPERLINK("http://kyu.snu.ac.kr/sdhj/index.jsp?type=hj/GK14810_00IM0001_027b.jpg","1681_수남면_027b")</f>
        <v>1681_수남면_027b</v>
      </c>
      <c r="B2230" s="2">
        <v>1681</v>
      </c>
      <c r="C2230" s="2" t="s">
        <v>12119</v>
      </c>
      <c r="D2230" s="2" t="s">
        <v>12120</v>
      </c>
      <c r="E2230" s="2">
        <v>2229</v>
      </c>
      <c r="F2230" s="1">
        <v>6</v>
      </c>
      <c r="G2230" s="1" t="s">
        <v>2826</v>
      </c>
      <c r="H2230" s="1" t="s">
        <v>4957</v>
      </c>
      <c r="I2230" s="1">
        <v>6</v>
      </c>
      <c r="J2230" s="1" t="s">
        <v>4194</v>
      </c>
      <c r="K2230" s="1" t="s">
        <v>12124</v>
      </c>
      <c r="L2230" s="1">
        <v>1</v>
      </c>
      <c r="M2230" s="1" t="s">
        <v>9455</v>
      </c>
      <c r="N2230" s="1" t="s">
        <v>9456</v>
      </c>
      <c r="T2230" s="1" t="s">
        <v>10121</v>
      </c>
      <c r="U2230" s="1" t="s">
        <v>866</v>
      </c>
      <c r="V2230" s="1" t="s">
        <v>5099</v>
      </c>
      <c r="W2230" s="1" t="s">
        <v>89</v>
      </c>
      <c r="X2230" s="1" t="s">
        <v>10126</v>
      </c>
      <c r="Y2230" s="1" t="s">
        <v>4195</v>
      </c>
      <c r="Z2230" s="1" t="s">
        <v>5615</v>
      </c>
      <c r="AC2230" s="1">
        <v>43</v>
      </c>
      <c r="AD2230" s="1" t="s">
        <v>290</v>
      </c>
      <c r="AE2230" s="1" t="s">
        <v>6679</v>
      </c>
      <c r="AJ2230" s="1" t="s">
        <v>16</v>
      </c>
      <c r="AK2230" s="1" t="s">
        <v>6856</v>
      </c>
      <c r="AL2230" s="1" t="s">
        <v>92</v>
      </c>
      <c r="AM2230" s="1" t="s">
        <v>12125</v>
      </c>
      <c r="AT2230" s="1" t="s">
        <v>63</v>
      </c>
      <c r="AU2230" s="1" t="s">
        <v>5113</v>
      </c>
      <c r="AV2230" s="1" t="s">
        <v>4196</v>
      </c>
      <c r="AW2230" s="1" t="s">
        <v>7139</v>
      </c>
      <c r="BG2230" s="1" t="s">
        <v>63</v>
      </c>
      <c r="BH2230" s="1" t="s">
        <v>5113</v>
      </c>
      <c r="BI2230" s="1" t="s">
        <v>4162</v>
      </c>
      <c r="BJ2230" s="1" t="s">
        <v>7709</v>
      </c>
      <c r="BK2230" s="1" t="s">
        <v>63</v>
      </c>
      <c r="BL2230" s="1" t="s">
        <v>5113</v>
      </c>
      <c r="BM2230" s="1" t="s">
        <v>2113</v>
      </c>
      <c r="BN2230" s="1" t="s">
        <v>6216</v>
      </c>
      <c r="BO2230" s="1" t="s">
        <v>63</v>
      </c>
      <c r="BP2230" s="1" t="s">
        <v>5113</v>
      </c>
      <c r="BQ2230" s="1" t="s">
        <v>4197</v>
      </c>
      <c r="BR2230" s="1" t="s">
        <v>8391</v>
      </c>
      <c r="BS2230" s="1" t="s">
        <v>331</v>
      </c>
      <c r="BT2230" s="1" t="s">
        <v>6786</v>
      </c>
    </row>
    <row r="2231" spans="1:73" ht="13.5" customHeight="1">
      <c r="A2231" s="8" t="str">
        <f>HYPERLINK("http://kyu.snu.ac.kr/sdhj/index.jsp?type=hj/GK14810_00IM0001_027b.jpg","1681_수남면_027b")</f>
        <v>1681_수남면_027b</v>
      </c>
      <c r="B2231" s="2">
        <v>1681</v>
      </c>
      <c r="C2231" s="2" t="s">
        <v>9795</v>
      </c>
      <c r="D2231" s="2" t="s">
        <v>9796</v>
      </c>
      <c r="E2231" s="2">
        <v>2230</v>
      </c>
      <c r="F2231" s="1">
        <v>6</v>
      </c>
      <c r="G2231" s="1" t="s">
        <v>2826</v>
      </c>
      <c r="H2231" s="1" t="s">
        <v>4957</v>
      </c>
      <c r="I2231" s="1">
        <v>6</v>
      </c>
      <c r="L2231" s="1">
        <v>1</v>
      </c>
      <c r="M2231" s="1" t="s">
        <v>9455</v>
      </c>
      <c r="N2231" s="1" t="s">
        <v>9456</v>
      </c>
      <c r="S2231" s="1" t="s">
        <v>43</v>
      </c>
      <c r="T2231" s="1" t="s">
        <v>5000</v>
      </c>
      <c r="U2231" s="1" t="s">
        <v>285</v>
      </c>
      <c r="V2231" s="1" t="s">
        <v>12126</v>
      </c>
      <c r="W2231" s="1" t="s">
        <v>183</v>
      </c>
      <c r="X2231" s="1" t="s">
        <v>5278</v>
      </c>
      <c r="Y2231" s="1" t="s">
        <v>90</v>
      </c>
      <c r="Z2231" s="1" t="s">
        <v>5302</v>
      </c>
      <c r="AC2231" s="1">
        <v>29</v>
      </c>
      <c r="AD2231" s="1" t="s">
        <v>104</v>
      </c>
      <c r="AE2231" s="1" t="s">
        <v>6663</v>
      </c>
      <c r="AJ2231" s="1" t="s">
        <v>16</v>
      </c>
      <c r="AK2231" s="1" t="s">
        <v>6856</v>
      </c>
      <c r="AL2231" s="1" t="s">
        <v>60</v>
      </c>
      <c r="AM2231" s="1" t="s">
        <v>6863</v>
      </c>
      <c r="AT2231" s="1" t="s">
        <v>63</v>
      </c>
      <c r="AU2231" s="1" t="s">
        <v>5113</v>
      </c>
      <c r="AV2231" s="1" t="s">
        <v>4198</v>
      </c>
      <c r="AW2231" s="1" t="s">
        <v>7149</v>
      </c>
      <c r="BG2231" s="1" t="s">
        <v>63</v>
      </c>
      <c r="BH2231" s="1" t="s">
        <v>5113</v>
      </c>
      <c r="BI2231" s="1" t="s">
        <v>1229</v>
      </c>
      <c r="BJ2231" s="1" t="s">
        <v>5513</v>
      </c>
      <c r="BM2231" s="1" t="s">
        <v>4084</v>
      </c>
      <c r="BN2231" s="1" t="s">
        <v>5641</v>
      </c>
      <c r="BQ2231" s="1" t="s">
        <v>4199</v>
      </c>
      <c r="BR2231" s="1" t="s">
        <v>8397</v>
      </c>
      <c r="BS2231" s="1" t="s">
        <v>60</v>
      </c>
      <c r="BT2231" s="1" t="s">
        <v>6863</v>
      </c>
    </row>
    <row r="2232" spans="1:73" ht="13.5" customHeight="1">
      <c r="A2232" s="8" t="str">
        <f>HYPERLINK("http://kyu.snu.ac.kr/sdhj/index.jsp?type=hj/GK14810_00IM0001_027b.jpg","1681_수남면_027b")</f>
        <v>1681_수남면_027b</v>
      </c>
      <c r="B2232" s="2">
        <v>1681</v>
      </c>
      <c r="C2232" s="2" t="s">
        <v>9627</v>
      </c>
      <c r="D2232" s="2" t="s">
        <v>9628</v>
      </c>
      <c r="E2232" s="2">
        <v>2231</v>
      </c>
      <c r="F2232" s="1">
        <v>6</v>
      </c>
      <c r="G2232" s="1" t="s">
        <v>2826</v>
      </c>
      <c r="H2232" s="1" t="s">
        <v>4957</v>
      </c>
      <c r="I2232" s="1">
        <v>6</v>
      </c>
      <c r="L2232" s="1">
        <v>1</v>
      </c>
      <c r="M2232" s="1" t="s">
        <v>9455</v>
      </c>
      <c r="N2232" s="1" t="s">
        <v>9456</v>
      </c>
      <c r="S2232" s="1" t="s">
        <v>98</v>
      </c>
      <c r="T2232" s="1" t="s">
        <v>5001</v>
      </c>
      <c r="AF2232" s="1" t="s">
        <v>806</v>
      </c>
      <c r="AG2232" s="1" t="s">
        <v>6704</v>
      </c>
    </row>
    <row r="2233" spans="1:73" ht="13.5" customHeight="1">
      <c r="A2233" s="8" t="str">
        <f>HYPERLINK("http://kyu.snu.ac.kr/sdhj/index.jsp?type=hj/GK14810_00IM0001_027b.jpg","1681_수남면_027b")</f>
        <v>1681_수남면_027b</v>
      </c>
      <c r="B2233" s="2">
        <v>1681</v>
      </c>
      <c r="C2233" s="2" t="s">
        <v>9658</v>
      </c>
      <c r="D2233" s="2" t="s">
        <v>9659</v>
      </c>
      <c r="E2233" s="2">
        <v>2232</v>
      </c>
      <c r="F2233" s="1">
        <v>6</v>
      </c>
      <c r="G2233" s="1" t="s">
        <v>2826</v>
      </c>
      <c r="H2233" s="1" t="s">
        <v>4957</v>
      </c>
      <c r="I2233" s="1">
        <v>6</v>
      </c>
      <c r="L2233" s="1">
        <v>1</v>
      </c>
      <c r="M2233" s="1" t="s">
        <v>9455</v>
      </c>
      <c r="N2233" s="1" t="s">
        <v>9456</v>
      </c>
      <c r="S2233" s="1" t="s">
        <v>99</v>
      </c>
      <c r="T2233" s="1" t="s">
        <v>252</v>
      </c>
      <c r="Y2233" s="1" t="s">
        <v>4045</v>
      </c>
      <c r="Z2233" s="1" t="s">
        <v>5614</v>
      </c>
      <c r="AC2233" s="1">
        <v>2</v>
      </c>
      <c r="AD2233" s="1" t="s">
        <v>152</v>
      </c>
      <c r="AE2233" s="1" t="s">
        <v>5812</v>
      </c>
      <c r="AF2233" s="1" t="s">
        <v>175</v>
      </c>
      <c r="AG2233" s="1" t="s">
        <v>6685</v>
      </c>
      <c r="BF2233" s="1" t="s">
        <v>78</v>
      </c>
      <c r="BU2233" s="1" t="s">
        <v>12127</v>
      </c>
    </row>
    <row r="2234" spans="1:73" ht="13.5" customHeight="1">
      <c r="A2234" s="8" t="str">
        <f>HYPERLINK("http://kyu.snu.ac.kr/sdhj/index.jsp?type=hj/GK14810_00IM0001_027b.jpg","1681_수남면_027b")</f>
        <v>1681_수남면_027b</v>
      </c>
      <c r="B2234" s="2">
        <v>1681</v>
      </c>
      <c r="C2234" s="2" t="s">
        <v>9682</v>
      </c>
      <c r="D2234" s="2" t="s">
        <v>9683</v>
      </c>
      <c r="E2234" s="2">
        <v>2233</v>
      </c>
      <c r="F2234" s="1">
        <v>6</v>
      </c>
      <c r="G2234" s="1" t="s">
        <v>2826</v>
      </c>
      <c r="H2234" s="1" t="s">
        <v>4957</v>
      </c>
      <c r="I2234" s="1">
        <v>6</v>
      </c>
      <c r="L2234" s="1">
        <v>2</v>
      </c>
      <c r="M2234" s="1" t="s">
        <v>286</v>
      </c>
      <c r="N2234" s="1" t="s">
        <v>9212</v>
      </c>
      <c r="T2234" s="1" t="s">
        <v>11357</v>
      </c>
      <c r="U2234" s="1" t="s">
        <v>2588</v>
      </c>
      <c r="V2234" s="1" t="s">
        <v>5112</v>
      </c>
      <c r="W2234" s="1" t="s">
        <v>89</v>
      </c>
      <c r="X2234" s="1" t="s">
        <v>11593</v>
      </c>
      <c r="Y2234" s="1" t="s">
        <v>90</v>
      </c>
      <c r="Z2234" s="1" t="s">
        <v>5302</v>
      </c>
      <c r="AC2234" s="1">
        <v>49</v>
      </c>
      <c r="AD2234" s="1" t="s">
        <v>283</v>
      </c>
      <c r="AE2234" s="1" t="s">
        <v>6656</v>
      </c>
      <c r="AJ2234" s="1" t="s">
        <v>16</v>
      </c>
      <c r="AK2234" s="1" t="s">
        <v>6856</v>
      </c>
      <c r="AL2234" s="1" t="s">
        <v>92</v>
      </c>
      <c r="AM2234" s="1" t="s">
        <v>11594</v>
      </c>
      <c r="AT2234" s="1" t="s">
        <v>63</v>
      </c>
      <c r="AU2234" s="1" t="s">
        <v>5113</v>
      </c>
      <c r="AV2234" s="1" t="s">
        <v>12117</v>
      </c>
      <c r="AW2234" s="1" t="s">
        <v>12128</v>
      </c>
      <c r="BG2234" s="1" t="s">
        <v>63</v>
      </c>
      <c r="BH2234" s="1" t="s">
        <v>5113</v>
      </c>
      <c r="BI2234" s="1" t="s">
        <v>3574</v>
      </c>
      <c r="BJ2234" s="1" t="s">
        <v>7146</v>
      </c>
      <c r="BK2234" s="1" t="s">
        <v>63</v>
      </c>
      <c r="BL2234" s="1" t="s">
        <v>5113</v>
      </c>
      <c r="BM2234" s="1" t="s">
        <v>2731</v>
      </c>
      <c r="BN2234" s="1" t="s">
        <v>8065</v>
      </c>
      <c r="BO2234" s="1" t="s">
        <v>63</v>
      </c>
      <c r="BP2234" s="1" t="s">
        <v>5113</v>
      </c>
      <c r="BQ2234" s="1" t="s">
        <v>3365</v>
      </c>
      <c r="BR2234" s="1" t="s">
        <v>8396</v>
      </c>
      <c r="BS2234" s="1" t="s">
        <v>138</v>
      </c>
      <c r="BT2234" s="1" t="s">
        <v>6794</v>
      </c>
    </row>
    <row r="2235" spans="1:73" ht="13.5" customHeight="1">
      <c r="A2235" s="8" t="str">
        <f>HYPERLINK("http://kyu.snu.ac.kr/sdhj/index.jsp?type=hj/GK14810_00IM0001_027b.jpg","1681_수남면_027b")</f>
        <v>1681_수남면_027b</v>
      </c>
      <c r="B2235" s="2">
        <v>1681</v>
      </c>
      <c r="C2235" s="2" t="s">
        <v>9769</v>
      </c>
      <c r="D2235" s="2" t="s">
        <v>9770</v>
      </c>
      <c r="E2235" s="2">
        <v>2234</v>
      </c>
      <c r="F2235" s="1">
        <v>6</v>
      </c>
      <c r="G2235" s="1" t="s">
        <v>2826</v>
      </c>
      <c r="H2235" s="1" t="s">
        <v>4957</v>
      </c>
      <c r="I2235" s="1">
        <v>6</v>
      </c>
      <c r="L2235" s="1">
        <v>2</v>
      </c>
      <c r="M2235" s="1" t="s">
        <v>286</v>
      </c>
      <c r="N2235" s="1" t="s">
        <v>9212</v>
      </c>
      <c r="S2235" s="1" t="s">
        <v>98</v>
      </c>
      <c r="T2235" s="1" t="s">
        <v>5001</v>
      </c>
      <c r="Y2235" s="1" t="s">
        <v>1521</v>
      </c>
      <c r="Z2235" s="1" t="s">
        <v>10565</v>
      </c>
      <c r="AC2235" s="1">
        <v>21</v>
      </c>
      <c r="AD2235" s="1" t="s">
        <v>129</v>
      </c>
      <c r="AE2235" s="1" t="s">
        <v>6638</v>
      </c>
    </row>
    <row r="2236" spans="1:73" ht="13.5" customHeight="1">
      <c r="A2236" s="8" t="str">
        <f>HYPERLINK("http://kyu.snu.ac.kr/sdhj/index.jsp?type=hj/GK14810_00IM0001_027b.jpg","1681_수남면_027b")</f>
        <v>1681_수남면_027b</v>
      </c>
      <c r="B2236" s="2">
        <v>1681</v>
      </c>
      <c r="C2236" s="2" t="s">
        <v>9916</v>
      </c>
      <c r="D2236" s="2" t="s">
        <v>9917</v>
      </c>
      <c r="E2236" s="2">
        <v>2235</v>
      </c>
      <c r="F2236" s="1">
        <v>6</v>
      </c>
      <c r="G2236" s="1" t="s">
        <v>2826</v>
      </c>
      <c r="H2236" s="1" t="s">
        <v>4957</v>
      </c>
      <c r="I2236" s="1">
        <v>6</v>
      </c>
      <c r="L2236" s="1">
        <v>2</v>
      </c>
      <c r="M2236" s="1" t="s">
        <v>286</v>
      </c>
      <c r="N2236" s="1" t="s">
        <v>9212</v>
      </c>
      <c r="S2236" s="1" t="s">
        <v>99</v>
      </c>
      <c r="T2236" s="1" t="s">
        <v>252</v>
      </c>
      <c r="U2236" s="1" t="s">
        <v>2137</v>
      </c>
      <c r="V2236" s="1" t="s">
        <v>5103</v>
      </c>
      <c r="Y2236" s="1" t="s">
        <v>4200</v>
      </c>
      <c r="Z2236" s="1" t="s">
        <v>5434</v>
      </c>
      <c r="AC2236" s="1">
        <v>18</v>
      </c>
      <c r="AD2236" s="1" t="s">
        <v>73</v>
      </c>
      <c r="AE2236" s="1" t="s">
        <v>6630</v>
      </c>
      <c r="BF2236" s="1" t="s">
        <v>78</v>
      </c>
    </row>
    <row r="2237" spans="1:73" ht="13.5" customHeight="1">
      <c r="A2237" s="8" t="str">
        <f>HYPERLINK("http://kyu.snu.ac.kr/sdhj/index.jsp?type=hj/GK14810_00IM0001_027b.jpg","1681_수남면_027b")</f>
        <v>1681_수남면_027b</v>
      </c>
      <c r="B2237" s="2">
        <v>1681</v>
      </c>
      <c r="C2237" s="2" t="s">
        <v>9781</v>
      </c>
      <c r="D2237" s="2" t="s">
        <v>9782</v>
      </c>
      <c r="E2237" s="2">
        <v>2236</v>
      </c>
      <c r="F2237" s="1">
        <v>6</v>
      </c>
      <c r="G2237" s="1" t="s">
        <v>2826</v>
      </c>
      <c r="H2237" s="1" t="s">
        <v>4957</v>
      </c>
      <c r="I2237" s="1">
        <v>6</v>
      </c>
      <c r="L2237" s="1">
        <v>3</v>
      </c>
      <c r="M2237" s="1" t="s">
        <v>4201</v>
      </c>
      <c r="N2237" s="1" t="s">
        <v>5613</v>
      </c>
      <c r="T2237" s="1" t="s">
        <v>10172</v>
      </c>
      <c r="U2237" s="1" t="s">
        <v>492</v>
      </c>
      <c r="V2237" s="1" t="s">
        <v>5079</v>
      </c>
      <c r="Y2237" s="1" t="s">
        <v>4201</v>
      </c>
      <c r="Z2237" s="1" t="s">
        <v>5613</v>
      </c>
      <c r="AC2237" s="1">
        <v>40</v>
      </c>
      <c r="AD2237" s="1" t="s">
        <v>162</v>
      </c>
      <c r="AE2237" s="1" t="s">
        <v>6670</v>
      </c>
      <c r="AJ2237" s="1" t="s">
        <v>16</v>
      </c>
      <c r="AK2237" s="1" t="s">
        <v>6856</v>
      </c>
      <c r="AL2237" s="1" t="s">
        <v>128</v>
      </c>
      <c r="AM2237" s="1" t="s">
        <v>6834</v>
      </c>
      <c r="AN2237" s="1" t="s">
        <v>927</v>
      </c>
      <c r="AO2237" s="1" t="s">
        <v>6865</v>
      </c>
      <c r="AP2237" s="1" t="s">
        <v>226</v>
      </c>
      <c r="AQ2237" s="1" t="s">
        <v>5070</v>
      </c>
      <c r="AR2237" s="1" t="s">
        <v>4151</v>
      </c>
      <c r="AS2237" s="1" t="s">
        <v>6951</v>
      </c>
      <c r="AV2237" s="1" t="s">
        <v>4152</v>
      </c>
      <c r="AW2237" s="1" t="s">
        <v>7141</v>
      </c>
      <c r="BI2237" s="1" t="s">
        <v>4154</v>
      </c>
      <c r="BJ2237" s="1" t="s">
        <v>12096</v>
      </c>
      <c r="BM2237" s="1" t="s">
        <v>4155</v>
      </c>
      <c r="BN2237" s="1" t="s">
        <v>12097</v>
      </c>
      <c r="BO2237" s="1" t="s">
        <v>63</v>
      </c>
      <c r="BP2237" s="1" t="s">
        <v>5113</v>
      </c>
      <c r="BQ2237" s="1" t="s">
        <v>4156</v>
      </c>
      <c r="BR2237" s="1" t="s">
        <v>12098</v>
      </c>
      <c r="BS2237" s="1" t="s">
        <v>92</v>
      </c>
      <c r="BT2237" s="1" t="s">
        <v>11378</v>
      </c>
    </row>
    <row r="2238" spans="1:73" ht="13.5" customHeight="1">
      <c r="A2238" s="8" t="str">
        <f>HYPERLINK("http://kyu.snu.ac.kr/sdhj/index.jsp?type=hj/GK14810_00IM0001_027b.jpg","1681_수남면_027b")</f>
        <v>1681_수남면_027b</v>
      </c>
      <c r="B2238" s="2">
        <v>1681</v>
      </c>
      <c r="C2238" s="2" t="s">
        <v>10556</v>
      </c>
      <c r="D2238" s="2" t="s">
        <v>10557</v>
      </c>
      <c r="E2238" s="2">
        <v>2237</v>
      </c>
      <c r="F2238" s="1">
        <v>6</v>
      </c>
      <c r="G2238" s="1" t="s">
        <v>2826</v>
      </c>
      <c r="H2238" s="1" t="s">
        <v>4957</v>
      </c>
      <c r="I2238" s="1">
        <v>6</v>
      </c>
      <c r="L2238" s="1">
        <v>3</v>
      </c>
      <c r="M2238" s="1" t="s">
        <v>4201</v>
      </c>
      <c r="N2238" s="1" t="s">
        <v>5613</v>
      </c>
      <c r="S2238" s="1" t="s">
        <v>43</v>
      </c>
      <c r="T2238" s="1" t="s">
        <v>5000</v>
      </c>
      <c r="U2238" s="1" t="s">
        <v>38</v>
      </c>
      <c r="V2238" s="1" t="s">
        <v>5065</v>
      </c>
      <c r="Y2238" s="1" t="s">
        <v>2142</v>
      </c>
      <c r="Z2238" s="1" t="s">
        <v>5612</v>
      </c>
      <c r="AC2238" s="1">
        <v>33</v>
      </c>
      <c r="AD2238" s="1" t="s">
        <v>91</v>
      </c>
      <c r="AE2238" s="1" t="s">
        <v>6675</v>
      </c>
      <c r="AJ2238" s="1" t="s">
        <v>16</v>
      </c>
      <c r="AK2238" s="1" t="s">
        <v>6856</v>
      </c>
      <c r="AL2238" s="1" t="s">
        <v>1346</v>
      </c>
      <c r="AM2238" s="1" t="s">
        <v>6882</v>
      </c>
      <c r="AN2238" s="1" t="s">
        <v>4006</v>
      </c>
      <c r="AO2238" s="1" t="s">
        <v>12129</v>
      </c>
      <c r="AR2238" s="1" t="s">
        <v>4202</v>
      </c>
      <c r="AS2238" s="1" t="s">
        <v>12130</v>
      </c>
      <c r="AT2238" s="1" t="s">
        <v>33</v>
      </c>
      <c r="AU2238" s="1" t="s">
        <v>5076</v>
      </c>
      <c r="AV2238" s="1" t="s">
        <v>4203</v>
      </c>
      <c r="AW2238" s="1" t="s">
        <v>7148</v>
      </c>
      <c r="BB2238" s="1" t="s">
        <v>38</v>
      </c>
      <c r="BC2238" s="1" t="s">
        <v>5065</v>
      </c>
      <c r="BD2238" s="1" t="s">
        <v>4204</v>
      </c>
      <c r="BE2238" s="1" t="s">
        <v>5319</v>
      </c>
      <c r="BG2238" s="1" t="s">
        <v>33</v>
      </c>
      <c r="BH2238" s="1" t="s">
        <v>5076</v>
      </c>
      <c r="BI2238" s="1" t="s">
        <v>4205</v>
      </c>
      <c r="BJ2238" s="1" t="s">
        <v>7716</v>
      </c>
      <c r="BK2238" s="1" t="s">
        <v>33</v>
      </c>
      <c r="BL2238" s="1" t="s">
        <v>5076</v>
      </c>
      <c r="BM2238" s="1" t="s">
        <v>4206</v>
      </c>
      <c r="BN2238" s="1" t="s">
        <v>8064</v>
      </c>
      <c r="BQ2238" s="1" t="s">
        <v>4207</v>
      </c>
      <c r="BR2238" s="1" t="s">
        <v>8762</v>
      </c>
      <c r="BS2238" s="1" t="s">
        <v>1346</v>
      </c>
      <c r="BT2238" s="1" t="s">
        <v>6882</v>
      </c>
    </row>
    <row r="2239" spans="1:73" ht="13.5" customHeight="1">
      <c r="A2239" s="8" t="str">
        <f>HYPERLINK("http://kyu.snu.ac.kr/sdhj/index.jsp?type=hj/GK14810_00IM0001_027b.jpg","1681_수남면_027b")</f>
        <v>1681_수남면_027b</v>
      </c>
      <c r="B2239" s="2">
        <v>1681</v>
      </c>
      <c r="C2239" s="2" t="s">
        <v>9648</v>
      </c>
      <c r="D2239" s="2" t="s">
        <v>9649</v>
      </c>
      <c r="E2239" s="2">
        <v>2238</v>
      </c>
      <c r="F2239" s="1">
        <v>6</v>
      </c>
      <c r="G2239" s="1" t="s">
        <v>2826</v>
      </c>
      <c r="H2239" s="1" t="s">
        <v>4957</v>
      </c>
      <c r="I2239" s="1">
        <v>6</v>
      </c>
      <c r="L2239" s="1">
        <v>3</v>
      </c>
      <c r="M2239" s="1" t="s">
        <v>4201</v>
      </c>
      <c r="N2239" s="1" t="s">
        <v>5613</v>
      </c>
      <c r="S2239" s="1" t="s">
        <v>206</v>
      </c>
      <c r="T2239" s="1" t="s">
        <v>5008</v>
      </c>
      <c r="U2239" s="1" t="s">
        <v>38</v>
      </c>
      <c r="V2239" s="1" t="s">
        <v>5065</v>
      </c>
      <c r="Y2239" s="1" t="s">
        <v>4153</v>
      </c>
      <c r="Z2239" s="1" t="s">
        <v>5577</v>
      </c>
      <c r="AC2239" s="1">
        <v>73</v>
      </c>
      <c r="AD2239" s="1" t="s">
        <v>174</v>
      </c>
      <c r="AE2239" s="1" t="s">
        <v>6676</v>
      </c>
    </row>
    <row r="2240" spans="1:73" ht="13.5" customHeight="1">
      <c r="A2240" s="8" t="str">
        <f>HYPERLINK("http://kyu.snu.ac.kr/sdhj/index.jsp?type=hj/GK14810_00IM0001_027b.jpg","1681_수남면_027b")</f>
        <v>1681_수남면_027b</v>
      </c>
      <c r="B2240" s="2">
        <v>1681</v>
      </c>
      <c r="C2240" s="2" t="s">
        <v>9954</v>
      </c>
      <c r="D2240" s="2" t="s">
        <v>9955</v>
      </c>
      <c r="E2240" s="2">
        <v>2239</v>
      </c>
      <c r="F2240" s="1">
        <v>6</v>
      </c>
      <c r="G2240" s="1" t="s">
        <v>2826</v>
      </c>
      <c r="H2240" s="1" t="s">
        <v>4957</v>
      </c>
      <c r="I2240" s="1">
        <v>6</v>
      </c>
      <c r="L2240" s="1">
        <v>3</v>
      </c>
      <c r="M2240" s="1" t="s">
        <v>4201</v>
      </c>
      <c r="N2240" s="1" t="s">
        <v>5613</v>
      </c>
      <c r="S2240" s="1" t="s">
        <v>98</v>
      </c>
      <c r="T2240" s="1" t="s">
        <v>5001</v>
      </c>
      <c r="Y2240" s="1" t="s">
        <v>4208</v>
      </c>
      <c r="Z2240" s="1" t="s">
        <v>12131</v>
      </c>
      <c r="AC2240" s="1">
        <v>13</v>
      </c>
      <c r="AD2240" s="1" t="s">
        <v>174</v>
      </c>
      <c r="AE2240" s="1" t="s">
        <v>6676</v>
      </c>
    </row>
    <row r="2241" spans="1:72" ht="13.5" customHeight="1">
      <c r="A2241" s="8" t="str">
        <f>HYPERLINK("http://kyu.snu.ac.kr/sdhj/index.jsp?type=hj/GK14810_00IM0001_027b.jpg","1681_수남면_027b")</f>
        <v>1681_수남면_027b</v>
      </c>
      <c r="B2241" s="2">
        <v>1681</v>
      </c>
      <c r="C2241" s="2" t="s">
        <v>9954</v>
      </c>
      <c r="D2241" s="2" t="s">
        <v>9955</v>
      </c>
      <c r="E2241" s="2">
        <v>2240</v>
      </c>
      <c r="F2241" s="1">
        <v>6</v>
      </c>
      <c r="G2241" s="1" t="s">
        <v>2826</v>
      </c>
      <c r="H2241" s="1" t="s">
        <v>4957</v>
      </c>
      <c r="I2241" s="1">
        <v>6</v>
      </c>
      <c r="L2241" s="1">
        <v>3</v>
      </c>
      <c r="M2241" s="1" t="s">
        <v>4201</v>
      </c>
      <c r="N2241" s="1" t="s">
        <v>5613</v>
      </c>
      <c r="S2241" s="1" t="s">
        <v>99</v>
      </c>
      <c r="T2241" s="1" t="s">
        <v>252</v>
      </c>
      <c r="Y2241" s="1" t="s">
        <v>4209</v>
      </c>
      <c r="Z2241" s="1" t="s">
        <v>5611</v>
      </c>
      <c r="AC2241" s="1">
        <v>5</v>
      </c>
      <c r="AD2241" s="1" t="s">
        <v>101</v>
      </c>
      <c r="AE2241" s="1" t="s">
        <v>6648</v>
      </c>
      <c r="BF2241" s="1" t="s">
        <v>78</v>
      </c>
    </row>
    <row r="2242" spans="1:72" ht="13.5" customHeight="1">
      <c r="A2242" s="8" t="str">
        <f>HYPERLINK("http://kyu.snu.ac.kr/sdhj/index.jsp?type=hj/GK14810_00IM0001_027b.jpg","1681_수남면_027b")</f>
        <v>1681_수남면_027b</v>
      </c>
      <c r="B2242" s="2">
        <v>1681</v>
      </c>
      <c r="C2242" s="2" t="s">
        <v>9954</v>
      </c>
      <c r="D2242" s="2" t="s">
        <v>9955</v>
      </c>
      <c r="E2242" s="2">
        <v>2241</v>
      </c>
      <c r="F2242" s="1">
        <v>6</v>
      </c>
      <c r="G2242" s="1" t="s">
        <v>2826</v>
      </c>
      <c r="H2242" s="1" t="s">
        <v>4957</v>
      </c>
      <c r="I2242" s="1">
        <v>6</v>
      </c>
      <c r="L2242" s="1">
        <v>3</v>
      </c>
      <c r="M2242" s="1" t="s">
        <v>4201</v>
      </c>
      <c r="N2242" s="1" t="s">
        <v>5613</v>
      </c>
      <c r="S2242" s="1" t="s">
        <v>191</v>
      </c>
      <c r="T2242" s="1" t="s">
        <v>5004</v>
      </c>
      <c r="Y2242" s="1" t="s">
        <v>4210</v>
      </c>
      <c r="Z2242" s="1" t="s">
        <v>5610</v>
      </c>
      <c r="AC2242" s="1">
        <v>1</v>
      </c>
      <c r="AD2242" s="1" t="s">
        <v>408</v>
      </c>
      <c r="AE2242" s="1" t="s">
        <v>6654</v>
      </c>
      <c r="AF2242" s="1" t="s">
        <v>175</v>
      </c>
      <c r="AG2242" s="1" t="s">
        <v>6685</v>
      </c>
      <c r="BF2242" s="1" t="s">
        <v>78</v>
      </c>
    </row>
    <row r="2243" spans="1:72" ht="13.5" customHeight="1">
      <c r="A2243" s="8" t="str">
        <f>HYPERLINK("http://kyu.snu.ac.kr/sdhj/index.jsp?type=hj/GK14810_00IM0001_027b.jpg","1681_수남면_027b")</f>
        <v>1681_수남면_027b</v>
      </c>
      <c r="B2243" s="2">
        <v>1681</v>
      </c>
      <c r="C2243" s="2" t="s">
        <v>9682</v>
      </c>
      <c r="D2243" s="2" t="s">
        <v>9683</v>
      </c>
      <c r="E2243" s="2">
        <v>2242</v>
      </c>
      <c r="F2243" s="1">
        <v>6</v>
      </c>
      <c r="G2243" s="1" t="s">
        <v>2826</v>
      </c>
      <c r="H2243" s="1" t="s">
        <v>4957</v>
      </c>
      <c r="I2243" s="1">
        <v>6</v>
      </c>
      <c r="L2243" s="1">
        <v>3</v>
      </c>
      <c r="M2243" s="1" t="s">
        <v>4201</v>
      </c>
      <c r="N2243" s="1" t="s">
        <v>5613</v>
      </c>
      <c r="S2243" s="1" t="s">
        <v>513</v>
      </c>
      <c r="T2243" s="1" t="s">
        <v>5002</v>
      </c>
      <c r="U2243" s="1" t="s">
        <v>33</v>
      </c>
      <c r="V2243" s="1" t="s">
        <v>5076</v>
      </c>
      <c r="Y2243" s="1" t="s">
        <v>4150</v>
      </c>
      <c r="Z2243" s="1" t="s">
        <v>5609</v>
      </c>
      <c r="AF2243" s="1" t="s">
        <v>163</v>
      </c>
      <c r="AG2243" s="1" t="s">
        <v>6700</v>
      </c>
    </row>
    <row r="2244" spans="1:72" ht="13.5" customHeight="1">
      <c r="A2244" s="8" t="str">
        <f>HYPERLINK("http://kyu.snu.ac.kr/sdhj/index.jsp?type=hj/GK14810_00IM0001_027b.jpg","1681_수남면_027b")</f>
        <v>1681_수남면_027b</v>
      </c>
      <c r="B2244" s="2">
        <v>1681</v>
      </c>
      <c r="C2244" s="2" t="s">
        <v>9954</v>
      </c>
      <c r="D2244" s="2" t="s">
        <v>9955</v>
      </c>
      <c r="E2244" s="2">
        <v>2243</v>
      </c>
      <c r="F2244" s="1">
        <v>6</v>
      </c>
      <c r="G2244" s="1" t="s">
        <v>2826</v>
      </c>
      <c r="H2244" s="1" t="s">
        <v>4957</v>
      </c>
      <c r="I2244" s="1">
        <v>6</v>
      </c>
      <c r="L2244" s="1">
        <v>4</v>
      </c>
      <c r="M2244" s="1" t="s">
        <v>9457</v>
      </c>
      <c r="N2244" s="1" t="s">
        <v>9458</v>
      </c>
      <c r="T2244" s="1" t="s">
        <v>10334</v>
      </c>
      <c r="U2244" s="1" t="s">
        <v>63</v>
      </c>
      <c r="V2244" s="1" t="s">
        <v>5113</v>
      </c>
      <c r="W2244" s="1" t="s">
        <v>774</v>
      </c>
      <c r="X2244" s="1" t="s">
        <v>5263</v>
      </c>
      <c r="Y2244" s="1" t="s">
        <v>765</v>
      </c>
      <c r="Z2244" s="1" t="s">
        <v>5608</v>
      </c>
      <c r="AC2244" s="1">
        <v>68</v>
      </c>
      <c r="AD2244" s="1" t="s">
        <v>222</v>
      </c>
      <c r="AE2244" s="1" t="s">
        <v>6476</v>
      </c>
      <c r="AJ2244" s="1" t="s">
        <v>16</v>
      </c>
      <c r="AK2244" s="1" t="s">
        <v>6856</v>
      </c>
      <c r="AL2244" s="1" t="s">
        <v>331</v>
      </c>
      <c r="AM2244" s="1" t="s">
        <v>6786</v>
      </c>
      <c r="AT2244" s="1" t="s">
        <v>815</v>
      </c>
      <c r="AU2244" s="1" t="s">
        <v>5077</v>
      </c>
      <c r="AV2244" s="1" t="s">
        <v>4211</v>
      </c>
      <c r="AW2244" s="1" t="s">
        <v>7147</v>
      </c>
      <c r="BG2244" s="1" t="s">
        <v>1189</v>
      </c>
      <c r="BH2244" s="1" t="s">
        <v>7593</v>
      </c>
      <c r="BI2244" s="1" t="s">
        <v>911</v>
      </c>
      <c r="BJ2244" s="1" t="s">
        <v>5303</v>
      </c>
      <c r="BK2244" s="1" t="s">
        <v>1189</v>
      </c>
      <c r="BL2244" s="1" t="s">
        <v>7593</v>
      </c>
      <c r="BM2244" s="1" t="s">
        <v>4212</v>
      </c>
      <c r="BN2244" s="1" t="s">
        <v>8063</v>
      </c>
      <c r="BO2244" s="1" t="s">
        <v>63</v>
      </c>
      <c r="BP2244" s="1" t="s">
        <v>5113</v>
      </c>
      <c r="BQ2244" s="1" t="s">
        <v>4213</v>
      </c>
      <c r="BR2244" s="1" t="s">
        <v>12132</v>
      </c>
      <c r="BS2244" s="1" t="s">
        <v>92</v>
      </c>
      <c r="BT2244" s="1" t="s">
        <v>11728</v>
      </c>
    </row>
    <row r="2245" spans="1:72" ht="13.5" customHeight="1">
      <c r="A2245" s="8" t="str">
        <f>HYPERLINK("http://kyu.snu.ac.kr/sdhj/index.jsp?type=hj/GK14810_00IM0001_027b.jpg","1681_수남면_027b")</f>
        <v>1681_수남면_027b</v>
      </c>
      <c r="B2245" s="2">
        <v>1681</v>
      </c>
      <c r="C2245" s="2" t="s">
        <v>11729</v>
      </c>
      <c r="D2245" s="2" t="s">
        <v>11730</v>
      </c>
      <c r="E2245" s="2">
        <v>2244</v>
      </c>
      <c r="F2245" s="1">
        <v>6</v>
      </c>
      <c r="G2245" s="1" t="s">
        <v>2826</v>
      </c>
      <c r="H2245" s="1" t="s">
        <v>4957</v>
      </c>
      <c r="I2245" s="1">
        <v>6</v>
      </c>
      <c r="L2245" s="1">
        <v>4</v>
      </c>
      <c r="M2245" s="1" t="s">
        <v>9457</v>
      </c>
      <c r="N2245" s="1" t="s">
        <v>9458</v>
      </c>
      <c r="S2245" s="1" t="s">
        <v>43</v>
      </c>
      <c r="T2245" s="1" t="s">
        <v>5000</v>
      </c>
      <c r="W2245" s="1" t="s">
        <v>393</v>
      </c>
      <c r="X2245" s="1" t="s">
        <v>5259</v>
      </c>
      <c r="Y2245" s="1" t="s">
        <v>90</v>
      </c>
      <c r="Z2245" s="1" t="s">
        <v>5302</v>
      </c>
      <c r="AC2245" s="1">
        <v>59</v>
      </c>
      <c r="AD2245" s="1" t="s">
        <v>208</v>
      </c>
      <c r="AE2245" s="1" t="s">
        <v>6672</v>
      </c>
      <c r="AJ2245" s="1" t="s">
        <v>16</v>
      </c>
      <c r="AK2245" s="1" t="s">
        <v>6856</v>
      </c>
      <c r="AL2245" s="1" t="s">
        <v>138</v>
      </c>
      <c r="AM2245" s="1" t="s">
        <v>6794</v>
      </c>
      <c r="AT2245" s="1" t="s">
        <v>63</v>
      </c>
      <c r="AU2245" s="1" t="s">
        <v>5113</v>
      </c>
      <c r="AV2245" s="1" t="s">
        <v>3574</v>
      </c>
      <c r="AW2245" s="1" t="s">
        <v>7146</v>
      </c>
      <c r="BG2245" s="1" t="s">
        <v>63</v>
      </c>
      <c r="BH2245" s="1" t="s">
        <v>5113</v>
      </c>
      <c r="BI2245" s="1" t="s">
        <v>4214</v>
      </c>
      <c r="BJ2245" s="1" t="s">
        <v>7639</v>
      </c>
      <c r="BM2245" s="1" t="s">
        <v>500</v>
      </c>
      <c r="BN2245" s="1" t="s">
        <v>5441</v>
      </c>
      <c r="BO2245" s="1" t="s">
        <v>63</v>
      </c>
      <c r="BP2245" s="1" t="s">
        <v>5113</v>
      </c>
      <c r="BQ2245" s="1" t="s">
        <v>4215</v>
      </c>
      <c r="BR2245" s="1" t="s">
        <v>8746</v>
      </c>
      <c r="BS2245" s="1" t="s">
        <v>638</v>
      </c>
      <c r="BT2245" s="1" t="s">
        <v>6858</v>
      </c>
    </row>
    <row r="2246" spans="1:72" ht="13.5" customHeight="1">
      <c r="A2246" s="8" t="str">
        <f>HYPERLINK("http://kyu.snu.ac.kr/sdhj/index.jsp?type=hj/GK14810_00IM0001_027b.jpg","1681_수남면_027b")</f>
        <v>1681_수남면_027b</v>
      </c>
      <c r="B2246" s="2">
        <v>1681</v>
      </c>
      <c r="C2246" s="2" t="s">
        <v>9727</v>
      </c>
      <c r="D2246" s="2" t="s">
        <v>9728</v>
      </c>
      <c r="E2246" s="2">
        <v>2245</v>
      </c>
      <c r="F2246" s="1">
        <v>6</v>
      </c>
      <c r="G2246" s="1" t="s">
        <v>2826</v>
      </c>
      <c r="H2246" s="1" t="s">
        <v>4957</v>
      </c>
      <c r="I2246" s="1">
        <v>6</v>
      </c>
      <c r="L2246" s="1">
        <v>4</v>
      </c>
      <c r="M2246" s="1" t="s">
        <v>9457</v>
      </c>
      <c r="N2246" s="1" t="s">
        <v>9458</v>
      </c>
      <c r="S2246" s="1" t="s">
        <v>54</v>
      </c>
      <c r="T2246" s="1" t="s">
        <v>5003</v>
      </c>
      <c r="U2246" s="1" t="s">
        <v>4216</v>
      </c>
      <c r="V2246" s="1" t="s">
        <v>5136</v>
      </c>
      <c r="Y2246" s="1" t="s">
        <v>4217</v>
      </c>
      <c r="Z2246" s="1" t="s">
        <v>5607</v>
      </c>
      <c r="AC2246" s="1">
        <v>18</v>
      </c>
      <c r="AD2246" s="1" t="s">
        <v>73</v>
      </c>
      <c r="AE2246" s="1" t="s">
        <v>6630</v>
      </c>
    </row>
    <row r="2247" spans="1:72" ht="13.5" customHeight="1">
      <c r="A2247" s="8" t="str">
        <f>HYPERLINK("http://kyu.snu.ac.kr/sdhj/index.jsp?type=hj/GK14810_00IM0001_027b.jpg","1681_수남면_027b")</f>
        <v>1681_수남면_027b</v>
      </c>
      <c r="B2247" s="2">
        <v>1681</v>
      </c>
      <c r="C2247" s="2" t="s">
        <v>9769</v>
      </c>
      <c r="D2247" s="2" t="s">
        <v>9770</v>
      </c>
      <c r="E2247" s="2">
        <v>2246</v>
      </c>
      <c r="F2247" s="1">
        <v>6</v>
      </c>
      <c r="G2247" s="1" t="s">
        <v>2826</v>
      </c>
      <c r="H2247" s="1" t="s">
        <v>4957</v>
      </c>
      <c r="I2247" s="1">
        <v>6</v>
      </c>
      <c r="L2247" s="1">
        <v>4</v>
      </c>
      <c r="M2247" s="1" t="s">
        <v>9457</v>
      </c>
      <c r="N2247" s="1" t="s">
        <v>9458</v>
      </c>
      <c r="S2247" s="1" t="s">
        <v>2105</v>
      </c>
      <c r="T2247" s="1" t="s">
        <v>5014</v>
      </c>
      <c r="W2247" s="1" t="s">
        <v>3074</v>
      </c>
      <c r="X2247" s="1" t="s">
        <v>12133</v>
      </c>
      <c r="Y2247" s="1" t="s">
        <v>213</v>
      </c>
      <c r="Z2247" s="1" t="s">
        <v>5606</v>
      </c>
      <c r="AC2247" s="1">
        <v>6</v>
      </c>
      <c r="AD2247" s="1" t="s">
        <v>77</v>
      </c>
      <c r="AE2247" s="1" t="s">
        <v>6659</v>
      </c>
      <c r="AF2247" s="1" t="s">
        <v>175</v>
      </c>
      <c r="AG2247" s="1" t="s">
        <v>6685</v>
      </c>
    </row>
    <row r="2248" spans="1:72" ht="13.5" customHeight="1">
      <c r="A2248" s="8" t="str">
        <f>HYPERLINK("http://kyu.snu.ac.kr/sdhj/index.jsp?type=hj/GK14810_00IM0001_028a.jpg","1681_수남면_028a")</f>
        <v>1681_수남면_028a</v>
      </c>
      <c r="B2248" s="2">
        <v>1681</v>
      </c>
      <c r="C2248" s="2" t="s">
        <v>9682</v>
      </c>
      <c r="D2248" s="2" t="s">
        <v>9683</v>
      </c>
      <c r="E2248" s="2">
        <v>2247</v>
      </c>
      <c r="F2248" s="1">
        <v>6</v>
      </c>
      <c r="G2248" s="1" t="s">
        <v>2826</v>
      </c>
      <c r="H2248" s="1" t="s">
        <v>4957</v>
      </c>
      <c r="I2248" s="1">
        <v>6</v>
      </c>
      <c r="L2248" s="1">
        <v>5</v>
      </c>
      <c r="M2248" s="1" t="s">
        <v>9459</v>
      </c>
      <c r="N2248" s="1" t="s">
        <v>7934</v>
      </c>
      <c r="T2248" s="1" t="s">
        <v>10172</v>
      </c>
      <c r="U2248" s="1" t="s">
        <v>63</v>
      </c>
      <c r="V2248" s="1" t="s">
        <v>5113</v>
      </c>
      <c r="W2248" s="1" t="s">
        <v>79</v>
      </c>
      <c r="X2248" s="1" t="s">
        <v>10243</v>
      </c>
      <c r="Y2248" s="1" t="s">
        <v>1929</v>
      </c>
      <c r="Z2248" s="1" t="s">
        <v>5605</v>
      </c>
      <c r="AC2248" s="1">
        <v>68</v>
      </c>
      <c r="AD2248" s="1" t="s">
        <v>222</v>
      </c>
      <c r="AE2248" s="1" t="s">
        <v>6476</v>
      </c>
      <c r="AJ2248" s="1" t="s">
        <v>16</v>
      </c>
      <c r="AK2248" s="1" t="s">
        <v>6856</v>
      </c>
      <c r="AL2248" s="1" t="s">
        <v>4218</v>
      </c>
      <c r="AM2248" s="1" t="s">
        <v>6881</v>
      </c>
      <c r="AT2248" s="1" t="s">
        <v>110</v>
      </c>
      <c r="AU2248" s="1" t="s">
        <v>5146</v>
      </c>
      <c r="AV2248" s="1" t="s">
        <v>4219</v>
      </c>
      <c r="AW2248" s="1" t="s">
        <v>12134</v>
      </c>
      <c r="BI2248" s="1" t="s">
        <v>2390</v>
      </c>
      <c r="BJ2248" s="1" t="s">
        <v>7715</v>
      </c>
      <c r="BM2248" s="1" t="s">
        <v>3424</v>
      </c>
      <c r="BN2248" s="1" t="s">
        <v>7713</v>
      </c>
      <c r="BQ2248" s="1" t="s">
        <v>4220</v>
      </c>
      <c r="BR2248" s="1" t="s">
        <v>12135</v>
      </c>
      <c r="BS2248" s="1" t="s">
        <v>60</v>
      </c>
      <c r="BT2248" s="1" t="s">
        <v>6863</v>
      </c>
    </row>
    <row r="2249" spans="1:72" ht="13.5" customHeight="1">
      <c r="A2249" s="8" t="str">
        <f>HYPERLINK("http://kyu.snu.ac.kr/sdhj/index.jsp?type=hj/GK14810_00IM0001_028a.jpg","1681_수남면_028a")</f>
        <v>1681_수남면_028a</v>
      </c>
      <c r="B2249" s="2">
        <v>1681</v>
      </c>
      <c r="C2249" s="2" t="s">
        <v>10067</v>
      </c>
      <c r="D2249" s="2" t="s">
        <v>10068</v>
      </c>
      <c r="E2249" s="2">
        <v>2248</v>
      </c>
      <c r="F2249" s="1">
        <v>6</v>
      </c>
      <c r="G2249" s="1" t="s">
        <v>2826</v>
      </c>
      <c r="H2249" s="1" t="s">
        <v>4957</v>
      </c>
      <c r="I2249" s="1">
        <v>6</v>
      </c>
      <c r="L2249" s="1">
        <v>5</v>
      </c>
      <c r="M2249" s="1" t="s">
        <v>9459</v>
      </c>
      <c r="N2249" s="1" t="s">
        <v>7934</v>
      </c>
      <c r="S2249" s="1" t="s">
        <v>43</v>
      </c>
      <c r="T2249" s="1" t="s">
        <v>5000</v>
      </c>
      <c r="W2249" s="1" t="s">
        <v>89</v>
      </c>
      <c r="X2249" s="1" t="s">
        <v>10570</v>
      </c>
      <c r="Y2249" s="1" t="s">
        <v>90</v>
      </c>
      <c r="Z2249" s="1" t="s">
        <v>5302</v>
      </c>
      <c r="AC2249" s="1">
        <v>45</v>
      </c>
      <c r="AD2249" s="1" t="s">
        <v>586</v>
      </c>
      <c r="AE2249" s="1" t="s">
        <v>6651</v>
      </c>
      <c r="AJ2249" s="1" t="s">
        <v>16</v>
      </c>
      <c r="AK2249" s="1" t="s">
        <v>6856</v>
      </c>
      <c r="AL2249" s="1" t="s">
        <v>92</v>
      </c>
      <c r="AM2249" s="1" t="s">
        <v>10529</v>
      </c>
      <c r="AT2249" s="1" t="s">
        <v>63</v>
      </c>
      <c r="AU2249" s="1" t="s">
        <v>5113</v>
      </c>
      <c r="AV2249" s="1" t="s">
        <v>480</v>
      </c>
      <c r="AW2249" s="1" t="s">
        <v>5925</v>
      </c>
      <c r="BG2249" s="1" t="s">
        <v>63</v>
      </c>
      <c r="BH2249" s="1" t="s">
        <v>5113</v>
      </c>
      <c r="BI2249" s="1" t="s">
        <v>4221</v>
      </c>
      <c r="BJ2249" s="1" t="s">
        <v>7709</v>
      </c>
      <c r="BK2249" s="1" t="s">
        <v>63</v>
      </c>
      <c r="BL2249" s="1" t="s">
        <v>5113</v>
      </c>
      <c r="BM2249" s="1" t="s">
        <v>4222</v>
      </c>
      <c r="BN2249" s="1" t="s">
        <v>8062</v>
      </c>
      <c r="BQ2249" s="1" t="s">
        <v>4223</v>
      </c>
      <c r="BR2249" s="1" t="s">
        <v>8395</v>
      </c>
      <c r="BS2249" s="1" t="s">
        <v>237</v>
      </c>
      <c r="BT2249" s="1" t="s">
        <v>6815</v>
      </c>
    </row>
    <row r="2250" spans="1:72" ht="13.5" customHeight="1">
      <c r="A2250" s="8" t="str">
        <f>HYPERLINK("http://kyu.snu.ac.kr/sdhj/index.jsp?type=hj/GK14810_00IM0001_028a.jpg","1681_수남면_028a")</f>
        <v>1681_수남면_028a</v>
      </c>
      <c r="B2250" s="2">
        <v>1681</v>
      </c>
      <c r="C2250" s="2" t="s">
        <v>9769</v>
      </c>
      <c r="D2250" s="2" t="s">
        <v>9770</v>
      </c>
      <c r="E2250" s="2">
        <v>2249</v>
      </c>
      <c r="F2250" s="1">
        <v>6</v>
      </c>
      <c r="G2250" s="1" t="s">
        <v>2826</v>
      </c>
      <c r="H2250" s="1" t="s">
        <v>4957</v>
      </c>
      <c r="I2250" s="1">
        <v>6</v>
      </c>
      <c r="L2250" s="1">
        <v>5</v>
      </c>
      <c r="M2250" s="1" t="s">
        <v>9459</v>
      </c>
      <c r="N2250" s="1" t="s">
        <v>7934</v>
      </c>
      <c r="S2250" s="1" t="s">
        <v>54</v>
      </c>
      <c r="T2250" s="1" t="s">
        <v>5003</v>
      </c>
      <c r="U2250" s="1" t="s">
        <v>4224</v>
      </c>
      <c r="V2250" s="1" t="s">
        <v>5135</v>
      </c>
      <c r="Y2250" s="1" t="s">
        <v>4225</v>
      </c>
      <c r="Z2250" s="1" t="s">
        <v>5604</v>
      </c>
      <c r="AC2250" s="1">
        <v>25</v>
      </c>
      <c r="AD2250" s="1" t="s">
        <v>288</v>
      </c>
      <c r="AE2250" s="1" t="s">
        <v>6647</v>
      </c>
    </row>
    <row r="2251" spans="1:72" ht="13.5" customHeight="1">
      <c r="A2251" s="8" t="str">
        <f>HYPERLINK("http://kyu.snu.ac.kr/sdhj/index.jsp?type=hj/GK14810_00IM0001_028a.jpg","1681_수남면_028a")</f>
        <v>1681_수남면_028a</v>
      </c>
      <c r="B2251" s="2">
        <v>1681</v>
      </c>
      <c r="C2251" s="2" t="s">
        <v>9954</v>
      </c>
      <c r="D2251" s="2" t="s">
        <v>9955</v>
      </c>
      <c r="E2251" s="2">
        <v>2250</v>
      </c>
      <c r="F2251" s="1">
        <v>6</v>
      </c>
      <c r="G2251" s="1" t="s">
        <v>2826</v>
      </c>
      <c r="H2251" s="1" t="s">
        <v>4957</v>
      </c>
      <c r="I2251" s="1">
        <v>6</v>
      </c>
      <c r="L2251" s="1">
        <v>5</v>
      </c>
      <c r="M2251" s="1" t="s">
        <v>9459</v>
      </c>
      <c r="N2251" s="1" t="s">
        <v>7934</v>
      </c>
      <c r="S2251" s="1" t="s">
        <v>191</v>
      </c>
      <c r="T2251" s="1" t="s">
        <v>5004</v>
      </c>
      <c r="Y2251" s="1" t="s">
        <v>90</v>
      </c>
      <c r="Z2251" s="1" t="s">
        <v>5302</v>
      </c>
      <c r="AC2251" s="1">
        <v>16</v>
      </c>
      <c r="AD2251" s="1" t="s">
        <v>254</v>
      </c>
      <c r="AE2251" s="1" t="s">
        <v>6677</v>
      </c>
      <c r="BF2251" s="1" t="s">
        <v>78</v>
      </c>
    </row>
    <row r="2252" spans="1:72" ht="13.5" customHeight="1">
      <c r="A2252" s="8" t="str">
        <f>HYPERLINK("http://kyu.snu.ac.kr/sdhj/index.jsp?type=hj/GK14810_00IM0001_028a.jpg","1681_수남면_028a")</f>
        <v>1681_수남면_028a</v>
      </c>
      <c r="B2252" s="2">
        <v>1681</v>
      </c>
      <c r="C2252" s="2" t="s">
        <v>9954</v>
      </c>
      <c r="D2252" s="2" t="s">
        <v>9955</v>
      </c>
      <c r="E2252" s="2">
        <v>2251</v>
      </c>
      <c r="F2252" s="1">
        <v>6</v>
      </c>
      <c r="G2252" s="1" t="s">
        <v>2826</v>
      </c>
      <c r="H2252" s="1" t="s">
        <v>4957</v>
      </c>
      <c r="I2252" s="1">
        <v>6</v>
      </c>
      <c r="L2252" s="1">
        <v>5</v>
      </c>
      <c r="M2252" s="1" t="s">
        <v>9459</v>
      </c>
      <c r="N2252" s="1" t="s">
        <v>7934</v>
      </c>
      <c r="S2252" s="1" t="s">
        <v>99</v>
      </c>
      <c r="T2252" s="1" t="s">
        <v>252</v>
      </c>
      <c r="U2252" s="1" t="s">
        <v>834</v>
      </c>
      <c r="V2252" s="1" t="s">
        <v>5082</v>
      </c>
      <c r="Y2252" s="1" t="s">
        <v>4226</v>
      </c>
      <c r="Z2252" s="1" t="s">
        <v>5603</v>
      </c>
      <c r="AC2252" s="1">
        <v>11</v>
      </c>
      <c r="AD2252" s="1" t="s">
        <v>502</v>
      </c>
      <c r="AE2252" s="1" t="s">
        <v>6662</v>
      </c>
      <c r="BF2252" s="1" t="s">
        <v>78</v>
      </c>
    </row>
    <row r="2253" spans="1:72" ht="13.5" customHeight="1">
      <c r="A2253" s="8" t="str">
        <f>HYPERLINK("http://kyu.snu.ac.kr/sdhj/index.jsp?type=hj/GK14810_00IM0001_028a.jpg","1681_수남면_028a")</f>
        <v>1681_수남면_028a</v>
      </c>
      <c r="B2253" s="2">
        <v>1681</v>
      </c>
      <c r="C2253" s="2" t="s">
        <v>9954</v>
      </c>
      <c r="D2253" s="2" t="s">
        <v>9955</v>
      </c>
      <c r="E2253" s="2">
        <v>2252</v>
      </c>
      <c r="F2253" s="1">
        <v>6</v>
      </c>
      <c r="G2253" s="1" t="s">
        <v>2826</v>
      </c>
      <c r="H2253" s="1" t="s">
        <v>4957</v>
      </c>
      <c r="I2253" s="1">
        <v>6</v>
      </c>
      <c r="L2253" s="1">
        <v>5</v>
      </c>
      <c r="M2253" s="1" t="s">
        <v>9459</v>
      </c>
      <c r="N2253" s="1" t="s">
        <v>7934</v>
      </c>
      <c r="S2253" s="1" t="s">
        <v>191</v>
      </c>
      <c r="T2253" s="1" t="s">
        <v>5004</v>
      </c>
      <c r="Y2253" s="1" t="s">
        <v>4227</v>
      </c>
      <c r="Z2253" s="1" t="s">
        <v>5602</v>
      </c>
      <c r="AC2253" s="1">
        <v>2</v>
      </c>
      <c r="AD2253" s="1" t="s">
        <v>152</v>
      </c>
      <c r="AE2253" s="1" t="s">
        <v>5812</v>
      </c>
      <c r="AF2253" s="1" t="s">
        <v>175</v>
      </c>
      <c r="AG2253" s="1" t="s">
        <v>6685</v>
      </c>
      <c r="BF2253" s="1" t="s">
        <v>78</v>
      </c>
    </row>
    <row r="2254" spans="1:72" ht="13.5" customHeight="1">
      <c r="A2254" s="8" t="str">
        <f>HYPERLINK("http://kyu.snu.ac.kr/sdhj/index.jsp?type=hj/GK14810_00IM0001_028a.jpg","1681_수남면_028a")</f>
        <v>1681_수남면_028a</v>
      </c>
      <c r="B2254" s="2">
        <v>1681</v>
      </c>
      <c r="C2254" s="2" t="s">
        <v>9682</v>
      </c>
      <c r="D2254" s="2" t="s">
        <v>9683</v>
      </c>
      <c r="E2254" s="2">
        <v>2253</v>
      </c>
      <c r="F2254" s="1">
        <v>6</v>
      </c>
      <c r="G2254" s="1" t="s">
        <v>2826</v>
      </c>
      <c r="H2254" s="1" t="s">
        <v>4957</v>
      </c>
      <c r="I2254" s="1">
        <v>6</v>
      </c>
      <c r="L2254" s="1">
        <v>6</v>
      </c>
      <c r="M2254" s="1" t="s">
        <v>4251</v>
      </c>
      <c r="N2254" s="1" t="s">
        <v>6952</v>
      </c>
      <c r="T2254" s="1" t="s">
        <v>12136</v>
      </c>
      <c r="U2254" s="1" t="s">
        <v>4228</v>
      </c>
      <c r="V2254" s="1" t="s">
        <v>12137</v>
      </c>
      <c r="W2254" s="1" t="s">
        <v>4229</v>
      </c>
      <c r="X2254" s="1" t="s">
        <v>5277</v>
      </c>
      <c r="Y2254" s="1" t="s">
        <v>4230</v>
      </c>
      <c r="Z2254" s="1" t="s">
        <v>5601</v>
      </c>
      <c r="AC2254" s="1">
        <v>54</v>
      </c>
      <c r="AD2254" s="1" t="s">
        <v>957</v>
      </c>
      <c r="AE2254" s="1" t="s">
        <v>5719</v>
      </c>
      <c r="AJ2254" s="1" t="s">
        <v>16</v>
      </c>
      <c r="AK2254" s="1" t="s">
        <v>6856</v>
      </c>
      <c r="AL2254" s="1" t="s">
        <v>1060</v>
      </c>
      <c r="AM2254" s="1" t="s">
        <v>6880</v>
      </c>
      <c r="AT2254" s="1" t="s">
        <v>118</v>
      </c>
      <c r="AU2254" s="1" t="s">
        <v>5094</v>
      </c>
      <c r="AV2254" s="1" t="s">
        <v>3844</v>
      </c>
      <c r="AW2254" s="1" t="s">
        <v>5722</v>
      </c>
      <c r="BG2254" s="1" t="s">
        <v>118</v>
      </c>
      <c r="BH2254" s="1" t="s">
        <v>5094</v>
      </c>
      <c r="BI2254" s="1" t="s">
        <v>4231</v>
      </c>
      <c r="BJ2254" s="1" t="s">
        <v>7666</v>
      </c>
      <c r="BK2254" s="1" t="s">
        <v>63</v>
      </c>
      <c r="BL2254" s="1" t="s">
        <v>5113</v>
      </c>
      <c r="BM2254" s="1" t="s">
        <v>4232</v>
      </c>
      <c r="BN2254" s="1" t="s">
        <v>8061</v>
      </c>
      <c r="BQ2254" s="1" t="s">
        <v>4233</v>
      </c>
      <c r="BR2254" s="1" t="s">
        <v>8754</v>
      </c>
      <c r="BS2254" s="1" t="s">
        <v>1060</v>
      </c>
      <c r="BT2254" s="1" t="s">
        <v>6880</v>
      </c>
    </row>
    <row r="2255" spans="1:72" ht="13.5" customHeight="1">
      <c r="A2255" s="8" t="str">
        <f>HYPERLINK("http://kyu.snu.ac.kr/sdhj/index.jsp?type=hj/GK14810_00IM0001_028a.jpg","1681_수남면_028a")</f>
        <v>1681_수남면_028a</v>
      </c>
      <c r="B2255" s="2">
        <v>1681</v>
      </c>
      <c r="C2255" s="2" t="s">
        <v>9727</v>
      </c>
      <c r="D2255" s="2" t="s">
        <v>9728</v>
      </c>
      <c r="E2255" s="2">
        <v>2254</v>
      </c>
      <c r="F2255" s="1">
        <v>6</v>
      </c>
      <c r="G2255" s="1" t="s">
        <v>2826</v>
      </c>
      <c r="H2255" s="1" t="s">
        <v>4957</v>
      </c>
      <c r="I2255" s="1">
        <v>6</v>
      </c>
      <c r="L2255" s="1">
        <v>6</v>
      </c>
      <c r="M2255" s="1" t="s">
        <v>4251</v>
      </c>
      <c r="N2255" s="1" t="s">
        <v>6952</v>
      </c>
      <c r="S2255" s="1" t="s">
        <v>43</v>
      </c>
      <c r="T2255" s="1" t="s">
        <v>5000</v>
      </c>
      <c r="U2255" s="1" t="s">
        <v>285</v>
      </c>
      <c r="V2255" s="1" t="s">
        <v>12138</v>
      </c>
      <c r="W2255" s="1" t="s">
        <v>89</v>
      </c>
      <c r="X2255" s="1" t="s">
        <v>12139</v>
      </c>
      <c r="Y2255" s="1" t="s">
        <v>90</v>
      </c>
      <c r="Z2255" s="1" t="s">
        <v>5302</v>
      </c>
      <c r="AC2255" s="1">
        <v>49</v>
      </c>
      <c r="AD2255" s="1" t="s">
        <v>283</v>
      </c>
      <c r="AE2255" s="1" t="s">
        <v>6656</v>
      </c>
      <c r="AJ2255" s="1" t="s">
        <v>16</v>
      </c>
      <c r="AK2255" s="1" t="s">
        <v>6856</v>
      </c>
      <c r="AL2255" s="1" t="s">
        <v>128</v>
      </c>
      <c r="AM2255" s="1" t="s">
        <v>6834</v>
      </c>
      <c r="AT2255" s="1" t="s">
        <v>118</v>
      </c>
      <c r="AU2255" s="1" t="s">
        <v>5094</v>
      </c>
      <c r="AV2255" s="1" t="s">
        <v>1347</v>
      </c>
      <c r="AW2255" s="1" t="s">
        <v>5444</v>
      </c>
      <c r="BG2255" s="1" t="s">
        <v>118</v>
      </c>
      <c r="BH2255" s="1" t="s">
        <v>5094</v>
      </c>
      <c r="BI2255" s="1" t="s">
        <v>629</v>
      </c>
      <c r="BJ2255" s="1" t="s">
        <v>5371</v>
      </c>
      <c r="BK2255" s="1" t="s">
        <v>118</v>
      </c>
      <c r="BL2255" s="1" t="s">
        <v>5094</v>
      </c>
      <c r="BM2255" s="1" t="s">
        <v>4234</v>
      </c>
      <c r="BN2255" s="1" t="s">
        <v>8060</v>
      </c>
      <c r="BO2255" s="1" t="s">
        <v>63</v>
      </c>
      <c r="BP2255" s="1" t="s">
        <v>5113</v>
      </c>
      <c r="BQ2255" s="1" t="s">
        <v>4235</v>
      </c>
      <c r="BR2255" s="1" t="s">
        <v>8394</v>
      </c>
      <c r="BS2255" s="1" t="s">
        <v>4236</v>
      </c>
      <c r="BT2255" s="1" t="s">
        <v>8697</v>
      </c>
    </row>
    <row r="2256" spans="1:72" ht="13.5" customHeight="1">
      <c r="A2256" s="8" t="str">
        <f>HYPERLINK("http://kyu.snu.ac.kr/sdhj/index.jsp?type=hj/GK14810_00IM0001_028a.jpg","1681_수남면_028a")</f>
        <v>1681_수남면_028a</v>
      </c>
      <c r="B2256" s="2">
        <v>1681</v>
      </c>
      <c r="C2256" s="2" t="s">
        <v>9769</v>
      </c>
      <c r="D2256" s="2" t="s">
        <v>9770</v>
      </c>
      <c r="E2256" s="2">
        <v>2255</v>
      </c>
      <c r="F2256" s="1">
        <v>6</v>
      </c>
      <c r="G2256" s="1" t="s">
        <v>2826</v>
      </c>
      <c r="H2256" s="1" t="s">
        <v>4957</v>
      </c>
      <c r="I2256" s="1">
        <v>6</v>
      </c>
      <c r="L2256" s="1">
        <v>6</v>
      </c>
      <c r="M2256" s="1" t="s">
        <v>4251</v>
      </c>
      <c r="N2256" s="1" t="s">
        <v>6952</v>
      </c>
      <c r="S2256" s="1" t="s">
        <v>54</v>
      </c>
      <c r="T2256" s="1" t="s">
        <v>5003</v>
      </c>
      <c r="U2256" s="1" t="s">
        <v>4237</v>
      </c>
      <c r="V2256" s="1" t="s">
        <v>5134</v>
      </c>
      <c r="Y2256" s="1" t="s">
        <v>4238</v>
      </c>
      <c r="Z2256" s="1" t="s">
        <v>5600</v>
      </c>
      <c r="AC2256" s="1">
        <v>12</v>
      </c>
      <c r="AD2256" s="1" t="s">
        <v>296</v>
      </c>
      <c r="AE2256" s="1" t="s">
        <v>5331</v>
      </c>
    </row>
    <row r="2257" spans="1:72" ht="13.5" customHeight="1">
      <c r="A2257" s="8" t="str">
        <f>HYPERLINK("http://kyu.snu.ac.kr/sdhj/index.jsp?type=hj/GK14810_00IM0001_028a.jpg","1681_수남면_028a")</f>
        <v>1681_수남면_028a</v>
      </c>
      <c r="B2257" s="2">
        <v>1681</v>
      </c>
      <c r="C2257" s="2" t="s">
        <v>9795</v>
      </c>
      <c r="D2257" s="2" t="s">
        <v>9796</v>
      </c>
      <c r="E2257" s="2">
        <v>2256</v>
      </c>
      <c r="F2257" s="1">
        <v>6</v>
      </c>
      <c r="G2257" s="1" t="s">
        <v>2826</v>
      </c>
      <c r="H2257" s="1" t="s">
        <v>4957</v>
      </c>
      <c r="I2257" s="1">
        <v>6</v>
      </c>
      <c r="L2257" s="1">
        <v>6</v>
      </c>
      <c r="M2257" s="1" t="s">
        <v>4251</v>
      </c>
      <c r="N2257" s="1" t="s">
        <v>6952</v>
      </c>
      <c r="S2257" s="1" t="s">
        <v>12140</v>
      </c>
      <c r="T2257" s="1" t="s">
        <v>12141</v>
      </c>
      <c r="U2257" s="1" t="s">
        <v>12142</v>
      </c>
      <c r="V2257" s="1" t="s">
        <v>12138</v>
      </c>
      <c r="Y2257" s="1" t="s">
        <v>90</v>
      </c>
      <c r="Z2257" s="1" t="s">
        <v>5302</v>
      </c>
      <c r="AC2257" s="1">
        <v>14</v>
      </c>
      <c r="AD2257" s="1" t="s">
        <v>172</v>
      </c>
      <c r="AE2257" s="1" t="s">
        <v>6649</v>
      </c>
    </row>
    <row r="2258" spans="1:72" ht="13.5" customHeight="1">
      <c r="A2258" s="8" t="str">
        <f>HYPERLINK("http://kyu.snu.ac.kr/sdhj/index.jsp?type=hj/GK14810_00IM0001_028a.jpg","1681_수남면_028a")</f>
        <v>1681_수남면_028a</v>
      </c>
      <c r="B2258" s="2">
        <v>1681</v>
      </c>
      <c r="C2258" s="2" t="s">
        <v>12015</v>
      </c>
      <c r="D2258" s="2" t="s">
        <v>12016</v>
      </c>
      <c r="E2258" s="2">
        <v>2257</v>
      </c>
      <c r="F2258" s="1">
        <v>6</v>
      </c>
      <c r="G2258" s="1" t="s">
        <v>2826</v>
      </c>
      <c r="H2258" s="1" t="s">
        <v>4957</v>
      </c>
      <c r="I2258" s="1">
        <v>6</v>
      </c>
      <c r="L2258" s="1">
        <v>6</v>
      </c>
      <c r="M2258" s="1" t="s">
        <v>4251</v>
      </c>
      <c r="N2258" s="1" t="s">
        <v>6952</v>
      </c>
      <c r="S2258" s="1" t="s">
        <v>12140</v>
      </c>
      <c r="T2258" s="1" t="s">
        <v>12141</v>
      </c>
      <c r="U2258" s="1" t="s">
        <v>12142</v>
      </c>
      <c r="V2258" s="1" t="s">
        <v>12138</v>
      </c>
      <c r="Y2258" s="1" t="s">
        <v>90</v>
      </c>
      <c r="Z2258" s="1" t="s">
        <v>5302</v>
      </c>
      <c r="AC2258" s="1">
        <v>7</v>
      </c>
      <c r="AD2258" s="1" t="s">
        <v>45</v>
      </c>
      <c r="AE2258" s="1" t="s">
        <v>6661</v>
      </c>
    </row>
    <row r="2259" spans="1:72" ht="13.5" customHeight="1">
      <c r="A2259" s="8" t="str">
        <f>HYPERLINK("http://kyu.snu.ac.kr/sdhj/index.jsp?type=hj/GK14810_00IM0001_028a.jpg","1681_수남면_028a")</f>
        <v>1681_수남면_028a</v>
      </c>
      <c r="B2259" s="2">
        <v>1681</v>
      </c>
      <c r="C2259" s="2" t="s">
        <v>12015</v>
      </c>
      <c r="D2259" s="2" t="s">
        <v>12016</v>
      </c>
      <c r="E2259" s="2">
        <v>2258</v>
      </c>
      <c r="F2259" s="1">
        <v>6</v>
      </c>
      <c r="G2259" s="1" t="s">
        <v>2826</v>
      </c>
      <c r="H2259" s="1" t="s">
        <v>4957</v>
      </c>
      <c r="I2259" s="1">
        <v>6</v>
      </c>
      <c r="L2259" s="1">
        <v>6</v>
      </c>
      <c r="M2259" s="1" t="s">
        <v>4251</v>
      </c>
      <c r="N2259" s="1" t="s">
        <v>6952</v>
      </c>
      <c r="T2259" s="1" t="s">
        <v>12143</v>
      </c>
      <c r="U2259" s="1" t="s">
        <v>115</v>
      </c>
      <c r="V2259" s="1" t="s">
        <v>5067</v>
      </c>
      <c r="Y2259" s="1" t="s">
        <v>1249</v>
      </c>
      <c r="Z2259" s="1" t="s">
        <v>5599</v>
      </c>
      <c r="AC2259" s="1">
        <v>29</v>
      </c>
      <c r="AD2259" s="1" t="s">
        <v>104</v>
      </c>
      <c r="AE2259" s="1" t="s">
        <v>6663</v>
      </c>
    </row>
    <row r="2260" spans="1:72" ht="13.5" customHeight="1">
      <c r="A2260" s="8" t="str">
        <f>HYPERLINK("http://kyu.snu.ac.kr/sdhj/index.jsp?type=hj/GK14810_00IM0001_028a.jpg","1681_수남면_028a")</f>
        <v>1681_수남면_028a</v>
      </c>
      <c r="B2260" s="2">
        <v>1681</v>
      </c>
      <c r="C2260" s="2" t="s">
        <v>12015</v>
      </c>
      <c r="D2260" s="2" t="s">
        <v>12016</v>
      </c>
      <c r="E2260" s="2">
        <v>2259</v>
      </c>
      <c r="F2260" s="1">
        <v>6</v>
      </c>
      <c r="G2260" s="1" t="s">
        <v>2826</v>
      </c>
      <c r="H2260" s="1" t="s">
        <v>4957</v>
      </c>
      <c r="I2260" s="1">
        <v>6</v>
      </c>
      <c r="L2260" s="1">
        <v>6</v>
      </c>
      <c r="M2260" s="1" t="s">
        <v>4251</v>
      </c>
      <c r="N2260" s="1" t="s">
        <v>6952</v>
      </c>
      <c r="T2260" s="1" t="s">
        <v>12143</v>
      </c>
      <c r="U2260" s="1" t="s">
        <v>115</v>
      </c>
      <c r="V2260" s="1" t="s">
        <v>5067</v>
      </c>
      <c r="Y2260" s="1" t="s">
        <v>4239</v>
      </c>
      <c r="Z2260" s="1" t="s">
        <v>5598</v>
      </c>
      <c r="AC2260" s="1">
        <v>5</v>
      </c>
      <c r="AD2260" s="1" t="s">
        <v>101</v>
      </c>
      <c r="AE2260" s="1" t="s">
        <v>6648</v>
      </c>
      <c r="AF2260" s="1" t="s">
        <v>319</v>
      </c>
      <c r="AG2260" s="1" t="s">
        <v>6687</v>
      </c>
      <c r="BC2260" s="1" t="s">
        <v>12144</v>
      </c>
      <c r="BE2260" s="1" t="s">
        <v>12145</v>
      </c>
      <c r="BF2260" s="1" t="s">
        <v>12146</v>
      </c>
    </row>
    <row r="2261" spans="1:72" ht="13.5" customHeight="1">
      <c r="A2261" s="8" t="str">
        <f>HYPERLINK("http://kyu.snu.ac.kr/sdhj/index.jsp?type=hj/GK14810_00IM0001_028a.jpg","1681_수남면_028a")</f>
        <v>1681_수남면_028a</v>
      </c>
      <c r="B2261" s="2">
        <v>1681</v>
      </c>
      <c r="C2261" s="2" t="s">
        <v>12015</v>
      </c>
      <c r="D2261" s="2" t="s">
        <v>12016</v>
      </c>
      <c r="E2261" s="2">
        <v>2260</v>
      </c>
      <c r="F2261" s="1">
        <v>6</v>
      </c>
      <c r="G2261" s="1" t="s">
        <v>2826</v>
      </c>
      <c r="H2261" s="1" t="s">
        <v>4957</v>
      </c>
      <c r="I2261" s="1">
        <v>6</v>
      </c>
      <c r="L2261" s="1">
        <v>6</v>
      </c>
      <c r="M2261" s="1" t="s">
        <v>4251</v>
      </c>
      <c r="N2261" s="1" t="s">
        <v>6952</v>
      </c>
      <c r="T2261" s="1" t="s">
        <v>12143</v>
      </c>
      <c r="U2261" s="1" t="s">
        <v>115</v>
      </c>
      <c r="V2261" s="1" t="s">
        <v>5067</v>
      </c>
      <c r="Y2261" s="1" t="s">
        <v>1291</v>
      </c>
      <c r="Z2261" s="1" t="s">
        <v>8725</v>
      </c>
      <c r="AC2261" s="1">
        <v>24</v>
      </c>
      <c r="AD2261" s="1" t="s">
        <v>369</v>
      </c>
      <c r="AE2261" s="1" t="s">
        <v>6640</v>
      </c>
      <c r="AF2261" s="1" t="s">
        <v>319</v>
      </c>
      <c r="AG2261" s="1" t="s">
        <v>6687</v>
      </c>
    </row>
    <row r="2262" spans="1:72" ht="13.5" customHeight="1">
      <c r="A2262" s="8" t="str">
        <f>HYPERLINK("http://kyu.snu.ac.kr/sdhj/index.jsp?type=hj/GK14810_00IM0001_028a.jpg","1681_수남면_028a")</f>
        <v>1681_수남면_028a</v>
      </c>
      <c r="B2262" s="2">
        <v>1681</v>
      </c>
      <c r="C2262" s="2" t="s">
        <v>10438</v>
      </c>
      <c r="D2262" s="2" t="s">
        <v>10439</v>
      </c>
      <c r="E2262" s="2">
        <v>2261</v>
      </c>
      <c r="F2262" s="1">
        <v>6</v>
      </c>
      <c r="G2262" s="1" t="s">
        <v>2826</v>
      </c>
      <c r="H2262" s="1" t="s">
        <v>4957</v>
      </c>
      <c r="I2262" s="1">
        <v>6</v>
      </c>
      <c r="L2262" s="1">
        <v>6</v>
      </c>
      <c r="M2262" s="1" t="s">
        <v>4251</v>
      </c>
      <c r="N2262" s="1" t="s">
        <v>6952</v>
      </c>
      <c r="T2262" s="1" t="s">
        <v>12143</v>
      </c>
      <c r="U2262" s="1" t="s">
        <v>4240</v>
      </c>
      <c r="V2262" s="1" t="s">
        <v>5133</v>
      </c>
      <c r="Y2262" s="1" t="s">
        <v>1048</v>
      </c>
      <c r="Z2262" s="1" t="s">
        <v>5597</v>
      </c>
      <c r="AC2262" s="1">
        <v>23</v>
      </c>
      <c r="AD2262" s="1" t="s">
        <v>274</v>
      </c>
      <c r="AE2262" s="1" t="s">
        <v>6680</v>
      </c>
    </row>
    <row r="2263" spans="1:72" ht="13.5" customHeight="1">
      <c r="A2263" s="8" t="str">
        <f>HYPERLINK("http://kyu.snu.ac.kr/sdhj/index.jsp?type=hj/GK14810_00IM0001_028a.jpg","1681_수남면_028a")</f>
        <v>1681_수남면_028a</v>
      </c>
      <c r="B2263" s="2">
        <v>1681</v>
      </c>
      <c r="C2263" s="2" t="s">
        <v>12015</v>
      </c>
      <c r="D2263" s="2" t="s">
        <v>12016</v>
      </c>
      <c r="E2263" s="2">
        <v>2262</v>
      </c>
      <c r="F2263" s="1">
        <v>6</v>
      </c>
      <c r="G2263" s="1" t="s">
        <v>2826</v>
      </c>
      <c r="H2263" s="1" t="s">
        <v>4957</v>
      </c>
      <c r="I2263" s="1">
        <v>6</v>
      </c>
      <c r="L2263" s="1">
        <v>6</v>
      </c>
      <c r="M2263" s="1" t="s">
        <v>4251</v>
      </c>
      <c r="N2263" s="1" t="s">
        <v>6952</v>
      </c>
      <c r="T2263" s="1" t="s">
        <v>12143</v>
      </c>
      <c r="U2263" s="1" t="s">
        <v>4241</v>
      </c>
      <c r="V2263" s="1" t="s">
        <v>5132</v>
      </c>
      <c r="Y2263" s="1" t="s">
        <v>3653</v>
      </c>
      <c r="Z2263" s="1" t="s">
        <v>5590</v>
      </c>
      <c r="AF2263" s="1" t="s">
        <v>163</v>
      </c>
      <c r="AG2263" s="1" t="s">
        <v>6700</v>
      </c>
    </row>
    <row r="2264" spans="1:72" ht="13.5" customHeight="1">
      <c r="A2264" s="8" t="str">
        <f>HYPERLINK("http://kyu.snu.ac.kr/sdhj/index.jsp?type=hj/GK14810_00IM0001_028a.jpg","1681_수남면_028a")</f>
        <v>1681_수남면_028a</v>
      </c>
      <c r="B2264" s="2">
        <v>1681</v>
      </c>
      <c r="C2264" s="2" t="s">
        <v>12015</v>
      </c>
      <c r="D2264" s="2" t="s">
        <v>12016</v>
      </c>
      <c r="E2264" s="2">
        <v>2263</v>
      </c>
      <c r="F2264" s="1">
        <v>6</v>
      </c>
      <c r="G2264" s="1" t="s">
        <v>2826</v>
      </c>
      <c r="H2264" s="1" t="s">
        <v>4957</v>
      </c>
      <c r="I2264" s="1">
        <v>6</v>
      </c>
      <c r="L2264" s="1">
        <v>6</v>
      </c>
      <c r="M2264" s="1" t="s">
        <v>4251</v>
      </c>
      <c r="N2264" s="1" t="s">
        <v>6952</v>
      </c>
      <c r="S2264" s="1" t="s">
        <v>54</v>
      </c>
      <c r="T2264" s="1" t="s">
        <v>5003</v>
      </c>
      <c r="Y2264" s="1" t="s">
        <v>4242</v>
      </c>
      <c r="Z2264" s="1" t="s">
        <v>5596</v>
      </c>
      <c r="AF2264" s="1" t="s">
        <v>149</v>
      </c>
      <c r="AG2264" s="1" t="s">
        <v>6688</v>
      </c>
      <c r="AH2264" s="1" t="s">
        <v>4243</v>
      </c>
      <c r="AI2264" s="1" t="s">
        <v>6797</v>
      </c>
    </row>
    <row r="2265" spans="1:72" ht="13.5" customHeight="1">
      <c r="A2265" s="8" t="str">
        <f>HYPERLINK("http://kyu.snu.ac.kr/sdhj/index.jsp?type=hj/GK14810_00IM0001_028a.jpg","1681_수남면_028a")</f>
        <v>1681_수남면_028a</v>
      </c>
      <c r="B2265" s="2">
        <v>1681</v>
      </c>
      <c r="C2265" s="2" t="s">
        <v>9795</v>
      </c>
      <c r="D2265" s="2" t="s">
        <v>9796</v>
      </c>
      <c r="E2265" s="2">
        <v>2264</v>
      </c>
      <c r="F2265" s="1">
        <v>6</v>
      </c>
      <c r="G2265" s="1" t="s">
        <v>2826</v>
      </c>
      <c r="H2265" s="1" t="s">
        <v>4957</v>
      </c>
      <c r="I2265" s="1">
        <v>6</v>
      </c>
      <c r="L2265" s="1">
        <v>6</v>
      </c>
      <c r="M2265" s="1" t="s">
        <v>4251</v>
      </c>
      <c r="N2265" s="1" t="s">
        <v>6952</v>
      </c>
      <c r="S2265" s="1" t="s">
        <v>4934</v>
      </c>
      <c r="T2265" s="1" t="s">
        <v>5024</v>
      </c>
      <c r="U2265" s="1" t="s">
        <v>464</v>
      </c>
      <c r="V2265" s="1" t="s">
        <v>5074</v>
      </c>
      <c r="Y2265" s="1" t="s">
        <v>3143</v>
      </c>
      <c r="Z2265" s="1" t="s">
        <v>5595</v>
      </c>
      <c r="AC2265" s="1">
        <v>54</v>
      </c>
      <c r="AD2265" s="1" t="s">
        <v>957</v>
      </c>
      <c r="AE2265" s="1" t="s">
        <v>5719</v>
      </c>
    </row>
    <row r="2266" spans="1:72" ht="13.5" customHeight="1">
      <c r="A2266" s="8" t="str">
        <f>HYPERLINK("http://kyu.snu.ac.kr/sdhj/index.jsp?type=hj/GK14810_00IM0001_028a.jpg","1681_수남면_028a")</f>
        <v>1681_수남면_028a</v>
      </c>
      <c r="B2266" s="2">
        <v>1681</v>
      </c>
      <c r="C2266" s="2" t="s">
        <v>12015</v>
      </c>
      <c r="D2266" s="2" t="s">
        <v>12016</v>
      </c>
      <c r="E2266" s="2">
        <v>2265</v>
      </c>
      <c r="F2266" s="1">
        <v>6</v>
      </c>
      <c r="G2266" s="1" t="s">
        <v>2826</v>
      </c>
      <c r="H2266" s="1" t="s">
        <v>4957</v>
      </c>
      <c r="I2266" s="1">
        <v>7</v>
      </c>
      <c r="J2266" s="1" t="s">
        <v>4244</v>
      </c>
      <c r="K2266" s="1" t="s">
        <v>4966</v>
      </c>
      <c r="L2266" s="1">
        <v>1</v>
      </c>
      <c r="M2266" s="1" t="s">
        <v>1923</v>
      </c>
      <c r="N2266" s="1" t="s">
        <v>5586</v>
      </c>
      <c r="T2266" s="1" t="s">
        <v>10172</v>
      </c>
      <c r="U2266" s="1" t="s">
        <v>492</v>
      </c>
      <c r="V2266" s="1" t="s">
        <v>5079</v>
      </c>
      <c r="Y2266" s="1" t="s">
        <v>1923</v>
      </c>
      <c r="Z2266" s="1" t="s">
        <v>5586</v>
      </c>
      <c r="AC2266" s="1">
        <v>36</v>
      </c>
      <c r="AD2266" s="1" t="s">
        <v>59</v>
      </c>
      <c r="AE2266" s="1" t="s">
        <v>6653</v>
      </c>
      <c r="AJ2266" s="1" t="s">
        <v>16</v>
      </c>
      <c r="AK2266" s="1" t="s">
        <v>6856</v>
      </c>
      <c r="AL2266" s="1" t="s">
        <v>237</v>
      </c>
      <c r="AM2266" s="1" t="s">
        <v>6815</v>
      </c>
      <c r="AN2266" s="1" t="s">
        <v>60</v>
      </c>
      <c r="AO2266" s="1" t="s">
        <v>6863</v>
      </c>
      <c r="AR2266" s="1" t="s">
        <v>4245</v>
      </c>
      <c r="AS2266" s="1" t="s">
        <v>6953</v>
      </c>
      <c r="AT2266" s="1" t="s">
        <v>33</v>
      </c>
      <c r="AU2266" s="1" t="s">
        <v>5076</v>
      </c>
      <c r="AV2266" s="1" t="s">
        <v>3971</v>
      </c>
      <c r="AW2266" s="1" t="s">
        <v>5675</v>
      </c>
      <c r="BG2266" s="1" t="s">
        <v>33</v>
      </c>
      <c r="BH2266" s="1" t="s">
        <v>5076</v>
      </c>
      <c r="BI2266" s="1" t="s">
        <v>3911</v>
      </c>
      <c r="BJ2266" s="1" t="s">
        <v>5702</v>
      </c>
      <c r="BK2266" s="1" t="s">
        <v>33</v>
      </c>
      <c r="BL2266" s="1" t="s">
        <v>5076</v>
      </c>
      <c r="BM2266" s="1" t="s">
        <v>2206</v>
      </c>
      <c r="BN2266" s="1" t="s">
        <v>7682</v>
      </c>
      <c r="BO2266" s="1" t="s">
        <v>133</v>
      </c>
      <c r="BP2266" s="1" t="s">
        <v>5100</v>
      </c>
      <c r="BQ2266" s="1" t="s">
        <v>4246</v>
      </c>
      <c r="BR2266" s="1" t="s">
        <v>8784</v>
      </c>
      <c r="BS2266" s="1" t="s">
        <v>377</v>
      </c>
      <c r="BT2266" s="1" t="s">
        <v>6803</v>
      </c>
    </row>
    <row r="2267" spans="1:72" ht="13.5" customHeight="1">
      <c r="A2267" s="8" t="str">
        <f>HYPERLINK("http://kyu.snu.ac.kr/sdhj/index.jsp?type=hj/GK14810_00IM0001_028a.jpg","1681_수남면_028a")</f>
        <v>1681_수남면_028a</v>
      </c>
      <c r="B2267" s="2">
        <v>1681</v>
      </c>
      <c r="C2267" s="2" t="s">
        <v>9769</v>
      </c>
      <c r="D2267" s="2" t="s">
        <v>9770</v>
      </c>
      <c r="E2267" s="2">
        <v>2266</v>
      </c>
      <c r="F2267" s="1">
        <v>6</v>
      </c>
      <c r="G2267" s="1" t="s">
        <v>2826</v>
      </c>
      <c r="H2267" s="1" t="s">
        <v>4957</v>
      </c>
      <c r="I2267" s="1">
        <v>7</v>
      </c>
      <c r="L2267" s="1">
        <v>1</v>
      </c>
      <c r="M2267" s="1" t="s">
        <v>1923</v>
      </c>
      <c r="N2267" s="1" t="s">
        <v>5586</v>
      </c>
      <c r="S2267" s="1" t="s">
        <v>43</v>
      </c>
      <c r="T2267" s="1" t="s">
        <v>5000</v>
      </c>
      <c r="U2267" s="1" t="s">
        <v>38</v>
      </c>
      <c r="V2267" s="1" t="s">
        <v>5065</v>
      </c>
      <c r="Y2267" s="1" t="s">
        <v>4142</v>
      </c>
      <c r="Z2267" s="1" t="s">
        <v>5594</v>
      </c>
      <c r="AC2267" s="1">
        <v>30</v>
      </c>
      <c r="AD2267" s="1" t="s">
        <v>106</v>
      </c>
      <c r="AE2267" s="1" t="s">
        <v>5531</v>
      </c>
      <c r="AJ2267" s="1" t="s">
        <v>16</v>
      </c>
      <c r="AK2267" s="1" t="s">
        <v>6856</v>
      </c>
      <c r="AL2267" s="1" t="s">
        <v>88</v>
      </c>
      <c r="AM2267" s="1" t="s">
        <v>6806</v>
      </c>
      <c r="AN2267" s="1" t="s">
        <v>539</v>
      </c>
      <c r="AO2267" s="1" t="s">
        <v>6924</v>
      </c>
      <c r="AP2267" s="1" t="s">
        <v>226</v>
      </c>
      <c r="AQ2267" s="1" t="s">
        <v>5070</v>
      </c>
      <c r="AR2267" s="1" t="s">
        <v>4247</v>
      </c>
      <c r="AS2267" s="1" t="s">
        <v>12147</v>
      </c>
      <c r="AT2267" s="1" t="s">
        <v>33</v>
      </c>
      <c r="AU2267" s="1" t="s">
        <v>5076</v>
      </c>
      <c r="AV2267" s="1" t="s">
        <v>3916</v>
      </c>
      <c r="AW2267" s="1" t="s">
        <v>7145</v>
      </c>
      <c r="BB2267" s="1" t="s">
        <v>38</v>
      </c>
      <c r="BC2267" s="1" t="s">
        <v>5065</v>
      </c>
      <c r="BD2267" s="1" t="s">
        <v>721</v>
      </c>
      <c r="BE2267" s="1" t="s">
        <v>6210</v>
      </c>
      <c r="BI2267" s="1" t="s">
        <v>3608</v>
      </c>
      <c r="BJ2267" s="1" t="s">
        <v>5803</v>
      </c>
      <c r="BM2267" s="1" t="s">
        <v>4248</v>
      </c>
      <c r="BN2267" s="1" t="s">
        <v>8059</v>
      </c>
      <c r="BQ2267" s="1" t="s">
        <v>4249</v>
      </c>
      <c r="BR2267" s="1" t="s">
        <v>7132</v>
      </c>
      <c r="BS2267" s="1" t="s">
        <v>294</v>
      </c>
      <c r="BT2267" s="1" t="s">
        <v>6796</v>
      </c>
    </row>
    <row r="2268" spans="1:72" ht="13.5" customHeight="1">
      <c r="A2268" s="8" t="str">
        <f>HYPERLINK("http://kyu.snu.ac.kr/sdhj/index.jsp?type=hj/GK14810_00IM0001_028a.jpg","1681_수남면_028a")</f>
        <v>1681_수남면_028a</v>
      </c>
      <c r="B2268" s="2">
        <v>1681</v>
      </c>
      <c r="C2268" s="2" t="s">
        <v>9954</v>
      </c>
      <c r="D2268" s="2" t="s">
        <v>9955</v>
      </c>
      <c r="E2268" s="2">
        <v>2267</v>
      </c>
      <c r="F2268" s="1">
        <v>6</v>
      </c>
      <c r="G2268" s="1" t="s">
        <v>2826</v>
      </c>
      <c r="H2268" s="1" t="s">
        <v>4957</v>
      </c>
      <c r="I2268" s="1">
        <v>7</v>
      </c>
      <c r="L2268" s="1">
        <v>1</v>
      </c>
      <c r="M2268" s="1" t="s">
        <v>1923</v>
      </c>
      <c r="N2268" s="1" t="s">
        <v>5586</v>
      </c>
      <c r="S2268" s="1" t="s">
        <v>54</v>
      </c>
      <c r="T2268" s="1" t="s">
        <v>5003</v>
      </c>
      <c r="Y2268" s="1" t="s">
        <v>295</v>
      </c>
      <c r="Z2268" s="1" t="s">
        <v>5593</v>
      </c>
      <c r="AC2268" s="1">
        <v>8</v>
      </c>
      <c r="AD2268" s="1" t="s">
        <v>222</v>
      </c>
      <c r="AE2268" s="1" t="s">
        <v>6476</v>
      </c>
    </row>
    <row r="2269" spans="1:72" ht="13.5" customHeight="1">
      <c r="A2269" s="8" t="str">
        <f>HYPERLINK("http://kyu.snu.ac.kr/sdhj/index.jsp?type=hj/GK14810_00IM0001_028a.jpg","1681_수남면_028a")</f>
        <v>1681_수남면_028a</v>
      </c>
      <c r="B2269" s="2">
        <v>1681</v>
      </c>
      <c r="C2269" s="2" t="s">
        <v>9954</v>
      </c>
      <c r="D2269" s="2" t="s">
        <v>9955</v>
      </c>
      <c r="E2269" s="2">
        <v>2268</v>
      </c>
      <c r="F2269" s="1">
        <v>6</v>
      </c>
      <c r="G2269" s="1" t="s">
        <v>2826</v>
      </c>
      <c r="H2269" s="1" t="s">
        <v>4957</v>
      </c>
      <c r="I2269" s="1">
        <v>7</v>
      </c>
      <c r="L2269" s="1">
        <v>1</v>
      </c>
      <c r="M2269" s="1" t="s">
        <v>1923</v>
      </c>
      <c r="N2269" s="1" t="s">
        <v>5586</v>
      </c>
      <c r="S2269" s="1" t="s">
        <v>98</v>
      </c>
      <c r="T2269" s="1" t="s">
        <v>5001</v>
      </c>
      <c r="Y2269" s="1" t="s">
        <v>289</v>
      </c>
      <c r="Z2269" s="1" t="s">
        <v>5592</v>
      </c>
      <c r="AC2269" s="1">
        <v>4</v>
      </c>
      <c r="AD2269" s="1" t="s">
        <v>267</v>
      </c>
      <c r="AE2269" s="1" t="s">
        <v>6631</v>
      </c>
    </row>
    <row r="2270" spans="1:72" ht="13.5" customHeight="1">
      <c r="A2270" s="8" t="str">
        <f>HYPERLINK("http://kyu.snu.ac.kr/sdhj/index.jsp?type=hj/GK14810_00IM0001_028a.jpg","1681_수남면_028a")</f>
        <v>1681_수남면_028a</v>
      </c>
      <c r="B2270" s="2">
        <v>1681</v>
      </c>
      <c r="C2270" s="2" t="s">
        <v>9954</v>
      </c>
      <c r="D2270" s="2" t="s">
        <v>9955</v>
      </c>
      <c r="E2270" s="2">
        <v>2269</v>
      </c>
      <c r="F2270" s="1">
        <v>6</v>
      </c>
      <c r="G2270" s="1" t="s">
        <v>2826</v>
      </c>
      <c r="H2270" s="1" t="s">
        <v>4957</v>
      </c>
      <c r="I2270" s="1">
        <v>7</v>
      </c>
      <c r="L2270" s="1">
        <v>1</v>
      </c>
      <c r="M2270" s="1" t="s">
        <v>1923</v>
      </c>
      <c r="N2270" s="1" t="s">
        <v>5586</v>
      </c>
      <c r="S2270" s="1" t="s">
        <v>191</v>
      </c>
      <c r="T2270" s="1" t="s">
        <v>5004</v>
      </c>
      <c r="Y2270" s="1" t="s">
        <v>2037</v>
      </c>
      <c r="Z2270" s="1" t="s">
        <v>5591</v>
      </c>
      <c r="AC2270" s="1">
        <v>2</v>
      </c>
      <c r="AD2270" s="1" t="s">
        <v>152</v>
      </c>
      <c r="AE2270" s="1" t="s">
        <v>5812</v>
      </c>
      <c r="AF2270" s="1" t="s">
        <v>175</v>
      </c>
      <c r="AG2270" s="1" t="s">
        <v>6685</v>
      </c>
      <c r="BF2270" s="1" t="s">
        <v>78</v>
      </c>
    </row>
    <row r="2271" spans="1:72" ht="13.5" customHeight="1">
      <c r="A2271" s="8" t="str">
        <f>HYPERLINK("http://kyu.snu.ac.kr/sdhj/index.jsp?type=hj/GK14810_00IM0001_028a.jpg","1681_수남면_028a")</f>
        <v>1681_수남면_028a</v>
      </c>
      <c r="B2271" s="2">
        <v>1681</v>
      </c>
      <c r="C2271" s="2" t="s">
        <v>9682</v>
      </c>
      <c r="D2271" s="2" t="s">
        <v>9683</v>
      </c>
      <c r="E2271" s="2">
        <v>2270</v>
      </c>
      <c r="F2271" s="1">
        <v>6</v>
      </c>
      <c r="G2271" s="1" t="s">
        <v>2826</v>
      </c>
      <c r="H2271" s="1" t="s">
        <v>4957</v>
      </c>
      <c r="I2271" s="1">
        <v>7</v>
      </c>
      <c r="L2271" s="1">
        <v>2</v>
      </c>
      <c r="M2271" s="1" t="s">
        <v>3653</v>
      </c>
      <c r="N2271" s="1" t="s">
        <v>5590</v>
      </c>
      <c r="O2271" s="1" t="s">
        <v>5</v>
      </c>
      <c r="P2271" s="1" t="s">
        <v>4992</v>
      </c>
      <c r="T2271" s="1" t="s">
        <v>10172</v>
      </c>
      <c r="U2271" s="1" t="s">
        <v>4250</v>
      </c>
      <c r="V2271" s="1" t="s">
        <v>5131</v>
      </c>
      <c r="Y2271" s="1" t="s">
        <v>3653</v>
      </c>
      <c r="Z2271" s="1" t="s">
        <v>5590</v>
      </c>
      <c r="AC2271" s="1">
        <v>35</v>
      </c>
      <c r="AD2271" s="1" t="s">
        <v>167</v>
      </c>
      <c r="AE2271" s="1" t="s">
        <v>6644</v>
      </c>
      <c r="AJ2271" s="1" t="s">
        <v>16</v>
      </c>
      <c r="AK2271" s="1" t="s">
        <v>6856</v>
      </c>
      <c r="AL2271" s="1" t="s">
        <v>138</v>
      </c>
      <c r="AM2271" s="1" t="s">
        <v>6794</v>
      </c>
      <c r="AN2271" s="1" t="s">
        <v>60</v>
      </c>
      <c r="AO2271" s="1" t="s">
        <v>6863</v>
      </c>
      <c r="AP2271" s="1" t="s">
        <v>108</v>
      </c>
      <c r="AQ2271" s="1" t="s">
        <v>12148</v>
      </c>
      <c r="AR2271" s="1" t="s">
        <v>4251</v>
      </c>
      <c r="AS2271" s="1" t="s">
        <v>6952</v>
      </c>
      <c r="AT2271" s="1" t="s">
        <v>33</v>
      </c>
      <c r="AU2271" s="1" t="s">
        <v>5076</v>
      </c>
      <c r="AV2271" s="1" t="s">
        <v>4252</v>
      </c>
      <c r="AW2271" s="1" t="s">
        <v>7144</v>
      </c>
      <c r="BG2271" s="1" t="s">
        <v>33</v>
      </c>
      <c r="BH2271" s="1" t="s">
        <v>5076</v>
      </c>
      <c r="BI2271" s="1" t="s">
        <v>2071</v>
      </c>
      <c r="BJ2271" s="1" t="s">
        <v>7369</v>
      </c>
      <c r="BK2271" s="1" t="s">
        <v>33</v>
      </c>
      <c r="BL2271" s="1" t="s">
        <v>5076</v>
      </c>
      <c r="BM2271" s="1" t="s">
        <v>4253</v>
      </c>
      <c r="BN2271" s="1" t="s">
        <v>8058</v>
      </c>
      <c r="BO2271" s="1" t="s">
        <v>33</v>
      </c>
      <c r="BP2271" s="1" t="s">
        <v>5076</v>
      </c>
      <c r="BQ2271" s="1" t="s">
        <v>4254</v>
      </c>
      <c r="BR2271" s="1" t="s">
        <v>8393</v>
      </c>
      <c r="BS2271" s="1" t="s">
        <v>107</v>
      </c>
      <c r="BT2271" s="1" t="s">
        <v>6875</v>
      </c>
    </row>
    <row r="2272" spans="1:72" ht="13.5" customHeight="1">
      <c r="A2272" s="8" t="str">
        <f>HYPERLINK("http://kyu.snu.ac.kr/sdhj/index.jsp?type=hj/GK14810_00IM0001_028a.jpg","1681_수남면_028a")</f>
        <v>1681_수남면_028a</v>
      </c>
      <c r="B2272" s="2">
        <v>1681</v>
      </c>
      <c r="C2272" s="2" t="s">
        <v>12015</v>
      </c>
      <c r="D2272" s="2" t="s">
        <v>12016</v>
      </c>
      <c r="E2272" s="2">
        <v>2271</v>
      </c>
      <c r="F2272" s="1">
        <v>6</v>
      </c>
      <c r="G2272" s="1" t="s">
        <v>2826</v>
      </c>
      <c r="H2272" s="1" t="s">
        <v>4957</v>
      </c>
      <c r="I2272" s="1">
        <v>7</v>
      </c>
      <c r="L2272" s="1">
        <v>2</v>
      </c>
      <c r="M2272" s="1" t="s">
        <v>3653</v>
      </c>
      <c r="N2272" s="1" t="s">
        <v>5590</v>
      </c>
      <c r="S2272" s="1" t="s">
        <v>43</v>
      </c>
      <c r="T2272" s="1" t="s">
        <v>5000</v>
      </c>
      <c r="U2272" s="1" t="s">
        <v>38</v>
      </c>
      <c r="V2272" s="1" t="s">
        <v>5065</v>
      </c>
      <c r="Y2272" s="1" t="s">
        <v>4255</v>
      </c>
      <c r="Z2272" s="1" t="s">
        <v>5589</v>
      </c>
      <c r="AC2272" s="1">
        <v>37</v>
      </c>
      <c r="AD2272" s="1" t="s">
        <v>259</v>
      </c>
      <c r="AE2272" s="1" t="s">
        <v>6674</v>
      </c>
      <c r="AJ2272" s="1" t="s">
        <v>16</v>
      </c>
      <c r="AK2272" s="1" t="s">
        <v>6856</v>
      </c>
      <c r="AL2272" s="1" t="s">
        <v>88</v>
      </c>
      <c r="AM2272" s="1" t="s">
        <v>6806</v>
      </c>
      <c r="AN2272" s="1" t="s">
        <v>69</v>
      </c>
      <c r="AO2272" s="1" t="s">
        <v>6798</v>
      </c>
      <c r="AP2272" s="1" t="s">
        <v>1006</v>
      </c>
      <c r="AQ2272" s="1" t="s">
        <v>5148</v>
      </c>
      <c r="AR2272" s="1" t="s">
        <v>4256</v>
      </c>
      <c r="AS2272" s="1" t="s">
        <v>12149</v>
      </c>
      <c r="AT2272" s="1" t="s">
        <v>4257</v>
      </c>
      <c r="AU2272" s="1" t="s">
        <v>7011</v>
      </c>
      <c r="AV2272" s="1" t="s">
        <v>2937</v>
      </c>
      <c r="AW2272" s="1" t="s">
        <v>5864</v>
      </c>
      <c r="BG2272" s="1" t="s">
        <v>4257</v>
      </c>
      <c r="BH2272" s="1" t="s">
        <v>7011</v>
      </c>
      <c r="BI2272" s="1" t="s">
        <v>4258</v>
      </c>
      <c r="BJ2272" s="1" t="s">
        <v>7714</v>
      </c>
      <c r="BK2272" s="1" t="s">
        <v>4257</v>
      </c>
      <c r="BL2272" s="1" t="s">
        <v>7011</v>
      </c>
      <c r="BM2272" s="1" t="s">
        <v>4259</v>
      </c>
      <c r="BN2272" s="1" t="s">
        <v>8057</v>
      </c>
      <c r="BO2272" s="1" t="s">
        <v>33</v>
      </c>
      <c r="BP2272" s="1" t="s">
        <v>5076</v>
      </c>
      <c r="BQ2272" s="1" t="s">
        <v>4260</v>
      </c>
      <c r="BR2272" s="1" t="s">
        <v>12150</v>
      </c>
      <c r="BS2272" s="1" t="s">
        <v>88</v>
      </c>
      <c r="BT2272" s="1" t="s">
        <v>6806</v>
      </c>
    </row>
    <row r="2273" spans="1:72" ht="13.5" customHeight="1">
      <c r="A2273" s="8" t="str">
        <f>HYPERLINK("http://kyu.snu.ac.kr/sdhj/index.jsp?type=hj/GK14810_00IM0001_028a.jpg","1681_수남면_028a")</f>
        <v>1681_수남면_028a</v>
      </c>
      <c r="B2273" s="2">
        <v>1681</v>
      </c>
      <c r="C2273" s="2" t="s">
        <v>11612</v>
      </c>
      <c r="D2273" s="2" t="s">
        <v>11613</v>
      </c>
      <c r="E2273" s="2">
        <v>2272</v>
      </c>
      <c r="F2273" s="1">
        <v>6</v>
      </c>
      <c r="G2273" s="1" t="s">
        <v>2826</v>
      </c>
      <c r="H2273" s="1" t="s">
        <v>4957</v>
      </c>
      <c r="I2273" s="1">
        <v>7</v>
      </c>
      <c r="L2273" s="1">
        <v>2</v>
      </c>
      <c r="M2273" s="1" t="s">
        <v>3653</v>
      </c>
      <c r="N2273" s="1" t="s">
        <v>5590</v>
      </c>
      <c r="S2273" s="1" t="s">
        <v>54</v>
      </c>
      <c r="T2273" s="1" t="s">
        <v>5003</v>
      </c>
      <c r="Y2273" s="1" t="s">
        <v>3299</v>
      </c>
      <c r="Z2273" s="1" t="s">
        <v>5588</v>
      </c>
      <c r="AC2273" s="1">
        <v>4</v>
      </c>
      <c r="AD2273" s="1" t="s">
        <v>267</v>
      </c>
      <c r="AE2273" s="1" t="s">
        <v>6631</v>
      </c>
    </row>
    <row r="2274" spans="1:72" ht="13.5" customHeight="1">
      <c r="A2274" s="8" t="str">
        <f>HYPERLINK("http://kyu.snu.ac.kr/sdhj/index.jsp?type=hj/GK14810_00IM0001_028a.jpg","1681_수남면_028a")</f>
        <v>1681_수남면_028a</v>
      </c>
      <c r="B2274" s="2">
        <v>1681</v>
      </c>
      <c r="C2274" s="2" t="s">
        <v>9954</v>
      </c>
      <c r="D2274" s="2" t="s">
        <v>9955</v>
      </c>
      <c r="E2274" s="2">
        <v>2273</v>
      </c>
      <c r="F2274" s="1">
        <v>6</v>
      </c>
      <c r="G2274" s="1" t="s">
        <v>2826</v>
      </c>
      <c r="H2274" s="1" t="s">
        <v>4957</v>
      </c>
      <c r="I2274" s="1">
        <v>7</v>
      </c>
      <c r="L2274" s="1">
        <v>3</v>
      </c>
      <c r="M2274" s="1" t="s">
        <v>4245</v>
      </c>
      <c r="N2274" s="1" t="s">
        <v>6953</v>
      </c>
      <c r="T2274" s="1" t="s">
        <v>10798</v>
      </c>
      <c r="U2274" s="1" t="s">
        <v>1186</v>
      </c>
      <c r="V2274" s="1" t="s">
        <v>12151</v>
      </c>
      <c r="W2274" s="1" t="s">
        <v>774</v>
      </c>
      <c r="X2274" s="1" t="s">
        <v>5263</v>
      </c>
      <c r="Y2274" s="1" t="s">
        <v>4261</v>
      </c>
      <c r="Z2274" s="1" t="s">
        <v>5587</v>
      </c>
      <c r="AC2274" s="1">
        <v>33</v>
      </c>
      <c r="AD2274" s="1" t="s">
        <v>91</v>
      </c>
      <c r="AE2274" s="1" t="s">
        <v>6675</v>
      </c>
      <c r="AJ2274" s="1" t="s">
        <v>16</v>
      </c>
      <c r="AK2274" s="1" t="s">
        <v>6856</v>
      </c>
      <c r="AL2274" s="1" t="s">
        <v>331</v>
      </c>
      <c r="AM2274" s="1" t="s">
        <v>6786</v>
      </c>
      <c r="AT2274" s="1" t="s">
        <v>4262</v>
      </c>
      <c r="AU2274" s="1" t="s">
        <v>12152</v>
      </c>
      <c r="AV2274" s="1" t="s">
        <v>1650</v>
      </c>
      <c r="AW2274" s="1" t="s">
        <v>7142</v>
      </c>
      <c r="BG2274" s="1" t="s">
        <v>815</v>
      </c>
      <c r="BH2274" s="1" t="s">
        <v>5077</v>
      </c>
      <c r="BI2274" s="1" t="s">
        <v>520</v>
      </c>
      <c r="BJ2274" s="1" t="s">
        <v>5270</v>
      </c>
      <c r="BK2274" s="1" t="s">
        <v>815</v>
      </c>
      <c r="BL2274" s="1" t="s">
        <v>5077</v>
      </c>
      <c r="BM2274" s="1" t="s">
        <v>4122</v>
      </c>
      <c r="BN2274" s="1" t="s">
        <v>8056</v>
      </c>
      <c r="BO2274" s="1" t="s">
        <v>123</v>
      </c>
      <c r="BP2274" s="1" t="s">
        <v>7000</v>
      </c>
      <c r="BQ2274" s="1" t="s">
        <v>4263</v>
      </c>
      <c r="BR2274" s="1" t="s">
        <v>12153</v>
      </c>
      <c r="BS2274" s="1" t="s">
        <v>819</v>
      </c>
      <c r="BT2274" s="1" t="s">
        <v>6869</v>
      </c>
    </row>
    <row r="2275" spans="1:72" ht="13.5" customHeight="1">
      <c r="A2275" s="8" t="str">
        <f>HYPERLINK("http://kyu.snu.ac.kr/sdhj/index.jsp?type=hj/GK14810_00IM0001_028a.jpg","1681_수남면_028a")</f>
        <v>1681_수남면_028a</v>
      </c>
      <c r="B2275" s="2">
        <v>1681</v>
      </c>
      <c r="C2275" s="2" t="s">
        <v>10805</v>
      </c>
      <c r="D2275" s="2" t="s">
        <v>10806</v>
      </c>
      <c r="E2275" s="2">
        <v>2274</v>
      </c>
      <c r="F2275" s="1">
        <v>6</v>
      </c>
      <c r="G2275" s="1" t="s">
        <v>2826</v>
      </c>
      <c r="H2275" s="1" t="s">
        <v>4957</v>
      </c>
      <c r="I2275" s="1">
        <v>7</v>
      </c>
      <c r="L2275" s="1">
        <v>3</v>
      </c>
      <c r="M2275" s="1" t="s">
        <v>4245</v>
      </c>
      <c r="N2275" s="1" t="s">
        <v>6953</v>
      </c>
      <c r="S2275" s="1" t="s">
        <v>43</v>
      </c>
      <c r="T2275" s="1" t="s">
        <v>5000</v>
      </c>
      <c r="W2275" s="1" t="s">
        <v>3891</v>
      </c>
      <c r="X2275" s="1" t="s">
        <v>5276</v>
      </c>
      <c r="Y2275" s="1" t="s">
        <v>90</v>
      </c>
      <c r="Z2275" s="1" t="s">
        <v>5302</v>
      </c>
      <c r="AC2275" s="1">
        <v>32</v>
      </c>
      <c r="AD2275" s="1" t="s">
        <v>134</v>
      </c>
      <c r="AE2275" s="1" t="s">
        <v>6632</v>
      </c>
      <c r="AJ2275" s="1" t="s">
        <v>16</v>
      </c>
      <c r="AK2275" s="1" t="s">
        <v>6856</v>
      </c>
      <c r="AL2275" s="1" t="s">
        <v>4264</v>
      </c>
      <c r="AM2275" s="1" t="s">
        <v>6879</v>
      </c>
      <c r="AT2275" s="1" t="s">
        <v>110</v>
      </c>
      <c r="AU2275" s="1" t="s">
        <v>5146</v>
      </c>
      <c r="AV2275" s="1" t="s">
        <v>12154</v>
      </c>
      <c r="AW2275" s="1" t="s">
        <v>7143</v>
      </c>
      <c r="BG2275" s="1" t="s">
        <v>4265</v>
      </c>
      <c r="BH2275" s="1" t="s">
        <v>12155</v>
      </c>
      <c r="BI2275" s="1" t="s">
        <v>2162</v>
      </c>
      <c r="BJ2275" s="1" t="s">
        <v>5998</v>
      </c>
      <c r="BK2275" s="1" t="s">
        <v>1200</v>
      </c>
      <c r="BL2275" s="1" t="s">
        <v>10800</v>
      </c>
      <c r="BM2275" s="1" t="s">
        <v>4266</v>
      </c>
      <c r="BN2275" s="1" t="s">
        <v>7463</v>
      </c>
      <c r="BO2275" s="1" t="s">
        <v>4267</v>
      </c>
      <c r="BP2275" s="1" t="s">
        <v>7958</v>
      </c>
      <c r="BQ2275" s="1" t="s">
        <v>4268</v>
      </c>
      <c r="BR2275" s="1" t="s">
        <v>8392</v>
      </c>
      <c r="BS2275" s="1" t="s">
        <v>53</v>
      </c>
      <c r="BT2275" s="1" t="s">
        <v>6356</v>
      </c>
    </row>
    <row r="2276" spans="1:72" ht="13.5" customHeight="1">
      <c r="A2276" s="8" t="str">
        <f>HYPERLINK("http://kyu.snu.ac.kr/sdhj/index.jsp?type=hj/GK14810_00IM0001_028a.jpg","1681_수남면_028a")</f>
        <v>1681_수남면_028a</v>
      </c>
      <c r="B2276" s="2">
        <v>1681</v>
      </c>
      <c r="C2276" s="2" t="s">
        <v>9625</v>
      </c>
      <c r="D2276" s="2" t="s">
        <v>9626</v>
      </c>
      <c r="E2276" s="2">
        <v>2275</v>
      </c>
      <c r="F2276" s="1">
        <v>6</v>
      </c>
      <c r="G2276" s="1" t="s">
        <v>2826</v>
      </c>
      <c r="H2276" s="1" t="s">
        <v>4957</v>
      </c>
      <c r="I2276" s="1">
        <v>7</v>
      </c>
      <c r="L2276" s="1">
        <v>3</v>
      </c>
      <c r="M2276" s="1" t="s">
        <v>4245</v>
      </c>
      <c r="N2276" s="1" t="s">
        <v>6953</v>
      </c>
      <c r="S2276" s="1" t="s">
        <v>98</v>
      </c>
      <c r="T2276" s="1" t="s">
        <v>5001</v>
      </c>
      <c r="Y2276" s="1" t="s">
        <v>90</v>
      </c>
      <c r="Z2276" s="1" t="s">
        <v>5302</v>
      </c>
      <c r="AC2276" s="1">
        <v>7</v>
      </c>
      <c r="AD2276" s="1" t="s">
        <v>45</v>
      </c>
      <c r="AE2276" s="1" t="s">
        <v>6661</v>
      </c>
    </row>
    <row r="2277" spans="1:72" ht="13.5" customHeight="1">
      <c r="A2277" s="8" t="str">
        <f>HYPERLINK("http://kyu.snu.ac.kr/sdhj/index.jsp?type=hj/GK14810_00IM0001_028a.jpg","1681_수남면_028a")</f>
        <v>1681_수남면_028a</v>
      </c>
      <c r="B2277" s="2">
        <v>1681</v>
      </c>
      <c r="C2277" s="2" t="s">
        <v>10805</v>
      </c>
      <c r="D2277" s="2" t="s">
        <v>10806</v>
      </c>
      <c r="E2277" s="2">
        <v>2276</v>
      </c>
      <c r="F2277" s="1">
        <v>6</v>
      </c>
      <c r="G2277" s="1" t="s">
        <v>2826</v>
      </c>
      <c r="H2277" s="1" t="s">
        <v>4957</v>
      </c>
      <c r="I2277" s="1">
        <v>7</v>
      </c>
      <c r="L2277" s="1">
        <v>3</v>
      </c>
      <c r="M2277" s="1" t="s">
        <v>4245</v>
      </c>
      <c r="N2277" s="1" t="s">
        <v>6953</v>
      </c>
      <c r="S2277" s="1" t="s">
        <v>191</v>
      </c>
      <c r="T2277" s="1" t="s">
        <v>5004</v>
      </c>
      <c r="Y2277" s="1" t="s">
        <v>90</v>
      </c>
      <c r="Z2277" s="1" t="s">
        <v>5302</v>
      </c>
      <c r="AC2277" s="1">
        <v>3</v>
      </c>
      <c r="AD2277" s="1" t="s">
        <v>512</v>
      </c>
      <c r="AE2277" s="1" t="s">
        <v>6657</v>
      </c>
      <c r="AG2277" s="1" t="s">
        <v>12156</v>
      </c>
      <c r="BF2277" s="1" t="s">
        <v>78</v>
      </c>
    </row>
    <row r="2278" spans="1:72" ht="13.5" customHeight="1">
      <c r="A2278" s="8" t="str">
        <f>HYPERLINK("http://kyu.snu.ac.kr/sdhj/index.jsp?type=hj/GK14810_00IM0001_028a.jpg","1681_수남면_028a")</f>
        <v>1681_수남면_028a</v>
      </c>
      <c r="B2278" s="2">
        <v>1681</v>
      </c>
      <c r="C2278" s="2" t="s">
        <v>10805</v>
      </c>
      <c r="D2278" s="2" t="s">
        <v>10806</v>
      </c>
      <c r="E2278" s="2">
        <v>2277</v>
      </c>
      <c r="F2278" s="1">
        <v>6</v>
      </c>
      <c r="G2278" s="1" t="s">
        <v>2826</v>
      </c>
      <c r="H2278" s="1" t="s">
        <v>4957</v>
      </c>
      <c r="I2278" s="1">
        <v>7</v>
      </c>
      <c r="L2278" s="1">
        <v>3</v>
      </c>
      <c r="M2278" s="1" t="s">
        <v>4245</v>
      </c>
      <c r="N2278" s="1" t="s">
        <v>6953</v>
      </c>
      <c r="S2278" s="1" t="s">
        <v>191</v>
      </c>
      <c r="T2278" s="1" t="s">
        <v>5004</v>
      </c>
      <c r="Y2278" s="1" t="s">
        <v>90</v>
      </c>
      <c r="Z2278" s="1" t="s">
        <v>5302</v>
      </c>
      <c r="AC2278" s="1">
        <v>2</v>
      </c>
      <c r="AD2278" s="1" t="s">
        <v>152</v>
      </c>
      <c r="AE2278" s="1" t="s">
        <v>5812</v>
      </c>
      <c r="AF2278" s="1" t="s">
        <v>12157</v>
      </c>
      <c r="AG2278" s="1" t="s">
        <v>12158</v>
      </c>
      <c r="BF2278" s="1" t="s">
        <v>78</v>
      </c>
    </row>
    <row r="2279" spans="1:72" ht="13.5" customHeight="1">
      <c r="A2279" s="8" t="str">
        <f>HYPERLINK("http://kyu.snu.ac.kr/sdhj/index.jsp?type=hj/GK14810_00IM0001_028a.jpg","1681_수남면_028a")</f>
        <v>1681_수남면_028a</v>
      </c>
      <c r="B2279" s="2">
        <v>1681</v>
      </c>
      <c r="C2279" s="2" t="s">
        <v>10805</v>
      </c>
      <c r="D2279" s="2" t="s">
        <v>10806</v>
      </c>
      <c r="E2279" s="2">
        <v>2278</v>
      </c>
      <c r="F2279" s="1">
        <v>6</v>
      </c>
      <c r="G2279" s="1" t="s">
        <v>2826</v>
      </c>
      <c r="H2279" s="1" t="s">
        <v>4957</v>
      </c>
      <c r="I2279" s="1">
        <v>7</v>
      </c>
      <c r="L2279" s="1">
        <v>3</v>
      </c>
      <c r="M2279" s="1" t="s">
        <v>4245</v>
      </c>
      <c r="N2279" s="1" t="s">
        <v>6953</v>
      </c>
      <c r="T2279" s="1" t="s">
        <v>10807</v>
      </c>
      <c r="U2279" s="1" t="s">
        <v>146</v>
      </c>
      <c r="V2279" s="1" t="s">
        <v>5068</v>
      </c>
      <c r="Y2279" s="1" t="s">
        <v>1923</v>
      </c>
      <c r="Z2279" s="1" t="s">
        <v>5586</v>
      </c>
      <c r="AF2279" s="1" t="s">
        <v>163</v>
      </c>
      <c r="AG2279" s="1" t="s">
        <v>6700</v>
      </c>
      <c r="BB2279" s="1" t="s">
        <v>115</v>
      </c>
      <c r="BC2279" s="1" t="s">
        <v>5067</v>
      </c>
      <c r="BD2279" s="1" t="s">
        <v>4269</v>
      </c>
      <c r="BE2279" s="1" t="s">
        <v>7513</v>
      </c>
      <c r="BF2279" s="1" t="s">
        <v>12159</v>
      </c>
    </row>
    <row r="2280" spans="1:72" ht="13.5" customHeight="1">
      <c r="A2280" s="8" t="str">
        <f>HYPERLINK("http://kyu.snu.ac.kr/sdhj/index.jsp?type=hj/GK14810_00IM0001_028a.jpg","1681_수남면_028a")</f>
        <v>1681_수남면_028a</v>
      </c>
      <c r="B2280" s="2">
        <v>1681</v>
      </c>
      <c r="C2280" s="2" t="s">
        <v>10452</v>
      </c>
      <c r="D2280" s="2" t="s">
        <v>10453</v>
      </c>
      <c r="E2280" s="2">
        <v>2279</v>
      </c>
      <c r="F2280" s="1">
        <v>6</v>
      </c>
      <c r="G2280" s="1" t="s">
        <v>2826</v>
      </c>
      <c r="H2280" s="1" t="s">
        <v>4957</v>
      </c>
      <c r="I2280" s="1">
        <v>7</v>
      </c>
      <c r="L2280" s="1">
        <v>3</v>
      </c>
      <c r="M2280" s="1" t="s">
        <v>4245</v>
      </c>
      <c r="N2280" s="1" t="s">
        <v>6953</v>
      </c>
      <c r="T2280" s="1" t="s">
        <v>10807</v>
      </c>
      <c r="U2280" s="1" t="s">
        <v>115</v>
      </c>
      <c r="V2280" s="1" t="s">
        <v>5067</v>
      </c>
      <c r="Y2280" s="1" t="s">
        <v>12160</v>
      </c>
      <c r="Z2280" s="1" t="s">
        <v>5517</v>
      </c>
      <c r="BB2280" s="1" t="s">
        <v>160</v>
      </c>
      <c r="BC2280" s="1" t="s">
        <v>5197</v>
      </c>
      <c r="BF2280" s="1" t="s">
        <v>12161</v>
      </c>
    </row>
    <row r="2281" spans="1:72" ht="13.5" customHeight="1">
      <c r="A2281" s="8" t="str">
        <f>HYPERLINK("http://kyu.snu.ac.kr/sdhj/index.jsp?type=hj/GK14810_00IM0001_028a.jpg","1681_수남면_028a")</f>
        <v>1681_수남면_028a</v>
      </c>
      <c r="B2281" s="2">
        <v>1681</v>
      </c>
      <c r="C2281" s="2" t="s">
        <v>10805</v>
      </c>
      <c r="D2281" s="2" t="s">
        <v>10806</v>
      </c>
      <c r="E2281" s="2">
        <v>2280</v>
      </c>
      <c r="F2281" s="1">
        <v>6</v>
      </c>
      <c r="G2281" s="1" t="s">
        <v>2826</v>
      </c>
      <c r="H2281" s="1" t="s">
        <v>4957</v>
      </c>
      <c r="I2281" s="1">
        <v>7</v>
      </c>
      <c r="L2281" s="1">
        <v>3</v>
      </c>
      <c r="M2281" s="1" t="s">
        <v>4245</v>
      </c>
      <c r="N2281" s="1" t="s">
        <v>6953</v>
      </c>
      <c r="T2281" s="1" t="s">
        <v>10807</v>
      </c>
      <c r="U2281" s="1" t="s">
        <v>115</v>
      </c>
      <c r="V2281" s="1" t="s">
        <v>5067</v>
      </c>
      <c r="Y2281" s="1" t="s">
        <v>4271</v>
      </c>
      <c r="Z2281" s="1" t="s">
        <v>5585</v>
      </c>
      <c r="AF2281" s="1" t="s">
        <v>279</v>
      </c>
      <c r="AG2281" s="1" t="s">
        <v>6709</v>
      </c>
      <c r="AH2281" s="1" t="s">
        <v>294</v>
      </c>
      <c r="AI2281" s="1" t="s">
        <v>6796</v>
      </c>
      <c r="BC2281" s="1" t="s">
        <v>12162</v>
      </c>
      <c r="BE2281" s="1" t="s">
        <v>12163</v>
      </c>
      <c r="BF2281" s="1" t="s">
        <v>10809</v>
      </c>
    </row>
    <row r="2282" spans="1:72" ht="13.5" customHeight="1">
      <c r="A2282" s="8" t="str">
        <f>HYPERLINK("http://kyu.snu.ac.kr/sdhj/index.jsp?type=hj/GK14810_00IM0001_028a.jpg","1681_수남면_028a")</f>
        <v>1681_수남면_028a</v>
      </c>
      <c r="B2282" s="2">
        <v>1681</v>
      </c>
      <c r="C2282" s="2" t="s">
        <v>10805</v>
      </c>
      <c r="D2282" s="2" t="s">
        <v>10806</v>
      </c>
      <c r="E2282" s="2">
        <v>2281</v>
      </c>
      <c r="F2282" s="1">
        <v>6</v>
      </c>
      <c r="G2282" s="1" t="s">
        <v>2826</v>
      </c>
      <c r="H2282" s="1" t="s">
        <v>4957</v>
      </c>
      <c r="I2282" s="1">
        <v>7</v>
      </c>
      <c r="L2282" s="1">
        <v>3</v>
      </c>
      <c r="M2282" s="1" t="s">
        <v>4245</v>
      </c>
      <c r="N2282" s="1" t="s">
        <v>6953</v>
      </c>
      <c r="S2282" s="1" t="s">
        <v>4272</v>
      </c>
      <c r="T2282" s="1" t="s">
        <v>5010</v>
      </c>
      <c r="U2282" s="1" t="s">
        <v>4273</v>
      </c>
      <c r="V2282" s="1" t="s">
        <v>5129</v>
      </c>
      <c r="Y2282" s="1" t="s">
        <v>4274</v>
      </c>
      <c r="Z2282" s="1" t="s">
        <v>5584</v>
      </c>
      <c r="AC2282" s="1">
        <v>10</v>
      </c>
      <c r="AD2282" s="1" t="s">
        <v>35</v>
      </c>
      <c r="AE2282" s="1" t="s">
        <v>6681</v>
      </c>
      <c r="AF2282" s="1" t="s">
        <v>175</v>
      </c>
      <c r="AG2282" s="1" t="s">
        <v>6685</v>
      </c>
    </row>
    <row r="2283" spans="1:72" ht="13.5" customHeight="1">
      <c r="A2283" s="8" t="str">
        <f>HYPERLINK("http://kyu.snu.ac.kr/sdhj/index.jsp?type=hj/GK14810_00IM0001_028a.jpg","1681_수남면_028a")</f>
        <v>1681_수남면_028a</v>
      </c>
      <c r="B2283" s="2">
        <v>1681</v>
      </c>
      <c r="C2283" s="2" t="s">
        <v>9682</v>
      </c>
      <c r="D2283" s="2" t="s">
        <v>9683</v>
      </c>
      <c r="E2283" s="2">
        <v>2282</v>
      </c>
      <c r="F2283" s="1">
        <v>6</v>
      </c>
      <c r="G2283" s="1" t="s">
        <v>2826</v>
      </c>
      <c r="H2283" s="1" t="s">
        <v>4957</v>
      </c>
      <c r="I2283" s="1">
        <v>7</v>
      </c>
      <c r="L2283" s="1">
        <v>4</v>
      </c>
      <c r="M2283" s="1" t="s">
        <v>9460</v>
      </c>
      <c r="N2283" s="1" t="s">
        <v>6950</v>
      </c>
      <c r="T2283" s="1" t="s">
        <v>10798</v>
      </c>
      <c r="U2283" s="1" t="s">
        <v>2896</v>
      </c>
      <c r="V2283" s="1" t="s">
        <v>5128</v>
      </c>
      <c r="W2283" s="1" t="s">
        <v>774</v>
      </c>
      <c r="X2283" s="1" t="s">
        <v>5263</v>
      </c>
      <c r="Y2283" s="1" t="s">
        <v>4275</v>
      </c>
      <c r="Z2283" s="1" t="s">
        <v>5583</v>
      </c>
      <c r="AC2283" s="1">
        <v>35</v>
      </c>
      <c r="AD2283" s="1" t="s">
        <v>167</v>
      </c>
      <c r="AE2283" s="1" t="s">
        <v>6644</v>
      </c>
      <c r="AJ2283" s="1" t="s">
        <v>16</v>
      </c>
      <c r="AK2283" s="1" t="s">
        <v>6856</v>
      </c>
      <c r="AL2283" s="1" t="s">
        <v>331</v>
      </c>
      <c r="AM2283" s="1" t="s">
        <v>6786</v>
      </c>
      <c r="AT2283" s="1" t="s">
        <v>4262</v>
      </c>
      <c r="AU2283" s="1" t="s">
        <v>12152</v>
      </c>
      <c r="AV2283" s="1" t="s">
        <v>1650</v>
      </c>
      <c r="AW2283" s="1" t="s">
        <v>7142</v>
      </c>
      <c r="BG2283" s="1" t="s">
        <v>815</v>
      </c>
      <c r="BH2283" s="1" t="s">
        <v>5077</v>
      </c>
      <c r="BI2283" s="1" t="s">
        <v>520</v>
      </c>
      <c r="BJ2283" s="1" t="s">
        <v>5270</v>
      </c>
      <c r="BK2283" s="1" t="s">
        <v>815</v>
      </c>
      <c r="BL2283" s="1" t="s">
        <v>5077</v>
      </c>
      <c r="BM2283" s="1" t="s">
        <v>4122</v>
      </c>
      <c r="BN2283" s="1" t="s">
        <v>8056</v>
      </c>
      <c r="BO2283" s="1" t="s">
        <v>123</v>
      </c>
      <c r="BP2283" s="1" t="s">
        <v>7000</v>
      </c>
      <c r="BQ2283" s="1" t="s">
        <v>4263</v>
      </c>
      <c r="BR2283" s="1" t="s">
        <v>12153</v>
      </c>
      <c r="BS2283" s="1" t="s">
        <v>819</v>
      </c>
      <c r="BT2283" s="1" t="s">
        <v>6869</v>
      </c>
    </row>
    <row r="2284" spans="1:72" ht="13.5" customHeight="1">
      <c r="A2284" s="8" t="str">
        <f>HYPERLINK("http://kyu.snu.ac.kr/sdhj/index.jsp?type=hj/GK14810_00IM0001_028a.jpg","1681_수남면_028a")</f>
        <v>1681_수남면_028a</v>
      </c>
      <c r="B2284" s="2">
        <v>1681</v>
      </c>
      <c r="C2284" s="2" t="s">
        <v>10805</v>
      </c>
      <c r="D2284" s="2" t="s">
        <v>10806</v>
      </c>
      <c r="E2284" s="2">
        <v>2283</v>
      </c>
      <c r="F2284" s="1">
        <v>6</v>
      </c>
      <c r="G2284" s="1" t="s">
        <v>2826</v>
      </c>
      <c r="H2284" s="1" t="s">
        <v>4957</v>
      </c>
      <c r="I2284" s="1">
        <v>7</v>
      </c>
      <c r="L2284" s="1">
        <v>4</v>
      </c>
      <c r="M2284" s="1" t="s">
        <v>9460</v>
      </c>
      <c r="N2284" s="1" t="s">
        <v>6950</v>
      </c>
      <c r="S2284" s="1" t="s">
        <v>43</v>
      </c>
      <c r="T2284" s="1" t="s">
        <v>5000</v>
      </c>
      <c r="W2284" s="1" t="s">
        <v>79</v>
      </c>
      <c r="X2284" s="1" t="s">
        <v>10799</v>
      </c>
      <c r="Y2284" s="1" t="s">
        <v>90</v>
      </c>
      <c r="Z2284" s="1" t="s">
        <v>5302</v>
      </c>
      <c r="AC2284" s="1">
        <v>39</v>
      </c>
      <c r="AD2284" s="1" t="s">
        <v>301</v>
      </c>
      <c r="AE2284" s="1" t="s">
        <v>6660</v>
      </c>
      <c r="AJ2284" s="1" t="s">
        <v>16</v>
      </c>
      <c r="AK2284" s="1" t="s">
        <v>6856</v>
      </c>
      <c r="AL2284" s="1" t="s">
        <v>377</v>
      </c>
      <c r="AM2284" s="1" t="s">
        <v>6803</v>
      </c>
      <c r="AT2284" s="1" t="s">
        <v>139</v>
      </c>
      <c r="AU2284" s="1" t="s">
        <v>5164</v>
      </c>
      <c r="AV2284" s="1" t="s">
        <v>4004</v>
      </c>
      <c r="AW2284" s="1" t="s">
        <v>5664</v>
      </c>
      <c r="BG2284" s="1" t="s">
        <v>110</v>
      </c>
      <c r="BH2284" s="1" t="s">
        <v>5146</v>
      </c>
      <c r="BI2284" s="1" t="s">
        <v>3424</v>
      </c>
      <c r="BJ2284" s="1" t="s">
        <v>7713</v>
      </c>
      <c r="BK2284" s="1" t="s">
        <v>4267</v>
      </c>
      <c r="BL2284" s="1" t="s">
        <v>7958</v>
      </c>
      <c r="BM2284" s="1" t="s">
        <v>4276</v>
      </c>
      <c r="BN2284" s="1" t="s">
        <v>8055</v>
      </c>
      <c r="BO2284" s="1" t="s">
        <v>110</v>
      </c>
      <c r="BP2284" s="1" t="s">
        <v>5146</v>
      </c>
      <c r="BQ2284" s="1" t="s">
        <v>4277</v>
      </c>
      <c r="BR2284" s="1" t="s">
        <v>8816</v>
      </c>
      <c r="BS2284" s="1" t="s">
        <v>1346</v>
      </c>
      <c r="BT2284" s="1" t="s">
        <v>6882</v>
      </c>
    </row>
    <row r="2285" spans="1:72" ht="13.5" customHeight="1">
      <c r="A2285" s="8" t="str">
        <f>HYPERLINK("http://kyu.snu.ac.kr/sdhj/index.jsp?type=hj/GK14810_00IM0001_028a.jpg","1681_수남면_028a")</f>
        <v>1681_수남면_028a</v>
      </c>
      <c r="B2285" s="2">
        <v>1681</v>
      </c>
      <c r="C2285" s="2" t="s">
        <v>10805</v>
      </c>
      <c r="D2285" s="2" t="s">
        <v>10806</v>
      </c>
      <c r="E2285" s="2">
        <v>2284</v>
      </c>
      <c r="F2285" s="1">
        <v>6</v>
      </c>
      <c r="G2285" s="1" t="s">
        <v>2826</v>
      </c>
      <c r="H2285" s="1" t="s">
        <v>4957</v>
      </c>
      <c r="I2285" s="1">
        <v>7</v>
      </c>
      <c r="L2285" s="1">
        <v>4</v>
      </c>
      <c r="M2285" s="1" t="s">
        <v>9460</v>
      </c>
      <c r="N2285" s="1" t="s">
        <v>6950</v>
      </c>
      <c r="S2285" s="1" t="s">
        <v>206</v>
      </c>
      <c r="T2285" s="1" t="s">
        <v>5008</v>
      </c>
      <c r="W2285" s="1" t="s">
        <v>4278</v>
      </c>
      <c r="X2285" s="1" t="s">
        <v>12164</v>
      </c>
      <c r="Y2285" s="1" t="s">
        <v>90</v>
      </c>
      <c r="Z2285" s="1" t="s">
        <v>5302</v>
      </c>
      <c r="AC2285" s="1">
        <v>52</v>
      </c>
      <c r="AD2285" s="1" t="s">
        <v>544</v>
      </c>
      <c r="AE2285" s="1" t="s">
        <v>6668</v>
      </c>
    </row>
    <row r="2286" spans="1:72" ht="13.5" customHeight="1">
      <c r="A2286" s="8" t="str">
        <f>HYPERLINK("http://kyu.snu.ac.kr/sdhj/index.jsp?type=hj/GK14810_00IM0001_028a.jpg","1681_수남면_028a")</f>
        <v>1681_수남면_028a</v>
      </c>
      <c r="B2286" s="2">
        <v>1681</v>
      </c>
      <c r="C2286" s="2" t="s">
        <v>10805</v>
      </c>
      <c r="D2286" s="2" t="s">
        <v>10806</v>
      </c>
      <c r="E2286" s="2">
        <v>2285</v>
      </c>
      <c r="F2286" s="1">
        <v>6</v>
      </c>
      <c r="G2286" s="1" t="s">
        <v>2826</v>
      </c>
      <c r="H2286" s="1" t="s">
        <v>4957</v>
      </c>
      <c r="I2286" s="1">
        <v>7</v>
      </c>
      <c r="L2286" s="1">
        <v>4</v>
      </c>
      <c r="M2286" s="1" t="s">
        <v>9460</v>
      </c>
      <c r="N2286" s="1" t="s">
        <v>6950</v>
      </c>
      <c r="S2286" s="1" t="s">
        <v>54</v>
      </c>
      <c r="T2286" s="1" t="s">
        <v>5003</v>
      </c>
      <c r="U2286" s="1" t="s">
        <v>815</v>
      </c>
      <c r="V2286" s="1" t="s">
        <v>5077</v>
      </c>
      <c r="Y2286" s="1" t="s">
        <v>4279</v>
      </c>
      <c r="Z2286" s="1" t="s">
        <v>5582</v>
      </c>
      <c r="AC2286" s="1">
        <v>21</v>
      </c>
      <c r="AD2286" s="1" t="s">
        <v>129</v>
      </c>
      <c r="AE2286" s="1" t="s">
        <v>6638</v>
      </c>
    </row>
    <row r="2287" spans="1:72" ht="13.5" customHeight="1">
      <c r="A2287" s="8" t="str">
        <f>HYPERLINK("http://kyu.snu.ac.kr/sdhj/index.jsp?type=hj/GK14810_00IM0001_028a.jpg","1681_수남면_028a")</f>
        <v>1681_수남면_028a</v>
      </c>
      <c r="B2287" s="2">
        <v>1681</v>
      </c>
      <c r="C2287" s="2" t="s">
        <v>10805</v>
      </c>
      <c r="D2287" s="2" t="s">
        <v>10806</v>
      </c>
      <c r="E2287" s="2">
        <v>2286</v>
      </c>
      <c r="F2287" s="1">
        <v>6</v>
      </c>
      <c r="G2287" s="1" t="s">
        <v>2826</v>
      </c>
      <c r="H2287" s="1" t="s">
        <v>4957</v>
      </c>
      <c r="I2287" s="1">
        <v>7</v>
      </c>
      <c r="L2287" s="1">
        <v>4</v>
      </c>
      <c r="M2287" s="1" t="s">
        <v>9460</v>
      </c>
      <c r="N2287" s="1" t="s">
        <v>6950</v>
      </c>
      <c r="S2287" s="1" t="s">
        <v>99</v>
      </c>
      <c r="T2287" s="1" t="s">
        <v>252</v>
      </c>
      <c r="U2287" s="1" t="s">
        <v>118</v>
      </c>
      <c r="V2287" s="1" t="s">
        <v>5094</v>
      </c>
      <c r="Y2287" s="1" t="s">
        <v>4280</v>
      </c>
      <c r="Z2287" s="1" t="s">
        <v>5581</v>
      </c>
      <c r="AF2287" s="1" t="s">
        <v>806</v>
      </c>
      <c r="AG2287" s="1" t="s">
        <v>6704</v>
      </c>
      <c r="BF2287" s="1" t="s">
        <v>78</v>
      </c>
    </row>
    <row r="2288" spans="1:72" ht="13.5" customHeight="1">
      <c r="A2288" s="8" t="str">
        <f>HYPERLINK("http://kyu.snu.ac.kr/sdhj/index.jsp?type=hj/GK14810_00IM0001_028a.jpg","1681_수남면_028a")</f>
        <v>1681_수남면_028a</v>
      </c>
      <c r="B2288" s="2">
        <v>1681</v>
      </c>
      <c r="C2288" s="2" t="s">
        <v>9658</v>
      </c>
      <c r="D2288" s="2" t="s">
        <v>9659</v>
      </c>
      <c r="E2288" s="2">
        <v>2287</v>
      </c>
      <c r="F2288" s="1">
        <v>6</v>
      </c>
      <c r="G2288" s="1" t="s">
        <v>2826</v>
      </c>
      <c r="H2288" s="1" t="s">
        <v>4957</v>
      </c>
      <c r="I2288" s="1">
        <v>7</v>
      </c>
      <c r="L2288" s="1">
        <v>4</v>
      </c>
      <c r="M2288" s="1" t="s">
        <v>9460</v>
      </c>
      <c r="N2288" s="1" t="s">
        <v>6950</v>
      </c>
      <c r="S2288" s="1" t="s">
        <v>98</v>
      </c>
      <c r="T2288" s="1" t="s">
        <v>5001</v>
      </c>
      <c r="Y2288" s="1" t="s">
        <v>90</v>
      </c>
      <c r="Z2288" s="1" t="s">
        <v>5302</v>
      </c>
      <c r="AC2288" s="1">
        <v>9</v>
      </c>
      <c r="AD2288" s="1" t="s">
        <v>556</v>
      </c>
      <c r="AE2288" s="1" t="s">
        <v>6652</v>
      </c>
    </row>
    <row r="2289" spans="1:72" ht="13.5" customHeight="1">
      <c r="A2289" s="8" t="str">
        <f>HYPERLINK("http://kyu.snu.ac.kr/sdhj/index.jsp?type=hj/GK14810_00IM0001_028a.jpg","1681_수남면_028a")</f>
        <v>1681_수남면_028a</v>
      </c>
      <c r="B2289" s="2">
        <v>1681</v>
      </c>
      <c r="C2289" s="2" t="s">
        <v>10805</v>
      </c>
      <c r="D2289" s="2" t="s">
        <v>10806</v>
      </c>
      <c r="E2289" s="2">
        <v>2288</v>
      </c>
      <c r="F2289" s="1">
        <v>6</v>
      </c>
      <c r="G2289" s="1" t="s">
        <v>2826</v>
      </c>
      <c r="H2289" s="1" t="s">
        <v>4957</v>
      </c>
      <c r="I2289" s="1">
        <v>7</v>
      </c>
      <c r="L2289" s="1">
        <v>4</v>
      </c>
      <c r="M2289" s="1" t="s">
        <v>9460</v>
      </c>
      <c r="N2289" s="1" t="s">
        <v>6950</v>
      </c>
      <c r="S2289" s="1" t="s">
        <v>54</v>
      </c>
      <c r="T2289" s="1" t="s">
        <v>5003</v>
      </c>
      <c r="Y2289" s="1" t="s">
        <v>4281</v>
      </c>
      <c r="Z2289" s="1" t="s">
        <v>5580</v>
      </c>
      <c r="AC2289" s="1">
        <v>1</v>
      </c>
      <c r="AD2289" s="1" t="s">
        <v>12165</v>
      </c>
      <c r="AE2289" s="1" t="s">
        <v>12166</v>
      </c>
      <c r="AF2289" s="1" t="s">
        <v>1285</v>
      </c>
      <c r="AG2289" s="1" t="s">
        <v>6708</v>
      </c>
    </row>
    <row r="2290" spans="1:72" ht="13.5" customHeight="1">
      <c r="A2290" s="8" t="str">
        <f>HYPERLINK("http://kyu.snu.ac.kr/sdhj/index.jsp?type=hj/GK14810_00IM0001_028a.jpg","1681_수남면_028a")</f>
        <v>1681_수남면_028a</v>
      </c>
      <c r="B2290" s="2">
        <v>1681</v>
      </c>
      <c r="C2290" s="2" t="s">
        <v>10805</v>
      </c>
      <c r="D2290" s="2" t="s">
        <v>10806</v>
      </c>
      <c r="E2290" s="2">
        <v>2289</v>
      </c>
      <c r="F2290" s="1">
        <v>6</v>
      </c>
      <c r="G2290" s="1" t="s">
        <v>2826</v>
      </c>
      <c r="H2290" s="1" t="s">
        <v>4957</v>
      </c>
      <c r="I2290" s="1">
        <v>7</v>
      </c>
      <c r="L2290" s="1">
        <v>4</v>
      </c>
      <c r="M2290" s="1" t="s">
        <v>9460</v>
      </c>
      <c r="N2290" s="1" t="s">
        <v>6950</v>
      </c>
      <c r="T2290" s="1" t="s">
        <v>10807</v>
      </c>
      <c r="U2290" s="1" t="s">
        <v>115</v>
      </c>
      <c r="V2290" s="1" t="s">
        <v>5067</v>
      </c>
      <c r="Y2290" s="1" t="s">
        <v>3275</v>
      </c>
      <c r="Z2290" s="1" t="s">
        <v>5576</v>
      </c>
      <c r="AC2290" s="1">
        <v>43</v>
      </c>
      <c r="AD2290" s="1" t="s">
        <v>290</v>
      </c>
      <c r="AE2290" s="1" t="s">
        <v>6679</v>
      </c>
      <c r="BB2290" s="1" t="s">
        <v>115</v>
      </c>
      <c r="BC2290" s="1" t="s">
        <v>5067</v>
      </c>
      <c r="BD2290" s="1" t="s">
        <v>4282</v>
      </c>
      <c r="BE2290" s="1" t="s">
        <v>5575</v>
      </c>
      <c r="BF2290" s="1" t="s">
        <v>10809</v>
      </c>
    </row>
    <row r="2291" spans="1:72" ht="13.5" customHeight="1">
      <c r="A2291" s="8" t="str">
        <f>HYPERLINK("http://kyu.snu.ac.kr/sdhj/index.jsp?type=hj/GK14810_00IM0001_028a.jpg","1681_수남면_028a")</f>
        <v>1681_수남면_028a</v>
      </c>
      <c r="B2291" s="2">
        <v>1681</v>
      </c>
      <c r="C2291" s="2" t="s">
        <v>10805</v>
      </c>
      <c r="D2291" s="2" t="s">
        <v>10806</v>
      </c>
      <c r="E2291" s="2">
        <v>2290</v>
      </c>
      <c r="F2291" s="1">
        <v>6</v>
      </c>
      <c r="G2291" s="1" t="s">
        <v>2826</v>
      </c>
      <c r="H2291" s="1" t="s">
        <v>4957</v>
      </c>
      <c r="I2291" s="1">
        <v>7</v>
      </c>
      <c r="L2291" s="1">
        <v>4</v>
      </c>
      <c r="M2291" s="1" t="s">
        <v>9460</v>
      </c>
      <c r="N2291" s="1" t="s">
        <v>6950</v>
      </c>
      <c r="T2291" s="1" t="s">
        <v>10807</v>
      </c>
      <c r="U2291" s="1" t="s">
        <v>146</v>
      </c>
      <c r="V2291" s="1" t="s">
        <v>5068</v>
      </c>
      <c r="Y2291" s="1" t="s">
        <v>1229</v>
      </c>
      <c r="Z2291" s="1" t="s">
        <v>5513</v>
      </c>
      <c r="AF2291" s="1" t="s">
        <v>4283</v>
      </c>
      <c r="AG2291" s="1" t="s">
        <v>6701</v>
      </c>
      <c r="BB2291" s="1" t="s">
        <v>160</v>
      </c>
      <c r="BC2291" s="1" t="s">
        <v>5197</v>
      </c>
      <c r="BF2291" s="1" t="s">
        <v>10811</v>
      </c>
    </row>
    <row r="2292" spans="1:72" ht="13.5" customHeight="1">
      <c r="A2292" s="8" t="str">
        <f>HYPERLINK("http://kyu.snu.ac.kr/sdhj/index.jsp?type=hj/GK14810_00IM0001_028a.jpg","1681_수남면_028a")</f>
        <v>1681_수남면_028a</v>
      </c>
      <c r="B2292" s="2">
        <v>1681</v>
      </c>
      <c r="C2292" s="2" t="s">
        <v>10805</v>
      </c>
      <c r="D2292" s="2" t="s">
        <v>10806</v>
      </c>
      <c r="E2292" s="2">
        <v>2291</v>
      </c>
      <c r="F2292" s="1">
        <v>6</v>
      </c>
      <c r="G2292" s="1" t="s">
        <v>2826</v>
      </c>
      <c r="H2292" s="1" t="s">
        <v>4957</v>
      </c>
      <c r="I2292" s="1">
        <v>7</v>
      </c>
      <c r="L2292" s="1">
        <v>4</v>
      </c>
      <c r="M2292" s="1" t="s">
        <v>9460</v>
      </c>
      <c r="N2292" s="1" t="s">
        <v>6950</v>
      </c>
      <c r="T2292" s="1" t="s">
        <v>10807</v>
      </c>
      <c r="U2292" s="1" t="s">
        <v>115</v>
      </c>
      <c r="V2292" s="1" t="s">
        <v>5067</v>
      </c>
      <c r="Y2292" s="1" t="s">
        <v>4284</v>
      </c>
      <c r="Z2292" s="1" t="s">
        <v>5579</v>
      </c>
      <c r="AC2292" s="1">
        <v>22</v>
      </c>
      <c r="AD2292" s="1" t="s">
        <v>129</v>
      </c>
      <c r="AE2292" s="1" t="s">
        <v>6638</v>
      </c>
      <c r="BB2292" s="1" t="s">
        <v>115</v>
      </c>
      <c r="BC2292" s="1" t="s">
        <v>5067</v>
      </c>
      <c r="BD2292" s="1" t="s">
        <v>3275</v>
      </c>
      <c r="BE2292" s="1" t="s">
        <v>5576</v>
      </c>
      <c r="BF2292" s="1" t="s">
        <v>10809</v>
      </c>
    </row>
    <row r="2293" spans="1:72" ht="13.5" customHeight="1">
      <c r="A2293" s="8" t="str">
        <f>HYPERLINK("http://kyu.snu.ac.kr/sdhj/index.jsp?type=hj/GK14810_00IM0001_028a.jpg","1681_수남면_028a")</f>
        <v>1681_수남면_028a</v>
      </c>
      <c r="B2293" s="2">
        <v>1681</v>
      </c>
      <c r="C2293" s="2" t="s">
        <v>10805</v>
      </c>
      <c r="D2293" s="2" t="s">
        <v>10806</v>
      </c>
      <c r="E2293" s="2">
        <v>2292</v>
      </c>
      <c r="F2293" s="1">
        <v>6</v>
      </c>
      <c r="G2293" s="1" t="s">
        <v>2826</v>
      </c>
      <c r="H2293" s="1" t="s">
        <v>4957</v>
      </c>
      <c r="I2293" s="1">
        <v>7</v>
      </c>
      <c r="L2293" s="1">
        <v>5</v>
      </c>
      <c r="M2293" s="1" t="s">
        <v>4285</v>
      </c>
      <c r="N2293" s="1" t="s">
        <v>5578</v>
      </c>
      <c r="T2293" s="1" t="s">
        <v>10172</v>
      </c>
      <c r="U2293" s="1" t="s">
        <v>4149</v>
      </c>
      <c r="V2293" s="1" t="s">
        <v>5127</v>
      </c>
      <c r="Y2293" s="1" t="s">
        <v>4285</v>
      </c>
      <c r="Z2293" s="1" t="s">
        <v>5578</v>
      </c>
      <c r="AC2293" s="1">
        <v>47</v>
      </c>
      <c r="AD2293" s="1" t="s">
        <v>440</v>
      </c>
      <c r="AE2293" s="1" t="s">
        <v>6635</v>
      </c>
      <c r="AJ2293" s="1" t="s">
        <v>16</v>
      </c>
      <c r="AK2293" s="1" t="s">
        <v>6856</v>
      </c>
      <c r="AL2293" s="1" t="s">
        <v>128</v>
      </c>
      <c r="AM2293" s="1" t="s">
        <v>6834</v>
      </c>
      <c r="AN2293" s="1" t="s">
        <v>927</v>
      </c>
      <c r="AO2293" s="1" t="s">
        <v>6865</v>
      </c>
      <c r="AR2293" s="1" t="s">
        <v>4151</v>
      </c>
      <c r="AS2293" s="1" t="s">
        <v>6951</v>
      </c>
      <c r="AT2293" s="1" t="s">
        <v>33</v>
      </c>
      <c r="AU2293" s="1" t="s">
        <v>5076</v>
      </c>
      <c r="AV2293" s="1" t="s">
        <v>4152</v>
      </c>
      <c r="AW2293" s="1" t="s">
        <v>7141</v>
      </c>
      <c r="BB2293" s="1" t="s">
        <v>38</v>
      </c>
      <c r="BC2293" s="1" t="s">
        <v>5065</v>
      </c>
      <c r="BD2293" s="1" t="s">
        <v>4153</v>
      </c>
      <c r="BE2293" s="1" t="s">
        <v>5577</v>
      </c>
      <c r="BG2293" s="1" t="s">
        <v>33</v>
      </c>
      <c r="BH2293" s="1" t="s">
        <v>5076</v>
      </c>
      <c r="BI2293" s="1" t="s">
        <v>4154</v>
      </c>
      <c r="BJ2293" s="1" t="s">
        <v>12096</v>
      </c>
      <c r="BK2293" s="1" t="s">
        <v>33</v>
      </c>
      <c r="BL2293" s="1" t="s">
        <v>5076</v>
      </c>
      <c r="BM2293" s="1" t="s">
        <v>4155</v>
      </c>
      <c r="BN2293" s="1" t="s">
        <v>12097</v>
      </c>
      <c r="BO2293" s="1" t="s">
        <v>63</v>
      </c>
      <c r="BP2293" s="1" t="s">
        <v>5113</v>
      </c>
      <c r="BQ2293" s="1" t="s">
        <v>4286</v>
      </c>
      <c r="BR2293" s="1" t="s">
        <v>12098</v>
      </c>
      <c r="BS2293" s="1" t="s">
        <v>92</v>
      </c>
      <c r="BT2293" s="1" t="s">
        <v>11378</v>
      </c>
    </row>
    <row r="2294" spans="1:72" ht="13.5" customHeight="1">
      <c r="A2294" s="8" t="str">
        <f>HYPERLINK("http://kyu.snu.ac.kr/sdhj/index.jsp?type=hj/GK14810_00IM0001_028a.jpg","1681_수남면_028a")</f>
        <v>1681_수남면_028a</v>
      </c>
      <c r="B2294" s="2">
        <v>1681</v>
      </c>
      <c r="C2294" s="2" t="s">
        <v>10556</v>
      </c>
      <c r="D2294" s="2" t="s">
        <v>10557</v>
      </c>
      <c r="E2294" s="2">
        <v>2293</v>
      </c>
      <c r="F2294" s="1">
        <v>6</v>
      </c>
      <c r="G2294" s="1" t="s">
        <v>2826</v>
      </c>
      <c r="H2294" s="1" t="s">
        <v>4957</v>
      </c>
      <c r="I2294" s="1">
        <v>7</v>
      </c>
      <c r="L2294" s="1">
        <v>5</v>
      </c>
      <c r="M2294" s="1" t="s">
        <v>4285</v>
      </c>
      <c r="N2294" s="1" t="s">
        <v>5578</v>
      </c>
      <c r="S2294" s="1" t="s">
        <v>508</v>
      </c>
      <c r="T2294" s="1" t="s">
        <v>5023</v>
      </c>
      <c r="U2294" s="1" t="s">
        <v>38</v>
      </c>
      <c r="V2294" s="1" t="s">
        <v>5065</v>
      </c>
      <c r="Y2294" s="1" t="s">
        <v>4153</v>
      </c>
      <c r="Z2294" s="1" t="s">
        <v>5577</v>
      </c>
      <c r="AC2294" s="1">
        <v>81</v>
      </c>
      <c r="AD2294" s="1" t="s">
        <v>129</v>
      </c>
      <c r="AE2294" s="1" t="s">
        <v>6638</v>
      </c>
      <c r="AJ2294" s="1" t="s">
        <v>16</v>
      </c>
      <c r="AK2294" s="1" t="s">
        <v>6856</v>
      </c>
      <c r="AL2294" s="1" t="s">
        <v>377</v>
      </c>
      <c r="AM2294" s="1" t="s">
        <v>6803</v>
      </c>
    </row>
    <row r="2295" spans="1:72" ht="13.5" customHeight="1">
      <c r="A2295" s="8" t="str">
        <f>HYPERLINK("http://kyu.snu.ac.kr/sdhj/index.jsp?type=hj/GK14810_00IM0001_028a.jpg","1681_수남면_028a")</f>
        <v>1681_수남면_028a</v>
      </c>
      <c r="B2295" s="2">
        <v>1681</v>
      </c>
      <c r="C2295" s="2" t="s">
        <v>9954</v>
      </c>
      <c r="D2295" s="2" t="s">
        <v>9955</v>
      </c>
      <c r="E2295" s="2">
        <v>2294</v>
      </c>
      <c r="F2295" s="1">
        <v>6</v>
      </c>
      <c r="G2295" s="1" t="s">
        <v>2826</v>
      </c>
      <c r="H2295" s="1" t="s">
        <v>4957</v>
      </c>
      <c r="I2295" s="1">
        <v>7</v>
      </c>
      <c r="L2295" s="1">
        <v>5</v>
      </c>
      <c r="M2295" s="1" t="s">
        <v>4285</v>
      </c>
      <c r="N2295" s="1" t="s">
        <v>5578</v>
      </c>
      <c r="S2295" s="1" t="s">
        <v>43</v>
      </c>
      <c r="T2295" s="1" t="s">
        <v>5000</v>
      </c>
      <c r="U2295" s="1" t="s">
        <v>38</v>
      </c>
      <c r="V2295" s="1" t="s">
        <v>5065</v>
      </c>
      <c r="Y2295" s="1" t="s">
        <v>3275</v>
      </c>
      <c r="Z2295" s="1" t="s">
        <v>5576</v>
      </c>
      <c r="AC2295" s="1">
        <v>43</v>
      </c>
      <c r="AD2295" s="1" t="s">
        <v>290</v>
      </c>
      <c r="AE2295" s="1" t="s">
        <v>6679</v>
      </c>
      <c r="AJ2295" s="1" t="s">
        <v>16</v>
      </c>
      <c r="AK2295" s="1" t="s">
        <v>6856</v>
      </c>
      <c r="AL2295" s="1" t="s">
        <v>331</v>
      </c>
      <c r="AM2295" s="1" t="s">
        <v>6786</v>
      </c>
      <c r="AN2295" s="1" t="s">
        <v>61</v>
      </c>
      <c r="AO2295" s="1" t="s">
        <v>5034</v>
      </c>
      <c r="AP2295" s="1" t="s">
        <v>139</v>
      </c>
      <c r="AQ2295" s="1" t="s">
        <v>5164</v>
      </c>
      <c r="AR2295" s="1" t="s">
        <v>4287</v>
      </c>
      <c r="AS2295" s="1" t="s">
        <v>6950</v>
      </c>
      <c r="AT2295" s="1" t="s">
        <v>33</v>
      </c>
      <c r="AU2295" s="1" t="s">
        <v>5076</v>
      </c>
      <c r="AV2295" s="1" t="s">
        <v>1334</v>
      </c>
      <c r="AW2295" s="1" t="s">
        <v>5356</v>
      </c>
      <c r="BB2295" s="1" t="s">
        <v>38</v>
      </c>
      <c r="BC2295" s="1" t="s">
        <v>5065</v>
      </c>
      <c r="BD2295" s="1" t="s">
        <v>4282</v>
      </c>
      <c r="BE2295" s="1" t="s">
        <v>5575</v>
      </c>
      <c r="BG2295" s="1" t="s">
        <v>33</v>
      </c>
      <c r="BH2295" s="1" t="s">
        <v>5076</v>
      </c>
      <c r="BI2295" s="1" t="s">
        <v>4288</v>
      </c>
      <c r="BJ2295" s="1" t="s">
        <v>7712</v>
      </c>
      <c r="BK2295" s="1" t="s">
        <v>33</v>
      </c>
      <c r="BL2295" s="1" t="s">
        <v>5076</v>
      </c>
      <c r="BM2295" s="1" t="s">
        <v>4289</v>
      </c>
      <c r="BN2295" s="1" t="s">
        <v>8054</v>
      </c>
      <c r="BO2295" s="1" t="s">
        <v>133</v>
      </c>
      <c r="BP2295" s="1" t="s">
        <v>5100</v>
      </c>
      <c r="BQ2295" s="1" t="s">
        <v>4246</v>
      </c>
      <c r="BR2295" s="1" t="s">
        <v>8784</v>
      </c>
      <c r="BS2295" s="1" t="s">
        <v>377</v>
      </c>
      <c r="BT2295" s="1" t="s">
        <v>6803</v>
      </c>
    </row>
    <row r="2296" spans="1:72" ht="13.5" customHeight="1">
      <c r="A2296" s="8" t="str">
        <f>HYPERLINK("http://kyu.snu.ac.kr/sdhj/index.jsp?type=hj/GK14810_00IM0001_028a.jpg","1681_수남면_028a")</f>
        <v>1681_수남면_028a</v>
      </c>
      <c r="B2296" s="2">
        <v>1681</v>
      </c>
      <c r="C2296" s="2" t="s">
        <v>9769</v>
      </c>
      <c r="D2296" s="2" t="s">
        <v>9770</v>
      </c>
      <c r="E2296" s="2">
        <v>2295</v>
      </c>
      <c r="F2296" s="1">
        <v>6</v>
      </c>
      <c r="G2296" s="1" t="s">
        <v>2826</v>
      </c>
      <c r="H2296" s="1" t="s">
        <v>4957</v>
      </c>
      <c r="I2296" s="1">
        <v>7</v>
      </c>
      <c r="L2296" s="1">
        <v>5</v>
      </c>
      <c r="M2296" s="1" t="s">
        <v>4285</v>
      </c>
      <c r="N2296" s="1" t="s">
        <v>5578</v>
      </c>
      <c r="S2296" s="1" t="s">
        <v>508</v>
      </c>
      <c r="T2296" s="1" t="s">
        <v>12167</v>
      </c>
      <c r="U2296" s="1" t="s">
        <v>38</v>
      </c>
      <c r="V2296" s="1" t="s">
        <v>5065</v>
      </c>
      <c r="Y2296" s="1" t="s">
        <v>4282</v>
      </c>
      <c r="Z2296" s="1" t="s">
        <v>5575</v>
      </c>
      <c r="AF2296" s="1" t="s">
        <v>190</v>
      </c>
      <c r="AG2296" s="1" t="s">
        <v>6699</v>
      </c>
    </row>
    <row r="2297" spans="1:72" ht="13.5" customHeight="1">
      <c r="A2297" s="8" t="str">
        <f>HYPERLINK("http://kyu.snu.ac.kr/sdhj/index.jsp?type=hj/GK14810_00IM0001_028b.jpg","1681_수남면_028b")</f>
        <v>1681_수남면_028b</v>
      </c>
      <c r="B2297" s="2">
        <v>1681</v>
      </c>
      <c r="C2297" s="2" t="s">
        <v>9954</v>
      </c>
      <c r="D2297" s="2" t="s">
        <v>9955</v>
      </c>
      <c r="E2297" s="2">
        <v>2296</v>
      </c>
      <c r="F2297" s="1">
        <v>6</v>
      </c>
      <c r="G2297" s="1" t="s">
        <v>2826</v>
      </c>
      <c r="H2297" s="1" t="s">
        <v>4957</v>
      </c>
      <c r="I2297" s="1">
        <v>7</v>
      </c>
      <c r="L2297" s="1">
        <v>5</v>
      </c>
      <c r="M2297" s="1" t="s">
        <v>4285</v>
      </c>
      <c r="N2297" s="1" t="s">
        <v>5578</v>
      </c>
      <c r="S2297" s="1" t="s">
        <v>98</v>
      </c>
      <c r="T2297" s="1" t="s">
        <v>5001</v>
      </c>
      <c r="Y2297" s="1" t="s">
        <v>4290</v>
      </c>
      <c r="Z2297" s="1" t="s">
        <v>5574</v>
      </c>
      <c r="AC2297" s="1">
        <v>6</v>
      </c>
      <c r="AD2297" s="1" t="s">
        <v>77</v>
      </c>
      <c r="AE2297" s="1" t="s">
        <v>6659</v>
      </c>
    </row>
    <row r="2298" spans="1:72" ht="13.5" customHeight="1">
      <c r="A2298" s="8" t="str">
        <f>HYPERLINK("http://kyu.snu.ac.kr/sdhj/index.jsp?type=hj/GK14810_00IM0001_028b.jpg","1681_수남면_028b")</f>
        <v>1681_수남면_028b</v>
      </c>
      <c r="B2298" s="2">
        <v>1681</v>
      </c>
      <c r="C2298" s="2" t="s">
        <v>9954</v>
      </c>
      <c r="D2298" s="2" t="s">
        <v>9955</v>
      </c>
      <c r="E2298" s="2">
        <v>2297</v>
      </c>
      <c r="F2298" s="1">
        <v>6</v>
      </c>
      <c r="G2298" s="1" t="s">
        <v>2826</v>
      </c>
      <c r="H2298" s="1" t="s">
        <v>4957</v>
      </c>
      <c r="I2298" s="1">
        <v>7</v>
      </c>
      <c r="L2298" s="1">
        <v>5</v>
      </c>
      <c r="M2298" s="1" t="s">
        <v>4285</v>
      </c>
      <c r="N2298" s="1" t="s">
        <v>5578</v>
      </c>
      <c r="S2298" s="1" t="s">
        <v>54</v>
      </c>
      <c r="T2298" s="1" t="s">
        <v>5003</v>
      </c>
      <c r="Y2298" s="1" t="s">
        <v>3043</v>
      </c>
      <c r="Z2298" s="1" t="s">
        <v>5387</v>
      </c>
      <c r="AC2298" s="1">
        <v>3</v>
      </c>
      <c r="AD2298" s="1" t="s">
        <v>512</v>
      </c>
      <c r="AE2298" s="1" t="s">
        <v>6657</v>
      </c>
      <c r="AG2298" s="1" t="s">
        <v>10592</v>
      </c>
    </row>
    <row r="2299" spans="1:72" ht="13.5" customHeight="1">
      <c r="A2299" s="8" t="str">
        <f>HYPERLINK("http://kyu.snu.ac.kr/sdhj/index.jsp?type=hj/GK14810_00IM0001_028b.jpg","1681_수남면_028b")</f>
        <v>1681_수남면_028b</v>
      </c>
      <c r="B2299" s="2">
        <v>1681</v>
      </c>
      <c r="C2299" s="2" t="s">
        <v>9954</v>
      </c>
      <c r="D2299" s="2" t="s">
        <v>9955</v>
      </c>
      <c r="E2299" s="2">
        <v>2298</v>
      </c>
      <c r="F2299" s="1">
        <v>6</v>
      </c>
      <c r="G2299" s="1" t="s">
        <v>2826</v>
      </c>
      <c r="H2299" s="1" t="s">
        <v>4957</v>
      </c>
      <c r="I2299" s="1">
        <v>7</v>
      </c>
      <c r="L2299" s="1">
        <v>5</v>
      </c>
      <c r="M2299" s="1" t="s">
        <v>4285</v>
      </c>
      <c r="N2299" s="1" t="s">
        <v>5578</v>
      </c>
      <c r="S2299" s="1" t="s">
        <v>98</v>
      </c>
      <c r="T2299" s="1" t="s">
        <v>5001</v>
      </c>
      <c r="Y2299" s="1" t="s">
        <v>4291</v>
      </c>
      <c r="Z2299" s="1" t="s">
        <v>5573</v>
      </c>
      <c r="AC2299" s="1">
        <v>2</v>
      </c>
      <c r="AD2299" s="1" t="s">
        <v>152</v>
      </c>
      <c r="AE2299" s="1" t="s">
        <v>5812</v>
      </c>
      <c r="AF2299" s="1" t="s">
        <v>10921</v>
      </c>
      <c r="AG2299" s="1" t="s">
        <v>10922</v>
      </c>
    </row>
    <row r="2300" spans="1:72" ht="13.5" customHeight="1">
      <c r="A2300" s="8" t="str">
        <f>HYPERLINK("http://kyu.snu.ac.kr/sdhj/index.jsp?type=hj/GK14810_00IM0001_028b.jpg","1681_수남면_028b")</f>
        <v>1681_수남면_028b</v>
      </c>
      <c r="B2300" s="2">
        <v>1681</v>
      </c>
      <c r="C2300" s="2" t="s">
        <v>9954</v>
      </c>
      <c r="D2300" s="2" t="s">
        <v>9955</v>
      </c>
      <c r="E2300" s="2">
        <v>2299</v>
      </c>
      <c r="F2300" s="1">
        <v>6</v>
      </c>
      <c r="G2300" s="1" t="s">
        <v>2826</v>
      </c>
      <c r="H2300" s="1" t="s">
        <v>4957</v>
      </c>
      <c r="I2300" s="1">
        <v>8</v>
      </c>
      <c r="J2300" s="1" t="s">
        <v>4292</v>
      </c>
      <c r="K2300" s="1" t="s">
        <v>4965</v>
      </c>
      <c r="L2300" s="1">
        <v>1</v>
      </c>
      <c r="M2300" s="1" t="s">
        <v>4294</v>
      </c>
      <c r="N2300" s="1" t="s">
        <v>5572</v>
      </c>
      <c r="O2300" s="1" t="s">
        <v>5</v>
      </c>
      <c r="P2300" s="1" t="s">
        <v>4992</v>
      </c>
      <c r="T2300" s="1" t="s">
        <v>10172</v>
      </c>
      <c r="U2300" s="1" t="s">
        <v>4293</v>
      </c>
      <c r="V2300" s="1" t="s">
        <v>5126</v>
      </c>
      <c r="Y2300" s="1" t="s">
        <v>4294</v>
      </c>
      <c r="Z2300" s="1" t="s">
        <v>5572</v>
      </c>
      <c r="AC2300" s="1">
        <v>49</v>
      </c>
      <c r="AD2300" s="1" t="s">
        <v>283</v>
      </c>
      <c r="AE2300" s="1" t="s">
        <v>6656</v>
      </c>
      <c r="AF2300" s="1" t="s">
        <v>984</v>
      </c>
      <c r="AG2300" s="1" t="s">
        <v>6689</v>
      </c>
      <c r="AH2300" s="1" t="s">
        <v>4295</v>
      </c>
      <c r="AI2300" s="1" t="s">
        <v>6795</v>
      </c>
      <c r="AJ2300" s="1" t="s">
        <v>16</v>
      </c>
      <c r="AK2300" s="1" t="s">
        <v>6856</v>
      </c>
      <c r="AL2300" s="1" t="s">
        <v>138</v>
      </c>
      <c r="AM2300" s="1" t="s">
        <v>6794</v>
      </c>
      <c r="AN2300" s="1" t="s">
        <v>762</v>
      </c>
      <c r="AO2300" s="1" t="s">
        <v>6859</v>
      </c>
      <c r="AP2300" s="1" t="s">
        <v>226</v>
      </c>
      <c r="AQ2300" s="1" t="s">
        <v>5070</v>
      </c>
      <c r="AR2300" s="1" t="s">
        <v>4296</v>
      </c>
      <c r="AS2300" s="1" t="s">
        <v>12168</v>
      </c>
      <c r="AV2300" s="1" t="s">
        <v>4297</v>
      </c>
      <c r="AW2300" s="1" t="s">
        <v>7140</v>
      </c>
      <c r="BI2300" s="1" t="s">
        <v>1300</v>
      </c>
      <c r="BJ2300" s="1" t="s">
        <v>12169</v>
      </c>
      <c r="BM2300" s="1" t="s">
        <v>4298</v>
      </c>
      <c r="BN2300" s="1" t="s">
        <v>8053</v>
      </c>
      <c r="BQ2300" s="1" t="s">
        <v>4299</v>
      </c>
      <c r="BR2300" s="1" t="s">
        <v>8750</v>
      </c>
      <c r="BS2300" s="1" t="s">
        <v>53</v>
      </c>
      <c r="BT2300" s="1" t="s">
        <v>6356</v>
      </c>
    </row>
    <row r="2301" spans="1:72" ht="13.5" customHeight="1">
      <c r="A2301" s="8" t="str">
        <f>HYPERLINK("http://kyu.snu.ac.kr/sdhj/index.jsp?type=hj/GK14810_00IM0001_028b.jpg","1681_수남면_028b")</f>
        <v>1681_수남면_028b</v>
      </c>
      <c r="B2301" s="2">
        <v>1681</v>
      </c>
      <c r="C2301" s="2" t="s">
        <v>9951</v>
      </c>
      <c r="D2301" s="2" t="s">
        <v>9952</v>
      </c>
      <c r="E2301" s="2">
        <v>2300</v>
      </c>
      <c r="F2301" s="1">
        <v>6</v>
      </c>
      <c r="G2301" s="1" t="s">
        <v>2826</v>
      </c>
      <c r="H2301" s="1" t="s">
        <v>4957</v>
      </c>
      <c r="I2301" s="1">
        <v>8</v>
      </c>
      <c r="L2301" s="1">
        <v>1</v>
      </c>
      <c r="M2301" s="1" t="s">
        <v>4294</v>
      </c>
      <c r="N2301" s="1" t="s">
        <v>5572</v>
      </c>
      <c r="S2301" s="1" t="s">
        <v>43</v>
      </c>
      <c r="T2301" s="1" t="s">
        <v>5000</v>
      </c>
      <c r="U2301" s="1" t="s">
        <v>38</v>
      </c>
      <c r="V2301" s="1" t="s">
        <v>5065</v>
      </c>
      <c r="Y2301" s="1" t="s">
        <v>4300</v>
      </c>
      <c r="Z2301" s="1" t="s">
        <v>5571</v>
      </c>
      <c r="AC2301" s="1">
        <v>40</v>
      </c>
      <c r="AD2301" s="1" t="s">
        <v>162</v>
      </c>
      <c r="AE2301" s="1" t="s">
        <v>6670</v>
      </c>
      <c r="AJ2301" s="1" t="s">
        <v>16</v>
      </c>
      <c r="AK2301" s="1" t="s">
        <v>6856</v>
      </c>
      <c r="AL2301" s="1" t="s">
        <v>92</v>
      </c>
      <c r="AM2301" s="1" t="s">
        <v>10529</v>
      </c>
      <c r="AN2301" s="1" t="s">
        <v>762</v>
      </c>
      <c r="AO2301" s="1" t="s">
        <v>6859</v>
      </c>
      <c r="AP2301" s="1" t="s">
        <v>226</v>
      </c>
      <c r="AQ2301" s="1" t="s">
        <v>5070</v>
      </c>
      <c r="AR2301" s="1" t="s">
        <v>4301</v>
      </c>
      <c r="AS2301" s="1" t="s">
        <v>6949</v>
      </c>
      <c r="AT2301" s="1" t="s">
        <v>33</v>
      </c>
      <c r="AU2301" s="1" t="s">
        <v>5076</v>
      </c>
      <c r="AV2301" s="1" t="s">
        <v>959</v>
      </c>
      <c r="AW2301" s="1" t="s">
        <v>7125</v>
      </c>
      <c r="BG2301" s="1" t="s">
        <v>33</v>
      </c>
      <c r="BH2301" s="1" t="s">
        <v>5076</v>
      </c>
      <c r="BI2301" s="1" t="s">
        <v>4302</v>
      </c>
      <c r="BJ2301" s="1" t="s">
        <v>7711</v>
      </c>
      <c r="BK2301" s="1" t="s">
        <v>33</v>
      </c>
      <c r="BL2301" s="1" t="s">
        <v>5076</v>
      </c>
      <c r="BM2301" s="1" t="s">
        <v>223</v>
      </c>
      <c r="BN2301" s="1" t="s">
        <v>5543</v>
      </c>
      <c r="BO2301" s="1" t="s">
        <v>33</v>
      </c>
      <c r="BP2301" s="1" t="s">
        <v>5076</v>
      </c>
      <c r="BQ2301" s="1" t="s">
        <v>4303</v>
      </c>
      <c r="BR2301" s="1" t="s">
        <v>12170</v>
      </c>
      <c r="BS2301" s="1" t="s">
        <v>60</v>
      </c>
      <c r="BT2301" s="1" t="s">
        <v>6863</v>
      </c>
    </row>
    <row r="2302" spans="1:72" ht="13.5" customHeight="1">
      <c r="A2302" s="8" t="str">
        <f>HYPERLINK("http://kyu.snu.ac.kr/sdhj/index.jsp?type=hj/GK14810_00IM0001_028b.jpg","1681_수남면_028b")</f>
        <v>1681_수남면_028b</v>
      </c>
      <c r="B2302" s="2">
        <v>1681</v>
      </c>
      <c r="C2302" s="2" t="s">
        <v>9859</v>
      </c>
      <c r="D2302" s="2" t="s">
        <v>9860</v>
      </c>
      <c r="E2302" s="2">
        <v>2301</v>
      </c>
      <c r="F2302" s="1">
        <v>6</v>
      </c>
      <c r="G2302" s="1" t="s">
        <v>2826</v>
      </c>
      <c r="H2302" s="1" t="s">
        <v>4957</v>
      </c>
      <c r="I2302" s="1">
        <v>8</v>
      </c>
      <c r="L2302" s="1">
        <v>1</v>
      </c>
      <c r="M2302" s="1" t="s">
        <v>4294</v>
      </c>
      <c r="N2302" s="1" t="s">
        <v>5572</v>
      </c>
      <c r="S2302" s="1" t="s">
        <v>54</v>
      </c>
      <c r="T2302" s="1" t="s">
        <v>5003</v>
      </c>
      <c r="U2302" s="1" t="s">
        <v>4304</v>
      </c>
      <c r="V2302" s="1" t="s">
        <v>12171</v>
      </c>
      <c r="Y2302" s="1" t="s">
        <v>4305</v>
      </c>
      <c r="Z2302" s="1" t="s">
        <v>5570</v>
      </c>
      <c r="AC2302" s="1">
        <v>19</v>
      </c>
      <c r="AD2302" s="1" t="s">
        <v>177</v>
      </c>
      <c r="AE2302" s="1" t="s">
        <v>6639</v>
      </c>
    </row>
    <row r="2303" spans="1:72" ht="13.5" customHeight="1">
      <c r="A2303" s="8" t="str">
        <f>HYPERLINK("http://kyu.snu.ac.kr/sdhj/index.jsp?type=hj/GK14810_00IM0001_028b.jpg","1681_수남면_028b")</f>
        <v>1681_수남면_028b</v>
      </c>
      <c r="B2303" s="2">
        <v>1681</v>
      </c>
      <c r="C2303" s="2" t="s">
        <v>9954</v>
      </c>
      <c r="D2303" s="2" t="s">
        <v>9955</v>
      </c>
      <c r="E2303" s="2">
        <v>2302</v>
      </c>
      <c r="F2303" s="1">
        <v>6</v>
      </c>
      <c r="G2303" s="1" t="s">
        <v>2826</v>
      </c>
      <c r="H2303" s="1" t="s">
        <v>4957</v>
      </c>
      <c r="I2303" s="1">
        <v>8</v>
      </c>
      <c r="L2303" s="1">
        <v>1</v>
      </c>
      <c r="M2303" s="1" t="s">
        <v>4294</v>
      </c>
      <c r="N2303" s="1" t="s">
        <v>5572</v>
      </c>
      <c r="S2303" s="1" t="s">
        <v>99</v>
      </c>
      <c r="T2303" s="1" t="s">
        <v>252</v>
      </c>
      <c r="Y2303" s="1" t="s">
        <v>4306</v>
      </c>
      <c r="Z2303" s="1" t="s">
        <v>5569</v>
      </c>
      <c r="AC2303" s="1">
        <v>14</v>
      </c>
      <c r="AD2303" s="1" t="s">
        <v>172</v>
      </c>
      <c r="AE2303" s="1" t="s">
        <v>6649</v>
      </c>
      <c r="BF2303" s="1" t="s">
        <v>78</v>
      </c>
    </row>
    <row r="2304" spans="1:72" ht="13.5" customHeight="1">
      <c r="A2304" s="8" t="str">
        <f>HYPERLINK("http://kyu.snu.ac.kr/sdhj/index.jsp?type=hj/GK14810_00IM0001_028b.jpg","1681_수남면_028b")</f>
        <v>1681_수남면_028b</v>
      </c>
      <c r="B2304" s="2">
        <v>1681</v>
      </c>
      <c r="C2304" s="2" t="s">
        <v>9954</v>
      </c>
      <c r="D2304" s="2" t="s">
        <v>9955</v>
      </c>
      <c r="E2304" s="2">
        <v>2303</v>
      </c>
      <c r="F2304" s="1">
        <v>6</v>
      </c>
      <c r="G2304" s="1" t="s">
        <v>2826</v>
      </c>
      <c r="H2304" s="1" t="s">
        <v>4957</v>
      </c>
      <c r="I2304" s="1">
        <v>8</v>
      </c>
      <c r="L2304" s="1">
        <v>1</v>
      </c>
      <c r="M2304" s="1" t="s">
        <v>4294</v>
      </c>
      <c r="N2304" s="1" t="s">
        <v>5572</v>
      </c>
      <c r="S2304" s="1" t="s">
        <v>99</v>
      </c>
      <c r="T2304" s="1" t="s">
        <v>252</v>
      </c>
      <c r="Y2304" s="1" t="s">
        <v>4307</v>
      </c>
      <c r="Z2304" s="1" t="s">
        <v>5568</v>
      </c>
      <c r="AC2304" s="1">
        <v>4</v>
      </c>
      <c r="AD2304" s="1" t="s">
        <v>267</v>
      </c>
      <c r="AE2304" s="1" t="s">
        <v>6631</v>
      </c>
      <c r="BF2304" s="1" t="s">
        <v>78</v>
      </c>
    </row>
    <row r="2305" spans="1:72" ht="13.5" customHeight="1">
      <c r="A2305" s="8" t="str">
        <f>HYPERLINK("http://kyu.snu.ac.kr/sdhj/index.jsp?type=hj/GK14810_00IM0001_028b.jpg","1681_수남면_028b")</f>
        <v>1681_수남면_028b</v>
      </c>
      <c r="B2305" s="2">
        <v>1681</v>
      </c>
      <c r="C2305" s="2" t="s">
        <v>9954</v>
      </c>
      <c r="D2305" s="2" t="s">
        <v>9955</v>
      </c>
      <c r="E2305" s="2">
        <v>2304</v>
      </c>
      <c r="F2305" s="1">
        <v>6</v>
      </c>
      <c r="G2305" s="1" t="s">
        <v>2826</v>
      </c>
      <c r="H2305" s="1" t="s">
        <v>4957</v>
      </c>
      <c r="I2305" s="1">
        <v>8</v>
      </c>
      <c r="L2305" s="1">
        <v>1</v>
      </c>
      <c r="M2305" s="1" t="s">
        <v>4294</v>
      </c>
      <c r="N2305" s="1" t="s">
        <v>5572</v>
      </c>
      <c r="S2305" s="1" t="s">
        <v>191</v>
      </c>
      <c r="T2305" s="1" t="s">
        <v>5004</v>
      </c>
      <c r="Y2305" s="1" t="s">
        <v>4308</v>
      </c>
      <c r="Z2305" s="1" t="s">
        <v>5498</v>
      </c>
      <c r="AC2305" s="1">
        <v>1</v>
      </c>
      <c r="AD2305" s="1" t="s">
        <v>408</v>
      </c>
      <c r="AE2305" s="1" t="s">
        <v>6654</v>
      </c>
      <c r="AF2305" s="1" t="s">
        <v>175</v>
      </c>
      <c r="AG2305" s="1" t="s">
        <v>6685</v>
      </c>
      <c r="BF2305" s="1" t="s">
        <v>78</v>
      </c>
    </row>
    <row r="2306" spans="1:72" ht="13.5" customHeight="1">
      <c r="A2306" s="8" t="str">
        <f>HYPERLINK("http://kyu.snu.ac.kr/sdhj/index.jsp?type=hj/GK14810_00IM0001_028b.jpg","1681_수남면_028b")</f>
        <v>1681_수남면_028b</v>
      </c>
      <c r="B2306" s="2">
        <v>1681</v>
      </c>
      <c r="C2306" s="2" t="s">
        <v>9682</v>
      </c>
      <c r="D2306" s="2" t="s">
        <v>9683</v>
      </c>
      <c r="E2306" s="2">
        <v>2305</v>
      </c>
      <c r="F2306" s="1">
        <v>6</v>
      </c>
      <c r="G2306" s="1" t="s">
        <v>2826</v>
      </c>
      <c r="H2306" s="1" t="s">
        <v>4957</v>
      </c>
      <c r="I2306" s="1">
        <v>8</v>
      </c>
      <c r="L2306" s="1">
        <v>2</v>
      </c>
      <c r="M2306" s="1" t="s">
        <v>9461</v>
      </c>
      <c r="N2306" s="1" t="s">
        <v>9462</v>
      </c>
      <c r="T2306" s="1" t="s">
        <v>9867</v>
      </c>
      <c r="U2306" s="1" t="s">
        <v>866</v>
      </c>
      <c r="V2306" s="1" t="s">
        <v>5099</v>
      </c>
      <c r="W2306" s="1" t="s">
        <v>774</v>
      </c>
      <c r="X2306" s="1" t="s">
        <v>5263</v>
      </c>
      <c r="Y2306" s="1" t="s">
        <v>4309</v>
      </c>
      <c r="Z2306" s="1" t="s">
        <v>5567</v>
      </c>
      <c r="AC2306" s="1">
        <v>45</v>
      </c>
      <c r="AD2306" s="1" t="s">
        <v>586</v>
      </c>
      <c r="AE2306" s="1" t="s">
        <v>6651</v>
      </c>
      <c r="AJ2306" s="1" t="s">
        <v>16</v>
      </c>
      <c r="AK2306" s="1" t="s">
        <v>6856</v>
      </c>
      <c r="AL2306" s="1" t="s">
        <v>331</v>
      </c>
      <c r="AM2306" s="1" t="s">
        <v>6786</v>
      </c>
      <c r="AT2306" s="1" t="s">
        <v>63</v>
      </c>
      <c r="AU2306" s="1" t="s">
        <v>5113</v>
      </c>
      <c r="AV2306" s="1" t="s">
        <v>2937</v>
      </c>
      <c r="AW2306" s="1" t="s">
        <v>5864</v>
      </c>
      <c r="BG2306" s="1" t="s">
        <v>63</v>
      </c>
      <c r="BH2306" s="1" t="s">
        <v>5113</v>
      </c>
      <c r="BI2306" s="1" t="s">
        <v>3979</v>
      </c>
      <c r="BJ2306" s="1" t="s">
        <v>7710</v>
      </c>
      <c r="BK2306" s="1" t="s">
        <v>815</v>
      </c>
      <c r="BL2306" s="1" t="s">
        <v>5077</v>
      </c>
      <c r="BM2306" s="1" t="s">
        <v>520</v>
      </c>
      <c r="BN2306" s="1" t="s">
        <v>5270</v>
      </c>
      <c r="BO2306" s="1" t="s">
        <v>63</v>
      </c>
      <c r="BP2306" s="1" t="s">
        <v>5113</v>
      </c>
      <c r="BQ2306" s="1" t="s">
        <v>2939</v>
      </c>
      <c r="BR2306" s="1" t="s">
        <v>8389</v>
      </c>
      <c r="BS2306" s="1" t="s">
        <v>128</v>
      </c>
      <c r="BT2306" s="1" t="s">
        <v>6834</v>
      </c>
    </row>
    <row r="2307" spans="1:72" ht="13.5" customHeight="1">
      <c r="A2307" s="8" t="str">
        <f>HYPERLINK("http://kyu.snu.ac.kr/sdhj/index.jsp?type=hj/GK14810_00IM0001_028b.jpg","1681_수남면_028b")</f>
        <v>1681_수남면_028b</v>
      </c>
      <c r="B2307" s="2">
        <v>1681</v>
      </c>
      <c r="C2307" s="2" t="s">
        <v>10273</v>
      </c>
      <c r="D2307" s="2" t="s">
        <v>10274</v>
      </c>
      <c r="E2307" s="2">
        <v>2306</v>
      </c>
      <c r="F2307" s="1">
        <v>6</v>
      </c>
      <c r="G2307" s="1" t="s">
        <v>2826</v>
      </c>
      <c r="H2307" s="1" t="s">
        <v>4957</v>
      </c>
      <c r="I2307" s="1">
        <v>8</v>
      </c>
      <c r="L2307" s="1">
        <v>2</v>
      </c>
      <c r="M2307" s="1" t="s">
        <v>9461</v>
      </c>
      <c r="N2307" s="1" t="s">
        <v>9462</v>
      </c>
      <c r="S2307" s="1" t="s">
        <v>43</v>
      </c>
      <c r="T2307" s="1" t="s">
        <v>5000</v>
      </c>
      <c r="W2307" s="1" t="s">
        <v>89</v>
      </c>
      <c r="X2307" s="1" t="s">
        <v>11805</v>
      </c>
      <c r="Y2307" s="1" t="s">
        <v>90</v>
      </c>
      <c r="Z2307" s="1" t="s">
        <v>5302</v>
      </c>
      <c r="AC2307" s="1">
        <v>43</v>
      </c>
      <c r="AD2307" s="1" t="s">
        <v>290</v>
      </c>
      <c r="AE2307" s="1" t="s">
        <v>6679</v>
      </c>
      <c r="AJ2307" s="1" t="s">
        <v>16</v>
      </c>
      <c r="AK2307" s="1" t="s">
        <v>6856</v>
      </c>
      <c r="AL2307" s="1" t="s">
        <v>92</v>
      </c>
      <c r="AM2307" s="1" t="s">
        <v>11806</v>
      </c>
      <c r="AT2307" s="1" t="s">
        <v>63</v>
      </c>
      <c r="AU2307" s="1" t="s">
        <v>5113</v>
      </c>
      <c r="AV2307" s="1" t="s">
        <v>4310</v>
      </c>
      <c r="AW2307" s="1" t="s">
        <v>12172</v>
      </c>
      <c r="BG2307" s="1" t="s">
        <v>130</v>
      </c>
      <c r="BH2307" s="1" t="s">
        <v>5155</v>
      </c>
      <c r="BI2307" s="1" t="s">
        <v>2815</v>
      </c>
      <c r="BJ2307" s="1" t="s">
        <v>7696</v>
      </c>
      <c r="BK2307" s="1" t="s">
        <v>63</v>
      </c>
      <c r="BL2307" s="1" t="s">
        <v>5113</v>
      </c>
      <c r="BM2307" s="1" t="s">
        <v>4086</v>
      </c>
      <c r="BN2307" s="1" t="s">
        <v>7812</v>
      </c>
      <c r="BO2307" s="1" t="s">
        <v>866</v>
      </c>
      <c r="BP2307" s="1" t="s">
        <v>5099</v>
      </c>
      <c r="BQ2307" s="1" t="s">
        <v>1527</v>
      </c>
      <c r="BR2307" s="1" t="s">
        <v>10566</v>
      </c>
      <c r="BS2307" s="1" t="s">
        <v>92</v>
      </c>
      <c r="BT2307" s="1" t="s">
        <v>11188</v>
      </c>
    </row>
    <row r="2308" spans="1:72" ht="13.5" customHeight="1">
      <c r="A2308" s="8" t="str">
        <f>HYPERLINK("http://kyu.snu.ac.kr/sdhj/index.jsp?type=hj/GK14810_00IM0001_028b.jpg","1681_수남면_028b")</f>
        <v>1681_수남면_028b</v>
      </c>
      <c r="B2308" s="2">
        <v>1681</v>
      </c>
      <c r="C2308" s="2" t="s">
        <v>10567</v>
      </c>
      <c r="D2308" s="2" t="s">
        <v>10568</v>
      </c>
      <c r="E2308" s="2">
        <v>2307</v>
      </c>
      <c r="F2308" s="1">
        <v>6</v>
      </c>
      <c r="G2308" s="1" t="s">
        <v>2826</v>
      </c>
      <c r="H2308" s="1" t="s">
        <v>4957</v>
      </c>
      <c r="I2308" s="1">
        <v>8</v>
      </c>
      <c r="L2308" s="1">
        <v>2</v>
      </c>
      <c r="M2308" s="1" t="s">
        <v>9461</v>
      </c>
      <c r="N2308" s="1" t="s">
        <v>9462</v>
      </c>
      <c r="S2308" s="1" t="s">
        <v>54</v>
      </c>
      <c r="T2308" s="1" t="s">
        <v>5003</v>
      </c>
      <c r="U2308" s="1" t="s">
        <v>834</v>
      </c>
      <c r="V2308" s="1" t="s">
        <v>5082</v>
      </c>
      <c r="Y2308" s="1" t="s">
        <v>80</v>
      </c>
      <c r="Z2308" s="1" t="s">
        <v>5566</v>
      </c>
      <c r="AC2308" s="1">
        <v>19</v>
      </c>
      <c r="AD2308" s="1" t="s">
        <v>177</v>
      </c>
      <c r="AE2308" s="1" t="s">
        <v>6639</v>
      </c>
    </row>
    <row r="2309" spans="1:72" ht="13.5" customHeight="1">
      <c r="A2309" s="8" t="str">
        <f>HYPERLINK("http://kyu.snu.ac.kr/sdhj/index.jsp?type=hj/GK14810_00IM0001_028b.jpg","1681_수남면_028b")</f>
        <v>1681_수남면_028b</v>
      </c>
      <c r="B2309" s="2">
        <v>1681</v>
      </c>
      <c r="C2309" s="2" t="s">
        <v>9660</v>
      </c>
      <c r="D2309" s="2" t="s">
        <v>9661</v>
      </c>
      <c r="E2309" s="2">
        <v>2308</v>
      </c>
      <c r="F2309" s="1">
        <v>6</v>
      </c>
      <c r="G2309" s="1" t="s">
        <v>2826</v>
      </c>
      <c r="H2309" s="1" t="s">
        <v>4957</v>
      </c>
      <c r="I2309" s="1">
        <v>8</v>
      </c>
      <c r="L2309" s="1">
        <v>2</v>
      </c>
      <c r="M2309" s="1" t="s">
        <v>9461</v>
      </c>
      <c r="N2309" s="1" t="s">
        <v>9462</v>
      </c>
      <c r="S2309" s="1" t="s">
        <v>191</v>
      </c>
      <c r="T2309" s="1" t="s">
        <v>5004</v>
      </c>
      <c r="Y2309" s="1" t="s">
        <v>90</v>
      </c>
      <c r="Z2309" s="1" t="s">
        <v>5302</v>
      </c>
      <c r="AC2309" s="1">
        <v>12</v>
      </c>
      <c r="AD2309" s="1" t="s">
        <v>296</v>
      </c>
      <c r="AE2309" s="1" t="s">
        <v>5331</v>
      </c>
      <c r="BF2309" s="1" t="s">
        <v>78</v>
      </c>
    </row>
    <row r="2310" spans="1:72" ht="13.5" customHeight="1">
      <c r="A2310" s="8" t="str">
        <f>HYPERLINK("http://kyu.snu.ac.kr/sdhj/index.jsp?type=hj/GK14810_00IM0001_028b.jpg","1681_수남면_028b")</f>
        <v>1681_수남면_028b</v>
      </c>
      <c r="B2310" s="2">
        <v>1681</v>
      </c>
      <c r="C2310" s="2" t="s">
        <v>9660</v>
      </c>
      <c r="D2310" s="2" t="s">
        <v>9661</v>
      </c>
      <c r="E2310" s="2">
        <v>2309</v>
      </c>
      <c r="F2310" s="1">
        <v>6</v>
      </c>
      <c r="G2310" s="1" t="s">
        <v>2826</v>
      </c>
      <c r="H2310" s="1" t="s">
        <v>4957</v>
      </c>
      <c r="I2310" s="1">
        <v>8</v>
      </c>
      <c r="L2310" s="1">
        <v>2</v>
      </c>
      <c r="M2310" s="1" t="s">
        <v>9461</v>
      </c>
      <c r="N2310" s="1" t="s">
        <v>9462</v>
      </c>
      <c r="S2310" s="1" t="s">
        <v>191</v>
      </c>
      <c r="T2310" s="1" t="s">
        <v>5004</v>
      </c>
      <c r="Y2310" s="1" t="s">
        <v>4311</v>
      </c>
      <c r="Z2310" s="1" t="s">
        <v>5565</v>
      </c>
      <c r="AC2310" s="1">
        <v>7</v>
      </c>
      <c r="AD2310" s="1" t="s">
        <v>45</v>
      </c>
      <c r="AE2310" s="1" t="s">
        <v>6661</v>
      </c>
      <c r="BF2310" s="1" t="s">
        <v>78</v>
      </c>
    </row>
    <row r="2311" spans="1:72" ht="13.5" customHeight="1">
      <c r="A2311" s="8" t="str">
        <f>HYPERLINK("http://kyu.snu.ac.kr/sdhj/index.jsp?type=hj/GK14810_00IM0001_028b.jpg","1681_수남면_028b")</f>
        <v>1681_수남면_028b</v>
      </c>
      <c r="B2311" s="2">
        <v>1681</v>
      </c>
      <c r="C2311" s="2" t="s">
        <v>9660</v>
      </c>
      <c r="D2311" s="2" t="s">
        <v>9661</v>
      </c>
      <c r="E2311" s="2">
        <v>2310</v>
      </c>
      <c r="F2311" s="1">
        <v>6</v>
      </c>
      <c r="G2311" s="1" t="s">
        <v>2826</v>
      </c>
      <c r="H2311" s="1" t="s">
        <v>4957</v>
      </c>
      <c r="I2311" s="1">
        <v>8</v>
      </c>
      <c r="L2311" s="1">
        <v>2</v>
      </c>
      <c r="M2311" s="1" t="s">
        <v>9461</v>
      </c>
      <c r="N2311" s="1" t="s">
        <v>9462</v>
      </c>
      <c r="S2311" s="1" t="s">
        <v>99</v>
      </c>
      <c r="T2311" s="1" t="s">
        <v>252</v>
      </c>
      <c r="U2311" s="1" t="s">
        <v>118</v>
      </c>
      <c r="V2311" s="1" t="s">
        <v>5094</v>
      </c>
      <c r="Y2311" s="1" t="s">
        <v>1471</v>
      </c>
      <c r="Z2311" s="1" t="s">
        <v>5564</v>
      </c>
      <c r="AC2311" s="1">
        <v>4</v>
      </c>
      <c r="AD2311" s="1" t="s">
        <v>267</v>
      </c>
      <c r="AE2311" s="1" t="s">
        <v>6631</v>
      </c>
      <c r="AF2311" s="1" t="s">
        <v>175</v>
      </c>
      <c r="AG2311" s="1" t="s">
        <v>6685</v>
      </c>
      <c r="BF2311" s="1" t="s">
        <v>78</v>
      </c>
    </row>
    <row r="2312" spans="1:72" ht="13.5" customHeight="1">
      <c r="A2312" s="8" t="str">
        <f>HYPERLINK("http://kyu.snu.ac.kr/sdhj/index.jsp?type=hj/GK14810_00IM0001_028b.jpg","1681_수남면_028b")</f>
        <v>1681_수남면_028b</v>
      </c>
      <c r="B2312" s="2">
        <v>1681</v>
      </c>
      <c r="C2312" s="2" t="s">
        <v>9682</v>
      </c>
      <c r="D2312" s="2" t="s">
        <v>9683</v>
      </c>
      <c r="E2312" s="2">
        <v>2311</v>
      </c>
      <c r="F2312" s="1">
        <v>6</v>
      </c>
      <c r="G2312" s="1" t="s">
        <v>2826</v>
      </c>
      <c r="H2312" s="1" t="s">
        <v>4957</v>
      </c>
      <c r="I2312" s="1">
        <v>8</v>
      </c>
      <c r="L2312" s="1">
        <v>3</v>
      </c>
      <c r="M2312" s="1" t="s">
        <v>9463</v>
      </c>
      <c r="N2312" s="1" t="s">
        <v>9464</v>
      </c>
      <c r="T2312" s="1" t="s">
        <v>9618</v>
      </c>
      <c r="U2312" s="1" t="s">
        <v>834</v>
      </c>
      <c r="V2312" s="1" t="s">
        <v>5082</v>
      </c>
      <c r="W2312" s="1" t="s">
        <v>89</v>
      </c>
      <c r="X2312" s="1" t="s">
        <v>9623</v>
      </c>
      <c r="Y2312" s="1" t="s">
        <v>1744</v>
      </c>
      <c r="Z2312" s="1" t="s">
        <v>5563</v>
      </c>
      <c r="AC2312" s="1">
        <v>48</v>
      </c>
      <c r="AD2312" s="1" t="s">
        <v>156</v>
      </c>
      <c r="AE2312" s="1" t="s">
        <v>6642</v>
      </c>
      <c r="AJ2312" s="1" t="s">
        <v>16</v>
      </c>
      <c r="AK2312" s="1" t="s">
        <v>6856</v>
      </c>
      <c r="AL2312" s="1" t="s">
        <v>92</v>
      </c>
      <c r="AM2312" s="1" t="s">
        <v>9624</v>
      </c>
      <c r="AT2312" s="1" t="s">
        <v>63</v>
      </c>
      <c r="AU2312" s="1" t="s">
        <v>5113</v>
      </c>
      <c r="AV2312" s="1" t="s">
        <v>4196</v>
      </c>
      <c r="AW2312" s="1" t="s">
        <v>7139</v>
      </c>
      <c r="BG2312" s="1" t="s">
        <v>118</v>
      </c>
      <c r="BH2312" s="1" t="s">
        <v>5094</v>
      </c>
      <c r="BI2312" s="1" t="s">
        <v>4162</v>
      </c>
      <c r="BJ2312" s="1" t="s">
        <v>7709</v>
      </c>
      <c r="BK2312" s="1" t="s">
        <v>118</v>
      </c>
      <c r="BL2312" s="1" t="s">
        <v>5094</v>
      </c>
      <c r="BM2312" s="1" t="s">
        <v>2113</v>
      </c>
      <c r="BN2312" s="1" t="s">
        <v>6216</v>
      </c>
      <c r="BO2312" s="1" t="s">
        <v>63</v>
      </c>
      <c r="BP2312" s="1" t="s">
        <v>5113</v>
      </c>
      <c r="BQ2312" s="1" t="s">
        <v>4197</v>
      </c>
      <c r="BR2312" s="1" t="s">
        <v>8391</v>
      </c>
      <c r="BS2312" s="1" t="s">
        <v>331</v>
      </c>
      <c r="BT2312" s="1" t="s">
        <v>6786</v>
      </c>
    </row>
    <row r="2313" spans="1:72" ht="13.5" customHeight="1">
      <c r="A2313" s="8" t="str">
        <f>HYPERLINK("http://kyu.snu.ac.kr/sdhj/index.jsp?type=hj/GK14810_00IM0001_028b.jpg","1681_수남면_028b")</f>
        <v>1681_수남면_028b</v>
      </c>
      <c r="B2313" s="2">
        <v>1681</v>
      </c>
      <c r="C2313" s="2" t="s">
        <v>9795</v>
      </c>
      <c r="D2313" s="2" t="s">
        <v>9796</v>
      </c>
      <c r="E2313" s="2">
        <v>2312</v>
      </c>
      <c r="F2313" s="1">
        <v>6</v>
      </c>
      <c r="G2313" s="1" t="s">
        <v>2826</v>
      </c>
      <c r="H2313" s="1" t="s">
        <v>4957</v>
      </c>
      <c r="I2313" s="1">
        <v>8</v>
      </c>
      <c r="L2313" s="1">
        <v>3</v>
      </c>
      <c r="M2313" s="1" t="s">
        <v>9463</v>
      </c>
      <c r="N2313" s="1" t="s">
        <v>9464</v>
      </c>
      <c r="S2313" s="1" t="s">
        <v>43</v>
      </c>
      <c r="T2313" s="1" t="s">
        <v>5000</v>
      </c>
      <c r="W2313" s="1" t="s">
        <v>89</v>
      </c>
      <c r="X2313" s="1" t="s">
        <v>9623</v>
      </c>
      <c r="Y2313" s="1" t="s">
        <v>90</v>
      </c>
      <c r="Z2313" s="1" t="s">
        <v>5302</v>
      </c>
      <c r="AC2313" s="1">
        <v>44</v>
      </c>
      <c r="AD2313" s="1" t="s">
        <v>683</v>
      </c>
      <c r="AE2313" s="1" t="s">
        <v>6643</v>
      </c>
      <c r="AJ2313" s="1" t="s">
        <v>16</v>
      </c>
      <c r="AK2313" s="1" t="s">
        <v>6856</v>
      </c>
      <c r="AL2313" s="1" t="s">
        <v>92</v>
      </c>
      <c r="AM2313" s="1" t="s">
        <v>9624</v>
      </c>
      <c r="AT2313" s="1" t="s">
        <v>63</v>
      </c>
      <c r="AU2313" s="1" t="s">
        <v>5113</v>
      </c>
      <c r="AV2313" s="1" t="s">
        <v>50</v>
      </c>
      <c r="AW2313" s="1" t="s">
        <v>7138</v>
      </c>
      <c r="BG2313" s="1" t="s">
        <v>118</v>
      </c>
      <c r="BH2313" s="1" t="s">
        <v>5094</v>
      </c>
      <c r="BI2313" s="1" t="s">
        <v>2051</v>
      </c>
      <c r="BJ2313" s="1" t="s">
        <v>7358</v>
      </c>
      <c r="BK2313" s="1" t="s">
        <v>118</v>
      </c>
      <c r="BL2313" s="1" t="s">
        <v>5094</v>
      </c>
      <c r="BM2313" s="1" t="s">
        <v>4312</v>
      </c>
      <c r="BN2313" s="1" t="s">
        <v>5436</v>
      </c>
      <c r="BO2313" s="1" t="s">
        <v>63</v>
      </c>
      <c r="BP2313" s="1" t="s">
        <v>5113</v>
      </c>
      <c r="BQ2313" s="1" t="s">
        <v>4313</v>
      </c>
      <c r="BR2313" s="1" t="s">
        <v>8390</v>
      </c>
      <c r="BS2313" s="1" t="s">
        <v>138</v>
      </c>
      <c r="BT2313" s="1" t="s">
        <v>6794</v>
      </c>
    </row>
    <row r="2314" spans="1:72" ht="13.5" customHeight="1">
      <c r="A2314" s="8" t="str">
        <f>HYPERLINK("http://kyu.snu.ac.kr/sdhj/index.jsp?type=hj/GK14810_00IM0001_028b.jpg","1681_수남면_028b")</f>
        <v>1681_수남면_028b</v>
      </c>
      <c r="B2314" s="2">
        <v>1681</v>
      </c>
      <c r="C2314" s="2" t="s">
        <v>10045</v>
      </c>
      <c r="D2314" s="2" t="s">
        <v>10046</v>
      </c>
      <c r="E2314" s="2">
        <v>2313</v>
      </c>
      <c r="F2314" s="1">
        <v>6</v>
      </c>
      <c r="G2314" s="1" t="s">
        <v>2826</v>
      </c>
      <c r="H2314" s="1" t="s">
        <v>4957</v>
      </c>
      <c r="I2314" s="1">
        <v>8</v>
      </c>
      <c r="L2314" s="1">
        <v>3</v>
      </c>
      <c r="M2314" s="1" t="s">
        <v>9463</v>
      </c>
      <c r="N2314" s="1" t="s">
        <v>9464</v>
      </c>
      <c r="S2314" s="1" t="s">
        <v>54</v>
      </c>
      <c r="T2314" s="1" t="s">
        <v>5003</v>
      </c>
      <c r="U2314" s="1" t="s">
        <v>834</v>
      </c>
      <c r="V2314" s="1" t="s">
        <v>5082</v>
      </c>
      <c r="Y2314" s="1" t="s">
        <v>4314</v>
      </c>
      <c r="Z2314" s="1" t="s">
        <v>5562</v>
      </c>
      <c r="AC2314" s="1">
        <v>18</v>
      </c>
      <c r="AD2314" s="1" t="s">
        <v>179</v>
      </c>
      <c r="AE2314" s="1" t="s">
        <v>6664</v>
      </c>
    </row>
    <row r="2315" spans="1:72" ht="13.5" customHeight="1">
      <c r="A2315" s="8" t="str">
        <f>HYPERLINK("http://kyu.snu.ac.kr/sdhj/index.jsp?type=hj/GK14810_00IM0001_028b.jpg","1681_수남면_028b")</f>
        <v>1681_수남면_028b</v>
      </c>
      <c r="B2315" s="2">
        <v>1681</v>
      </c>
      <c r="C2315" s="2" t="s">
        <v>9627</v>
      </c>
      <c r="D2315" s="2" t="s">
        <v>9628</v>
      </c>
      <c r="E2315" s="2">
        <v>2314</v>
      </c>
      <c r="F2315" s="1">
        <v>6</v>
      </c>
      <c r="G2315" s="1" t="s">
        <v>2826</v>
      </c>
      <c r="H2315" s="1" t="s">
        <v>4957</v>
      </c>
      <c r="I2315" s="1">
        <v>8</v>
      </c>
      <c r="L2315" s="1">
        <v>3</v>
      </c>
      <c r="M2315" s="1" t="s">
        <v>9463</v>
      </c>
      <c r="N2315" s="1" t="s">
        <v>9464</v>
      </c>
      <c r="S2315" s="1" t="s">
        <v>99</v>
      </c>
      <c r="T2315" s="1" t="s">
        <v>252</v>
      </c>
      <c r="U2315" s="1" t="s">
        <v>834</v>
      </c>
      <c r="V2315" s="1" t="s">
        <v>5082</v>
      </c>
      <c r="Y2315" s="1" t="s">
        <v>4315</v>
      </c>
      <c r="Z2315" s="1" t="s">
        <v>5561</v>
      </c>
      <c r="AC2315" s="1">
        <v>16</v>
      </c>
      <c r="AD2315" s="1" t="s">
        <v>254</v>
      </c>
      <c r="AE2315" s="1" t="s">
        <v>6677</v>
      </c>
      <c r="BF2315" s="1" t="s">
        <v>78</v>
      </c>
    </row>
    <row r="2316" spans="1:72" ht="13.5" customHeight="1">
      <c r="A2316" s="8" t="str">
        <f>HYPERLINK("http://kyu.snu.ac.kr/sdhj/index.jsp?type=hj/GK14810_00IM0001_028b.jpg","1681_수남면_028b")</f>
        <v>1681_수남면_028b</v>
      </c>
      <c r="B2316" s="2">
        <v>1681</v>
      </c>
      <c r="C2316" s="2" t="s">
        <v>9627</v>
      </c>
      <c r="D2316" s="2" t="s">
        <v>9628</v>
      </c>
      <c r="E2316" s="2">
        <v>2315</v>
      </c>
      <c r="F2316" s="1">
        <v>6</v>
      </c>
      <c r="G2316" s="1" t="s">
        <v>2826</v>
      </c>
      <c r="H2316" s="1" t="s">
        <v>4957</v>
      </c>
      <c r="I2316" s="1">
        <v>8</v>
      </c>
      <c r="L2316" s="1">
        <v>3</v>
      </c>
      <c r="M2316" s="1" t="s">
        <v>9463</v>
      </c>
      <c r="N2316" s="1" t="s">
        <v>9464</v>
      </c>
      <c r="S2316" s="1" t="s">
        <v>191</v>
      </c>
      <c r="T2316" s="1" t="s">
        <v>5004</v>
      </c>
      <c r="Y2316" s="1" t="s">
        <v>4316</v>
      </c>
      <c r="Z2316" s="1" t="s">
        <v>5422</v>
      </c>
      <c r="AC2316" s="1">
        <v>7</v>
      </c>
      <c r="AD2316" s="1" t="s">
        <v>45</v>
      </c>
      <c r="AE2316" s="1" t="s">
        <v>6661</v>
      </c>
      <c r="BF2316" s="1" t="s">
        <v>78</v>
      </c>
    </row>
    <row r="2317" spans="1:72" ht="13.5" customHeight="1">
      <c r="A2317" s="8" t="str">
        <f>HYPERLINK("http://kyu.snu.ac.kr/sdhj/index.jsp?type=hj/GK14810_00IM0001_028b.jpg","1681_수남면_028b")</f>
        <v>1681_수남면_028b</v>
      </c>
      <c r="B2317" s="2">
        <v>1681</v>
      </c>
      <c r="C2317" s="2" t="s">
        <v>9627</v>
      </c>
      <c r="D2317" s="2" t="s">
        <v>9628</v>
      </c>
      <c r="E2317" s="2">
        <v>2316</v>
      </c>
      <c r="F2317" s="1">
        <v>6</v>
      </c>
      <c r="G2317" s="1" t="s">
        <v>2826</v>
      </c>
      <c r="H2317" s="1" t="s">
        <v>4957</v>
      </c>
      <c r="I2317" s="1">
        <v>8</v>
      </c>
      <c r="L2317" s="1">
        <v>3</v>
      </c>
      <c r="M2317" s="1" t="s">
        <v>9463</v>
      </c>
      <c r="N2317" s="1" t="s">
        <v>9464</v>
      </c>
      <c r="S2317" s="1" t="s">
        <v>99</v>
      </c>
      <c r="T2317" s="1" t="s">
        <v>252</v>
      </c>
      <c r="Y2317" s="1" t="s">
        <v>4317</v>
      </c>
      <c r="Z2317" s="1" t="s">
        <v>5560</v>
      </c>
      <c r="AC2317" s="1">
        <v>5</v>
      </c>
      <c r="AD2317" s="1" t="s">
        <v>101</v>
      </c>
      <c r="AE2317" s="1" t="s">
        <v>6648</v>
      </c>
      <c r="AG2317" s="1" t="s">
        <v>12173</v>
      </c>
      <c r="BF2317" s="1" t="s">
        <v>78</v>
      </c>
    </row>
    <row r="2318" spans="1:72" ht="13.5" customHeight="1">
      <c r="A2318" s="8" t="str">
        <f>HYPERLINK("http://kyu.snu.ac.kr/sdhj/index.jsp?type=hj/GK14810_00IM0001_028b.jpg","1681_수남면_028b")</f>
        <v>1681_수남면_028b</v>
      </c>
      <c r="B2318" s="2">
        <v>1681</v>
      </c>
      <c r="C2318" s="2" t="s">
        <v>9627</v>
      </c>
      <c r="D2318" s="2" t="s">
        <v>9628</v>
      </c>
      <c r="E2318" s="2">
        <v>2317</v>
      </c>
      <c r="F2318" s="1">
        <v>6</v>
      </c>
      <c r="G2318" s="1" t="s">
        <v>2826</v>
      </c>
      <c r="H2318" s="1" t="s">
        <v>4957</v>
      </c>
      <c r="I2318" s="1">
        <v>8</v>
      </c>
      <c r="L2318" s="1">
        <v>3</v>
      </c>
      <c r="M2318" s="1" t="s">
        <v>9463</v>
      </c>
      <c r="N2318" s="1" t="s">
        <v>9464</v>
      </c>
      <c r="S2318" s="1" t="s">
        <v>191</v>
      </c>
      <c r="T2318" s="1" t="s">
        <v>5004</v>
      </c>
      <c r="Y2318" s="1" t="s">
        <v>90</v>
      </c>
      <c r="Z2318" s="1" t="s">
        <v>5302</v>
      </c>
      <c r="AC2318" s="1">
        <v>4</v>
      </c>
      <c r="AD2318" s="1" t="s">
        <v>267</v>
      </c>
      <c r="AE2318" s="1" t="s">
        <v>6631</v>
      </c>
      <c r="AF2318" s="1" t="s">
        <v>12174</v>
      </c>
      <c r="AG2318" s="1" t="s">
        <v>12175</v>
      </c>
      <c r="BF2318" s="1" t="s">
        <v>78</v>
      </c>
    </row>
    <row r="2319" spans="1:72" ht="13.5" customHeight="1">
      <c r="A2319" s="8" t="str">
        <f>HYPERLINK("http://kyu.snu.ac.kr/sdhj/index.jsp?type=hj/GK14810_00IM0001_028b.jpg","1681_수남면_028b")</f>
        <v>1681_수남면_028b</v>
      </c>
      <c r="B2319" s="2">
        <v>1681</v>
      </c>
      <c r="C2319" s="2" t="s">
        <v>9627</v>
      </c>
      <c r="D2319" s="2" t="s">
        <v>9628</v>
      </c>
      <c r="E2319" s="2">
        <v>2318</v>
      </c>
      <c r="F2319" s="1">
        <v>6</v>
      </c>
      <c r="G2319" s="1" t="s">
        <v>2826</v>
      </c>
      <c r="H2319" s="1" t="s">
        <v>4957</v>
      </c>
      <c r="I2319" s="1">
        <v>8</v>
      </c>
      <c r="L2319" s="1">
        <v>4</v>
      </c>
      <c r="M2319" s="1" t="s">
        <v>9465</v>
      </c>
      <c r="N2319" s="1" t="s">
        <v>9466</v>
      </c>
      <c r="O2319" s="1" t="s">
        <v>5</v>
      </c>
      <c r="P2319" s="1" t="s">
        <v>4992</v>
      </c>
      <c r="T2319" s="1" t="s">
        <v>9629</v>
      </c>
      <c r="U2319" s="1" t="s">
        <v>4318</v>
      </c>
      <c r="V2319" s="1" t="s">
        <v>12176</v>
      </c>
      <c r="W2319" s="1" t="s">
        <v>89</v>
      </c>
      <c r="X2319" s="1" t="s">
        <v>12177</v>
      </c>
      <c r="Y2319" s="1" t="s">
        <v>4319</v>
      </c>
      <c r="Z2319" s="1" t="s">
        <v>5559</v>
      </c>
      <c r="AC2319" s="1">
        <v>26</v>
      </c>
      <c r="AD2319" s="1" t="s">
        <v>137</v>
      </c>
      <c r="AE2319" s="1" t="s">
        <v>6669</v>
      </c>
      <c r="AJ2319" s="1" t="s">
        <v>16</v>
      </c>
      <c r="AK2319" s="1" t="s">
        <v>6856</v>
      </c>
      <c r="AL2319" s="1" t="s">
        <v>92</v>
      </c>
      <c r="AM2319" s="1" t="s">
        <v>12178</v>
      </c>
      <c r="AT2319" s="1" t="s">
        <v>63</v>
      </c>
      <c r="AU2319" s="1" t="s">
        <v>5113</v>
      </c>
      <c r="AV2319" s="1" t="s">
        <v>480</v>
      </c>
      <c r="AW2319" s="1" t="s">
        <v>5925</v>
      </c>
      <c r="BG2319" s="1" t="s">
        <v>118</v>
      </c>
      <c r="BH2319" s="1" t="s">
        <v>5094</v>
      </c>
      <c r="BI2319" s="1" t="s">
        <v>2051</v>
      </c>
      <c r="BJ2319" s="1" t="s">
        <v>7358</v>
      </c>
      <c r="BK2319" s="1" t="s">
        <v>118</v>
      </c>
      <c r="BL2319" s="1" t="s">
        <v>5094</v>
      </c>
      <c r="BM2319" s="1" t="s">
        <v>4312</v>
      </c>
      <c r="BN2319" s="1" t="s">
        <v>5436</v>
      </c>
      <c r="BQ2319" s="1" t="s">
        <v>2939</v>
      </c>
      <c r="BR2319" s="1" t="s">
        <v>8389</v>
      </c>
      <c r="BS2319" s="1" t="s">
        <v>128</v>
      </c>
      <c r="BT2319" s="1" t="s">
        <v>6834</v>
      </c>
    </row>
    <row r="2320" spans="1:72" ht="13.5" customHeight="1">
      <c r="A2320" s="8" t="str">
        <f>HYPERLINK("http://kyu.snu.ac.kr/sdhj/index.jsp?type=hj/GK14810_00IM0001_028b.jpg","1681_수남면_028b")</f>
        <v>1681_수남면_028b</v>
      </c>
      <c r="B2320" s="2">
        <v>1681</v>
      </c>
      <c r="C2320" s="2" t="s">
        <v>10273</v>
      </c>
      <c r="D2320" s="2" t="s">
        <v>10274</v>
      </c>
      <c r="E2320" s="2">
        <v>2319</v>
      </c>
      <c r="F2320" s="1">
        <v>6</v>
      </c>
      <c r="G2320" s="1" t="s">
        <v>2826</v>
      </c>
      <c r="H2320" s="1" t="s">
        <v>4957</v>
      </c>
      <c r="I2320" s="1">
        <v>8</v>
      </c>
      <c r="L2320" s="1">
        <v>4</v>
      </c>
      <c r="M2320" s="1" t="s">
        <v>9465</v>
      </c>
      <c r="N2320" s="1" t="s">
        <v>9466</v>
      </c>
      <c r="S2320" s="1" t="s">
        <v>43</v>
      </c>
      <c r="T2320" s="1" t="s">
        <v>5000</v>
      </c>
      <c r="U2320" s="1" t="s">
        <v>285</v>
      </c>
      <c r="V2320" s="1" t="s">
        <v>12179</v>
      </c>
      <c r="W2320" s="1" t="s">
        <v>79</v>
      </c>
      <c r="X2320" s="1" t="s">
        <v>11356</v>
      </c>
      <c r="Y2320" s="1" t="s">
        <v>4320</v>
      </c>
      <c r="Z2320" s="1" t="s">
        <v>8737</v>
      </c>
      <c r="AC2320" s="1">
        <v>26</v>
      </c>
      <c r="AD2320" s="1" t="s">
        <v>137</v>
      </c>
      <c r="AE2320" s="1" t="s">
        <v>6669</v>
      </c>
      <c r="AJ2320" s="1" t="s">
        <v>16</v>
      </c>
      <c r="AK2320" s="1" t="s">
        <v>6856</v>
      </c>
      <c r="AL2320" s="1" t="s">
        <v>53</v>
      </c>
      <c r="AM2320" s="1" t="s">
        <v>6356</v>
      </c>
      <c r="AT2320" s="1" t="s">
        <v>63</v>
      </c>
      <c r="AU2320" s="1" t="s">
        <v>5113</v>
      </c>
      <c r="AV2320" s="1" t="s">
        <v>4950</v>
      </c>
      <c r="AW2320" s="1" t="s">
        <v>7137</v>
      </c>
      <c r="BG2320" s="1" t="s">
        <v>63</v>
      </c>
      <c r="BH2320" s="1" t="s">
        <v>5113</v>
      </c>
      <c r="BI2320" s="1" t="s">
        <v>641</v>
      </c>
      <c r="BJ2320" s="1" t="s">
        <v>5435</v>
      </c>
      <c r="BK2320" s="1" t="s">
        <v>110</v>
      </c>
      <c r="BL2320" s="1" t="s">
        <v>5146</v>
      </c>
      <c r="BM2320" s="1" t="s">
        <v>4321</v>
      </c>
      <c r="BN2320" s="1" t="s">
        <v>12180</v>
      </c>
      <c r="BO2320" s="1" t="s">
        <v>63</v>
      </c>
      <c r="BP2320" s="1" t="s">
        <v>5113</v>
      </c>
      <c r="BQ2320" s="1" t="s">
        <v>4322</v>
      </c>
      <c r="BR2320" s="1" t="s">
        <v>12181</v>
      </c>
      <c r="BS2320" s="1" t="s">
        <v>92</v>
      </c>
      <c r="BT2320" s="1" t="s">
        <v>10947</v>
      </c>
    </row>
    <row r="2321" spans="1:73" ht="13.5" customHeight="1">
      <c r="A2321" s="8" t="str">
        <f>HYPERLINK("http://kyu.snu.ac.kr/sdhj/index.jsp?type=hj/GK14810_00IM0001_028b.jpg","1681_수남면_028b")</f>
        <v>1681_수남면_028b</v>
      </c>
      <c r="B2321" s="2">
        <v>1681</v>
      </c>
      <c r="C2321" s="2" t="s">
        <v>9931</v>
      </c>
      <c r="D2321" s="2" t="s">
        <v>9932</v>
      </c>
      <c r="E2321" s="2">
        <v>2320</v>
      </c>
      <c r="F2321" s="1">
        <v>6</v>
      </c>
      <c r="G2321" s="1" t="s">
        <v>2826</v>
      </c>
      <c r="H2321" s="1" t="s">
        <v>4957</v>
      </c>
      <c r="I2321" s="1">
        <v>8</v>
      </c>
      <c r="L2321" s="1">
        <v>5</v>
      </c>
      <c r="M2321" s="1" t="s">
        <v>9467</v>
      </c>
      <c r="N2321" s="1" t="s">
        <v>9468</v>
      </c>
      <c r="O2321" s="1" t="s">
        <v>5</v>
      </c>
      <c r="P2321" s="1" t="s">
        <v>4992</v>
      </c>
      <c r="T2321" s="1" t="s">
        <v>12182</v>
      </c>
      <c r="U2321" s="1" t="s">
        <v>4128</v>
      </c>
      <c r="V2321" s="1" t="s">
        <v>5125</v>
      </c>
      <c r="W2321" s="1" t="s">
        <v>1079</v>
      </c>
      <c r="X2321" s="1" t="s">
        <v>5261</v>
      </c>
      <c r="Y2321" s="1" t="s">
        <v>4323</v>
      </c>
      <c r="Z2321" s="1" t="s">
        <v>5558</v>
      </c>
      <c r="AC2321" s="1">
        <v>44</v>
      </c>
      <c r="AD2321" s="1" t="s">
        <v>683</v>
      </c>
      <c r="AE2321" s="1" t="s">
        <v>6643</v>
      </c>
      <c r="AF2321" s="1" t="s">
        <v>984</v>
      </c>
      <c r="AG2321" s="1" t="s">
        <v>6689</v>
      </c>
      <c r="AH2321" s="1" t="s">
        <v>138</v>
      </c>
      <c r="AI2321" s="1" t="s">
        <v>6794</v>
      </c>
      <c r="AJ2321" s="1" t="s">
        <v>16</v>
      </c>
      <c r="AK2321" s="1" t="s">
        <v>6856</v>
      </c>
      <c r="AL2321" s="1" t="s">
        <v>3375</v>
      </c>
      <c r="AM2321" s="1" t="s">
        <v>6878</v>
      </c>
      <c r="AT2321" s="1" t="s">
        <v>130</v>
      </c>
      <c r="AU2321" s="1" t="s">
        <v>5155</v>
      </c>
      <c r="AV2321" s="1" t="s">
        <v>2934</v>
      </c>
      <c r="AW2321" s="1" t="s">
        <v>5994</v>
      </c>
      <c r="BG2321" s="1" t="s">
        <v>185</v>
      </c>
      <c r="BH2321" s="1" t="s">
        <v>7001</v>
      </c>
      <c r="BI2321" s="1" t="s">
        <v>4324</v>
      </c>
      <c r="BJ2321" s="1" t="s">
        <v>7708</v>
      </c>
      <c r="BK2321" s="1" t="s">
        <v>123</v>
      </c>
      <c r="BL2321" s="1" t="s">
        <v>7000</v>
      </c>
      <c r="BM2321" s="1" t="s">
        <v>4935</v>
      </c>
      <c r="BN2321" s="1" t="s">
        <v>8052</v>
      </c>
      <c r="BO2321" s="1" t="s">
        <v>130</v>
      </c>
      <c r="BP2321" s="1" t="s">
        <v>5155</v>
      </c>
      <c r="BQ2321" s="1" t="s">
        <v>4325</v>
      </c>
      <c r="BR2321" s="1" t="s">
        <v>8388</v>
      </c>
      <c r="BS2321" s="1" t="s">
        <v>355</v>
      </c>
      <c r="BT2321" s="1" t="s">
        <v>12183</v>
      </c>
    </row>
    <row r="2322" spans="1:73" ht="13.5" customHeight="1">
      <c r="A2322" s="8" t="str">
        <f>HYPERLINK("http://kyu.snu.ac.kr/sdhj/index.jsp?type=hj/GK14810_00IM0001_028b.jpg","1681_수남면_028b")</f>
        <v>1681_수남면_028b</v>
      </c>
      <c r="B2322" s="2">
        <v>1681</v>
      </c>
      <c r="C2322" s="2" t="s">
        <v>9838</v>
      </c>
      <c r="D2322" s="2" t="s">
        <v>9839</v>
      </c>
      <c r="E2322" s="2">
        <v>2321</v>
      </c>
      <c r="F2322" s="1">
        <v>6</v>
      </c>
      <c r="G2322" s="1" t="s">
        <v>2826</v>
      </c>
      <c r="H2322" s="1" t="s">
        <v>4957</v>
      </c>
      <c r="I2322" s="1">
        <v>8</v>
      </c>
      <c r="L2322" s="1">
        <v>5</v>
      </c>
      <c r="M2322" s="1" t="s">
        <v>9467</v>
      </c>
      <c r="N2322" s="1" t="s">
        <v>9468</v>
      </c>
      <c r="S2322" s="1" t="s">
        <v>43</v>
      </c>
      <c r="T2322" s="1" t="s">
        <v>5000</v>
      </c>
      <c r="U2322" s="1" t="s">
        <v>285</v>
      </c>
      <c r="V2322" s="1" t="s">
        <v>12184</v>
      </c>
      <c r="W2322" s="1" t="s">
        <v>869</v>
      </c>
      <c r="X2322" s="1" t="s">
        <v>5269</v>
      </c>
      <c r="Y2322" s="1" t="s">
        <v>90</v>
      </c>
      <c r="Z2322" s="1" t="s">
        <v>5302</v>
      </c>
      <c r="AC2322" s="1">
        <v>37</v>
      </c>
      <c r="AD2322" s="1" t="s">
        <v>259</v>
      </c>
      <c r="AE2322" s="1" t="s">
        <v>6674</v>
      </c>
      <c r="AJ2322" s="1" t="s">
        <v>16</v>
      </c>
      <c r="AK2322" s="1" t="s">
        <v>6856</v>
      </c>
      <c r="AL2322" s="1" t="s">
        <v>128</v>
      </c>
      <c r="AM2322" s="1" t="s">
        <v>6834</v>
      </c>
      <c r="AT2322" s="1" t="s">
        <v>813</v>
      </c>
      <c r="AU2322" s="1" t="s">
        <v>5105</v>
      </c>
      <c r="AV2322" s="1" t="s">
        <v>418</v>
      </c>
      <c r="AW2322" s="1" t="s">
        <v>5848</v>
      </c>
      <c r="BG2322" s="1" t="s">
        <v>63</v>
      </c>
      <c r="BH2322" s="1" t="s">
        <v>5113</v>
      </c>
      <c r="BI2322" s="1" t="s">
        <v>4326</v>
      </c>
      <c r="BJ2322" s="1" t="s">
        <v>7707</v>
      </c>
      <c r="BK2322" s="1" t="s">
        <v>130</v>
      </c>
      <c r="BL2322" s="1" t="s">
        <v>5155</v>
      </c>
      <c r="BM2322" s="1" t="s">
        <v>2113</v>
      </c>
      <c r="BN2322" s="1" t="s">
        <v>6216</v>
      </c>
      <c r="BO2322" s="1" t="s">
        <v>63</v>
      </c>
      <c r="BP2322" s="1" t="s">
        <v>5113</v>
      </c>
      <c r="BQ2322" s="1" t="s">
        <v>4327</v>
      </c>
      <c r="BR2322" s="1" t="s">
        <v>12185</v>
      </c>
      <c r="BS2322" s="1" t="s">
        <v>92</v>
      </c>
      <c r="BT2322" s="1" t="s">
        <v>11085</v>
      </c>
    </row>
    <row r="2323" spans="1:73" ht="13.5" customHeight="1">
      <c r="A2323" s="8" t="str">
        <f>HYPERLINK("http://kyu.snu.ac.kr/sdhj/index.jsp?type=hj/GK14810_00IM0001_028b.jpg","1681_수남면_028b")</f>
        <v>1681_수남면_028b</v>
      </c>
      <c r="B2323" s="2">
        <v>1681</v>
      </c>
      <c r="C2323" s="2" t="s">
        <v>9621</v>
      </c>
      <c r="D2323" s="2" t="s">
        <v>9622</v>
      </c>
      <c r="E2323" s="2">
        <v>2322</v>
      </c>
      <c r="F2323" s="1">
        <v>6</v>
      </c>
      <c r="G2323" s="1" t="s">
        <v>2826</v>
      </c>
      <c r="H2323" s="1" t="s">
        <v>4957</v>
      </c>
      <c r="I2323" s="1">
        <v>8</v>
      </c>
      <c r="L2323" s="1">
        <v>5</v>
      </c>
      <c r="M2323" s="1" t="s">
        <v>9467</v>
      </c>
      <c r="N2323" s="1" t="s">
        <v>9468</v>
      </c>
      <c r="S2323" s="1" t="s">
        <v>98</v>
      </c>
      <c r="T2323" s="1" t="s">
        <v>5001</v>
      </c>
      <c r="Y2323" s="1" t="s">
        <v>209</v>
      </c>
      <c r="Z2323" s="1" t="s">
        <v>5557</v>
      </c>
      <c r="AC2323" s="1">
        <v>4</v>
      </c>
      <c r="AD2323" s="1" t="s">
        <v>267</v>
      </c>
      <c r="AE2323" s="1" t="s">
        <v>6631</v>
      </c>
      <c r="BU2323" s="1" t="s">
        <v>2100</v>
      </c>
    </row>
    <row r="2324" spans="1:73" ht="13.5" customHeight="1">
      <c r="A2324" s="8" t="str">
        <f>HYPERLINK("http://kyu.snu.ac.kr/sdhj/index.jsp?type=hj/GK14810_00IM0001_028b.jpg","1681_수남면_028b")</f>
        <v>1681_수남면_028b</v>
      </c>
      <c r="B2324" s="2">
        <v>1681</v>
      </c>
      <c r="C2324" s="2" t="s">
        <v>11822</v>
      </c>
      <c r="D2324" s="2" t="s">
        <v>11823</v>
      </c>
      <c r="E2324" s="2">
        <v>2323</v>
      </c>
      <c r="F2324" s="1">
        <v>6</v>
      </c>
      <c r="G2324" s="1" t="s">
        <v>2826</v>
      </c>
      <c r="H2324" s="1" t="s">
        <v>4957</v>
      </c>
      <c r="I2324" s="1">
        <v>9</v>
      </c>
      <c r="J2324" s="1" t="s">
        <v>4328</v>
      </c>
      <c r="K2324" s="1" t="s">
        <v>12186</v>
      </c>
      <c r="L2324" s="1">
        <v>1</v>
      </c>
      <c r="M2324" s="1" t="s">
        <v>9469</v>
      </c>
      <c r="N2324" s="1" t="s">
        <v>9470</v>
      </c>
      <c r="O2324" s="1" t="s">
        <v>5</v>
      </c>
      <c r="P2324" s="1" t="s">
        <v>4992</v>
      </c>
      <c r="T2324" s="1" t="s">
        <v>11449</v>
      </c>
      <c r="U2324" s="1" t="s">
        <v>1114</v>
      </c>
      <c r="V2324" s="1" t="s">
        <v>5097</v>
      </c>
      <c r="W2324" s="1" t="s">
        <v>393</v>
      </c>
      <c r="X2324" s="1" t="s">
        <v>5259</v>
      </c>
      <c r="Y2324" s="1" t="s">
        <v>4329</v>
      </c>
      <c r="Z2324" s="1" t="s">
        <v>5556</v>
      </c>
      <c r="AC2324" s="1">
        <v>50</v>
      </c>
      <c r="AD2324" s="1" t="s">
        <v>526</v>
      </c>
      <c r="AE2324" s="1" t="s">
        <v>6673</v>
      </c>
      <c r="AF2324" s="1" t="s">
        <v>1360</v>
      </c>
      <c r="AG2324" s="1" t="s">
        <v>6707</v>
      </c>
      <c r="AJ2324" s="1" t="s">
        <v>16</v>
      </c>
      <c r="AK2324" s="1" t="s">
        <v>6856</v>
      </c>
      <c r="AL2324" s="1" t="s">
        <v>138</v>
      </c>
      <c r="AM2324" s="1" t="s">
        <v>6794</v>
      </c>
      <c r="AT2324" s="1" t="s">
        <v>1114</v>
      </c>
      <c r="AU2324" s="1" t="s">
        <v>5097</v>
      </c>
      <c r="AV2324" s="1" t="s">
        <v>1199</v>
      </c>
      <c r="AW2324" s="1" t="s">
        <v>7103</v>
      </c>
      <c r="BI2324" s="1" t="s">
        <v>1621</v>
      </c>
      <c r="BJ2324" s="1" t="s">
        <v>5332</v>
      </c>
      <c r="BM2324" s="1" t="s">
        <v>2387</v>
      </c>
      <c r="BN2324" s="1" t="s">
        <v>8051</v>
      </c>
      <c r="BQ2324" s="1" t="s">
        <v>4330</v>
      </c>
      <c r="BR2324" s="1" t="s">
        <v>7553</v>
      </c>
      <c r="BS2324" s="1" t="s">
        <v>554</v>
      </c>
      <c r="BT2324" s="1" t="s">
        <v>6867</v>
      </c>
    </row>
    <row r="2325" spans="1:73" ht="13.5" customHeight="1">
      <c r="A2325" s="8" t="str">
        <f>HYPERLINK("http://kyu.snu.ac.kr/sdhj/index.jsp?type=hj/GK14810_00IM0001_028b.jpg","1681_수남면_028b")</f>
        <v>1681_수남면_028b</v>
      </c>
      <c r="B2325" s="2">
        <v>1681</v>
      </c>
      <c r="C2325" s="2" t="s">
        <v>10465</v>
      </c>
      <c r="D2325" s="2" t="s">
        <v>10466</v>
      </c>
      <c r="E2325" s="2">
        <v>2324</v>
      </c>
      <c r="F2325" s="1">
        <v>6</v>
      </c>
      <c r="G2325" s="1" t="s">
        <v>2826</v>
      </c>
      <c r="H2325" s="1" t="s">
        <v>4957</v>
      </c>
      <c r="I2325" s="1">
        <v>9</v>
      </c>
      <c r="L2325" s="1">
        <v>1</v>
      </c>
      <c r="M2325" s="1" t="s">
        <v>9469</v>
      </c>
      <c r="N2325" s="1" t="s">
        <v>9470</v>
      </c>
      <c r="S2325" s="1" t="s">
        <v>43</v>
      </c>
      <c r="T2325" s="1" t="s">
        <v>5000</v>
      </c>
      <c r="U2325" s="1" t="s">
        <v>285</v>
      </c>
      <c r="V2325" s="1" t="s">
        <v>12187</v>
      </c>
      <c r="W2325" s="1" t="s">
        <v>666</v>
      </c>
      <c r="X2325" s="1" t="s">
        <v>5275</v>
      </c>
      <c r="Y2325" s="1" t="s">
        <v>90</v>
      </c>
      <c r="Z2325" s="1" t="s">
        <v>5302</v>
      </c>
      <c r="AC2325" s="1">
        <v>47</v>
      </c>
      <c r="AD2325" s="1" t="s">
        <v>440</v>
      </c>
      <c r="AE2325" s="1" t="s">
        <v>6635</v>
      </c>
      <c r="AF2325" s="1" t="s">
        <v>2280</v>
      </c>
      <c r="AG2325" s="1" t="s">
        <v>6706</v>
      </c>
      <c r="AJ2325" s="1" t="s">
        <v>16</v>
      </c>
      <c r="AK2325" s="1" t="s">
        <v>6856</v>
      </c>
      <c r="AL2325" s="1" t="s">
        <v>114</v>
      </c>
      <c r="AM2325" s="1" t="s">
        <v>6877</v>
      </c>
      <c r="AV2325" s="1" t="s">
        <v>4331</v>
      </c>
      <c r="AW2325" s="1" t="s">
        <v>7136</v>
      </c>
      <c r="BI2325" s="1" t="s">
        <v>4332</v>
      </c>
      <c r="BJ2325" s="1" t="s">
        <v>7706</v>
      </c>
      <c r="BM2325" s="1" t="s">
        <v>641</v>
      </c>
      <c r="BN2325" s="1" t="s">
        <v>5435</v>
      </c>
      <c r="BQ2325" s="1" t="s">
        <v>4333</v>
      </c>
      <c r="BR2325" s="1" t="s">
        <v>8387</v>
      </c>
      <c r="BS2325" s="1" t="s">
        <v>114</v>
      </c>
      <c r="BT2325" s="1" t="s">
        <v>6877</v>
      </c>
    </row>
    <row r="2326" spans="1:73" ht="13.5" customHeight="1">
      <c r="A2326" s="8" t="str">
        <f>HYPERLINK("http://kyu.snu.ac.kr/sdhj/index.jsp?type=hj/GK14810_00IM0001_028b.jpg","1681_수남면_028b")</f>
        <v>1681_수남면_028b</v>
      </c>
      <c r="B2326" s="2">
        <v>1681</v>
      </c>
      <c r="C2326" s="2" t="s">
        <v>10465</v>
      </c>
      <c r="D2326" s="2" t="s">
        <v>10466</v>
      </c>
      <c r="E2326" s="2">
        <v>2325</v>
      </c>
      <c r="F2326" s="1">
        <v>6</v>
      </c>
      <c r="G2326" s="1" t="s">
        <v>2826</v>
      </c>
      <c r="H2326" s="1" t="s">
        <v>4957</v>
      </c>
      <c r="I2326" s="1">
        <v>9</v>
      </c>
      <c r="L2326" s="1">
        <v>2</v>
      </c>
      <c r="M2326" s="1" t="s">
        <v>9471</v>
      </c>
      <c r="N2326" s="1" t="s">
        <v>9472</v>
      </c>
      <c r="O2326" s="1" t="s">
        <v>5</v>
      </c>
      <c r="P2326" s="1" t="s">
        <v>4992</v>
      </c>
      <c r="T2326" s="1" t="s">
        <v>11449</v>
      </c>
      <c r="U2326" s="1" t="s">
        <v>2137</v>
      </c>
      <c r="V2326" s="1" t="s">
        <v>5103</v>
      </c>
      <c r="W2326" s="1" t="s">
        <v>393</v>
      </c>
      <c r="X2326" s="1" t="s">
        <v>5259</v>
      </c>
      <c r="Y2326" s="1" t="s">
        <v>4334</v>
      </c>
      <c r="Z2326" s="1" t="s">
        <v>5555</v>
      </c>
      <c r="AC2326" s="1">
        <v>34</v>
      </c>
      <c r="AD2326" s="1" t="s">
        <v>81</v>
      </c>
      <c r="AE2326" s="1" t="s">
        <v>6641</v>
      </c>
      <c r="AF2326" s="1" t="s">
        <v>1360</v>
      </c>
      <c r="AG2326" s="1" t="s">
        <v>6707</v>
      </c>
      <c r="AJ2326" s="1" t="s">
        <v>16</v>
      </c>
      <c r="AK2326" s="1" t="s">
        <v>6856</v>
      </c>
      <c r="AL2326" s="1" t="s">
        <v>138</v>
      </c>
      <c r="AM2326" s="1" t="s">
        <v>6794</v>
      </c>
      <c r="AT2326" s="1" t="s">
        <v>1114</v>
      </c>
      <c r="AU2326" s="1" t="s">
        <v>5097</v>
      </c>
      <c r="AV2326" s="1" t="s">
        <v>1199</v>
      </c>
      <c r="AW2326" s="1" t="s">
        <v>7103</v>
      </c>
      <c r="BG2326" s="1" t="s">
        <v>1114</v>
      </c>
      <c r="BH2326" s="1" t="s">
        <v>5097</v>
      </c>
      <c r="BI2326" s="1" t="s">
        <v>550</v>
      </c>
      <c r="BJ2326" s="1" t="s">
        <v>5311</v>
      </c>
      <c r="BK2326" s="1" t="s">
        <v>1114</v>
      </c>
      <c r="BL2326" s="1" t="s">
        <v>5097</v>
      </c>
      <c r="BM2326" s="1" t="s">
        <v>2387</v>
      </c>
      <c r="BN2326" s="1" t="s">
        <v>8051</v>
      </c>
      <c r="BO2326" s="1" t="s">
        <v>1114</v>
      </c>
      <c r="BP2326" s="1" t="s">
        <v>5097</v>
      </c>
      <c r="BQ2326" s="1" t="s">
        <v>4330</v>
      </c>
      <c r="BR2326" s="1" t="s">
        <v>7553</v>
      </c>
      <c r="BS2326" s="1" t="s">
        <v>554</v>
      </c>
      <c r="BT2326" s="1" t="s">
        <v>6867</v>
      </c>
    </row>
    <row r="2327" spans="1:73" ht="13.5" customHeight="1">
      <c r="A2327" s="8" t="str">
        <f>HYPERLINK("http://kyu.snu.ac.kr/sdhj/index.jsp?type=hj/GK14810_00IM0001_028b.jpg","1681_수남면_028b")</f>
        <v>1681_수남면_028b</v>
      </c>
      <c r="B2327" s="2">
        <v>1681</v>
      </c>
      <c r="C2327" s="2" t="s">
        <v>10465</v>
      </c>
      <c r="D2327" s="2" t="s">
        <v>10466</v>
      </c>
      <c r="E2327" s="2">
        <v>2326</v>
      </c>
      <c r="F2327" s="1">
        <v>6</v>
      </c>
      <c r="G2327" s="1" t="s">
        <v>2826</v>
      </c>
      <c r="H2327" s="1" t="s">
        <v>4957</v>
      </c>
      <c r="I2327" s="1">
        <v>9</v>
      </c>
      <c r="L2327" s="1">
        <v>2</v>
      </c>
      <c r="M2327" s="1" t="s">
        <v>9471</v>
      </c>
      <c r="N2327" s="1" t="s">
        <v>9472</v>
      </c>
      <c r="S2327" s="1" t="s">
        <v>43</v>
      </c>
      <c r="T2327" s="1" t="s">
        <v>5000</v>
      </c>
      <c r="U2327" s="1" t="s">
        <v>285</v>
      </c>
      <c r="V2327" s="1" t="s">
        <v>12187</v>
      </c>
      <c r="W2327" s="1" t="s">
        <v>89</v>
      </c>
      <c r="X2327" s="1" t="s">
        <v>11859</v>
      </c>
      <c r="Y2327" s="1" t="s">
        <v>4335</v>
      </c>
      <c r="Z2327" s="1" t="s">
        <v>5554</v>
      </c>
      <c r="AC2327" s="1">
        <v>28</v>
      </c>
      <c r="AD2327" s="1" t="s">
        <v>165</v>
      </c>
      <c r="AE2327" s="1" t="s">
        <v>6678</v>
      </c>
      <c r="AJ2327" s="1" t="s">
        <v>16</v>
      </c>
      <c r="AK2327" s="1" t="s">
        <v>6856</v>
      </c>
      <c r="AL2327" s="1" t="s">
        <v>377</v>
      </c>
      <c r="AM2327" s="1" t="s">
        <v>6803</v>
      </c>
      <c r="AT2327" s="1" t="s">
        <v>1114</v>
      </c>
      <c r="AU2327" s="1" t="s">
        <v>5097</v>
      </c>
      <c r="AV2327" s="1" t="s">
        <v>3153</v>
      </c>
      <c r="AW2327" s="1" t="s">
        <v>5926</v>
      </c>
      <c r="BG2327" s="1" t="s">
        <v>1114</v>
      </c>
      <c r="BH2327" s="1" t="s">
        <v>5097</v>
      </c>
      <c r="BI2327" s="1" t="s">
        <v>4336</v>
      </c>
      <c r="BJ2327" s="1" t="s">
        <v>7705</v>
      </c>
      <c r="BK2327" s="1" t="s">
        <v>1114</v>
      </c>
      <c r="BL2327" s="1" t="s">
        <v>5097</v>
      </c>
      <c r="BM2327" s="1" t="s">
        <v>161</v>
      </c>
      <c r="BN2327" s="1" t="s">
        <v>6001</v>
      </c>
      <c r="BO2327" s="1" t="s">
        <v>1114</v>
      </c>
      <c r="BP2327" s="1" t="s">
        <v>5097</v>
      </c>
      <c r="BQ2327" s="1" t="s">
        <v>4337</v>
      </c>
      <c r="BR2327" s="1" t="s">
        <v>8386</v>
      </c>
      <c r="BS2327" s="1" t="s">
        <v>377</v>
      </c>
      <c r="BT2327" s="1" t="s">
        <v>6803</v>
      </c>
    </row>
    <row r="2328" spans="1:73" ht="13.5" customHeight="1">
      <c r="A2328" s="8" t="str">
        <f>HYPERLINK("http://kyu.snu.ac.kr/sdhj/index.jsp?type=hj/GK14810_00IM0001_028b.jpg","1681_수남면_028b")</f>
        <v>1681_수남면_028b</v>
      </c>
      <c r="B2328" s="2">
        <v>1681</v>
      </c>
      <c r="C2328" s="2" t="s">
        <v>10330</v>
      </c>
      <c r="D2328" s="2" t="s">
        <v>10331</v>
      </c>
      <c r="E2328" s="2">
        <v>2327</v>
      </c>
      <c r="F2328" s="1">
        <v>6</v>
      </c>
      <c r="G2328" s="1" t="s">
        <v>2826</v>
      </c>
      <c r="H2328" s="1" t="s">
        <v>4957</v>
      </c>
      <c r="I2328" s="1">
        <v>9</v>
      </c>
      <c r="L2328" s="1">
        <v>2</v>
      </c>
      <c r="M2328" s="1" t="s">
        <v>9471</v>
      </c>
      <c r="N2328" s="1" t="s">
        <v>9472</v>
      </c>
      <c r="S2328" s="1" t="s">
        <v>98</v>
      </c>
      <c r="T2328" s="1" t="s">
        <v>5001</v>
      </c>
      <c r="Y2328" s="1" t="s">
        <v>4936</v>
      </c>
      <c r="Z2328" s="1" t="s">
        <v>5553</v>
      </c>
      <c r="AC2328" s="1">
        <v>6</v>
      </c>
      <c r="AD2328" s="1" t="s">
        <v>77</v>
      </c>
      <c r="AE2328" s="1" t="s">
        <v>6659</v>
      </c>
    </row>
    <row r="2329" spans="1:73" ht="13.5" customHeight="1">
      <c r="A2329" s="8" t="str">
        <f>HYPERLINK("http://kyu.snu.ac.kr/sdhj/index.jsp?type=hj/GK14810_00IM0001_028b.jpg","1681_수남면_028b")</f>
        <v>1681_수남면_028b</v>
      </c>
      <c r="B2329" s="2">
        <v>1681</v>
      </c>
      <c r="C2329" s="2" t="s">
        <v>10465</v>
      </c>
      <c r="D2329" s="2" t="s">
        <v>10466</v>
      </c>
      <c r="E2329" s="2">
        <v>2328</v>
      </c>
      <c r="F2329" s="1">
        <v>6</v>
      </c>
      <c r="G2329" s="1" t="s">
        <v>2826</v>
      </c>
      <c r="H2329" s="1" t="s">
        <v>4957</v>
      </c>
      <c r="I2329" s="1">
        <v>9</v>
      </c>
      <c r="L2329" s="1">
        <v>2</v>
      </c>
      <c r="M2329" s="1" t="s">
        <v>9471</v>
      </c>
      <c r="N2329" s="1" t="s">
        <v>9472</v>
      </c>
      <c r="S2329" s="1" t="s">
        <v>99</v>
      </c>
      <c r="T2329" s="1" t="s">
        <v>252</v>
      </c>
      <c r="Y2329" s="1" t="s">
        <v>4338</v>
      </c>
      <c r="Z2329" s="1" t="s">
        <v>5552</v>
      </c>
      <c r="AC2329" s="1">
        <v>1</v>
      </c>
      <c r="AD2329" s="1" t="s">
        <v>408</v>
      </c>
      <c r="AE2329" s="1" t="s">
        <v>6654</v>
      </c>
      <c r="BF2329" s="1" t="s">
        <v>78</v>
      </c>
    </row>
    <row r="2330" spans="1:73" ht="13.5" customHeight="1">
      <c r="A2330" s="8" t="str">
        <f>HYPERLINK("http://kyu.snu.ac.kr/sdhj/index.jsp?type=hj/GK14810_00IM0001_028b.jpg","1681_수남면_028b")</f>
        <v>1681_수남면_028b</v>
      </c>
      <c r="B2330" s="2">
        <v>1681</v>
      </c>
      <c r="C2330" s="2" t="s">
        <v>10465</v>
      </c>
      <c r="D2330" s="2" t="s">
        <v>10466</v>
      </c>
      <c r="E2330" s="2">
        <v>2329</v>
      </c>
      <c r="F2330" s="1">
        <v>6</v>
      </c>
      <c r="G2330" s="1" t="s">
        <v>2826</v>
      </c>
      <c r="H2330" s="1" t="s">
        <v>4957</v>
      </c>
      <c r="I2330" s="1">
        <v>9</v>
      </c>
      <c r="L2330" s="1">
        <v>3</v>
      </c>
      <c r="M2330" s="1" t="s">
        <v>9473</v>
      </c>
      <c r="N2330" s="1" t="s">
        <v>9474</v>
      </c>
      <c r="T2330" s="1" t="s">
        <v>9629</v>
      </c>
      <c r="U2330" s="1" t="s">
        <v>1116</v>
      </c>
      <c r="V2330" s="1" t="s">
        <v>12188</v>
      </c>
      <c r="W2330" s="1" t="s">
        <v>447</v>
      </c>
      <c r="X2330" s="1" t="s">
        <v>5262</v>
      </c>
      <c r="Y2330" s="1" t="s">
        <v>4339</v>
      </c>
      <c r="Z2330" s="1" t="s">
        <v>5551</v>
      </c>
      <c r="AC2330" s="1">
        <v>42</v>
      </c>
      <c r="AD2330" s="1" t="s">
        <v>159</v>
      </c>
      <c r="AE2330" s="1" t="s">
        <v>5400</v>
      </c>
      <c r="AJ2330" s="1" t="s">
        <v>16</v>
      </c>
      <c r="AK2330" s="1" t="s">
        <v>6856</v>
      </c>
      <c r="AL2330" s="1" t="s">
        <v>53</v>
      </c>
      <c r="AM2330" s="1" t="s">
        <v>6356</v>
      </c>
      <c r="AT2330" s="1" t="s">
        <v>3099</v>
      </c>
      <c r="AU2330" s="1" t="s">
        <v>7010</v>
      </c>
      <c r="AV2330" s="1" t="s">
        <v>4340</v>
      </c>
      <c r="AW2330" s="1" t="s">
        <v>7135</v>
      </c>
      <c r="BG2330" s="1" t="s">
        <v>130</v>
      </c>
      <c r="BH2330" s="1" t="s">
        <v>5155</v>
      </c>
      <c r="BI2330" s="1" t="s">
        <v>3190</v>
      </c>
      <c r="BJ2330" s="1" t="s">
        <v>7704</v>
      </c>
      <c r="BK2330" s="1" t="s">
        <v>4341</v>
      </c>
      <c r="BL2330" s="1" t="s">
        <v>12189</v>
      </c>
      <c r="BM2330" s="1" t="s">
        <v>4342</v>
      </c>
      <c r="BN2330" s="1" t="s">
        <v>8050</v>
      </c>
      <c r="BO2330" s="1" t="s">
        <v>2557</v>
      </c>
      <c r="BP2330" s="1" t="s">
        <v>5203</v>
      </c>
      <c r="BQ2330" s="1" t="s">
        <v>4343</v>
      </c>
      <c r="BR2330" s="1" t="s">
        <v>8385</v>
      </c>
      <c r="BS2330" s="1" t="s">
        <v>927</v>
      </c>
      <c r="BT2330" s="1" t="s">
        <v>6865</v>
      </c>
    </row>
    <row r="2331" spans="1:73" ht="13.5" customHeight="1">
      <c r="A2331" s="8" t="str">
        <f>HYPERLINK("http://kyu.snu.ac.kr/sdhj/index.jsp?type=hj/GK14810_00IM0001_028b.jpg","1681_수남면_028b")</f>
        <v>1681_수남면_028b</v>
      </c>
      <c r="B2331" s="2">
        <v>1681</v>
      </c>
      <c r="C2331" s="2" t="s">
        <v>10294</v>
      </c>
      <c r="D2331" s="2" t="s">
        <v>10295</v>
      </c>
      <c r="E2331" s="2">
        <v>2330</v>
      </c>
      <c r="F2331" s="1">
        <v>6</v>
      </c>
      <c r="G2331" s="1" t="s">
        <v>2826</v>
      </c>
      <c r="H2331" s="1" t="s">
        <v>4957</v>
      </c>
      <c r="I2331" s="1">
        <v>9</v>
      </c>
      <c r="L2331" s="1">
        <v>3</v>
      </c>
      <c r="M2331" s="1" t="s">
        <v>9473</v>
      </c>
      <c r="N2331" s="1" t="s">
        <v>9474</v>
      </c>
      <c r="S2331" s="1" t="s">
        <v>43</v>
      </c>
      <c r="T2331" s="1" t="s">
        <v>5000</v>
      </c>
      <c r="W2331" s="1" t="s">
        <v>1508</v>
      </c>
      <c r="X2331" s="1" t="s">
        <v>5272</v>
      </c>
      <c r="Y2331" s="1" t="s">
        <v>90</v>
      </c>
      <c r="Z2331" s="1" t="s">
        <v>5302</v>
      </c>
      <c r="AC2331" s="1">
        <v>29</v>
      </c>
      <c r="AD2331" s="1" t="s">
        <v>104</v>
      </c>
      <c r="AE2331" s="1" t="s">
        <v>6663</v>
      </c>
      <c r="AJ2331" s="1" t="s">
        <v>16</v>
      </c>
      <c r="AK2331" s="1" t="s">
        <v>6856</v>
      </c>
      <c r="AL2331" s="1" t="s">
        <v>4344</v>
      </c>
      <c r="AM2331" s="1" t="s">
        <v>6876</v>
      </c>
      <c r="AT2331" s="1" t="s">
        <v>4345</v>
      </c>
      <c r="AU2331" s="1" t="s">
        <v>7009</v>
      </c>
      <c r="AV2331" s="1" t="s">
        <v>4346</v>
      </c>
      <c r="AW2331" s="1" t="s">
        <v>7134</v>
      </c>
      <c r="BG2331" s="1" t="s">
        <v>110</v>
      </c>
      <c r="BH2331" s="1" t="s">
        <v>5146</v>
      </c>
      <c r="BI2331" s="1" t="s">
        <v>4347</v>
      </c>
      <c r="BJ2331" s="1" t="s">
        <v>7703</v>
      </c>
      <c r="BK2331" s="1" t="s">
        <v>4348</v>
      </c>
      <c r="BL2331" s="1" t="s">
        <v>7957</v>
      </c>
      <c r="BM2331" s="1" t="s">
        <v>3239</v>
      </c>
      <c r="BN2331" s="1" t="s">
        <v>6304</v>
      </c>
      <c r="BO2331" s="1" t="s">
        <v>110</v>
      </c>
      <c r="BP2331" s="1" t="s">
        <v>5146</v>
      </c>
      <c r="BQ2331" s="1" t="s">
        <v>4349</v>
      </c>
      <c r="BR2331" s="1" t="s">
        <v>12190</v>
      </c>
      <c r="BS2331" s="1" t="s">
        <v>92</v>
      </c>
      <c r="BT2331" s="1" t="s">
        <v>10947</v>
      </c>
    </row>
    <row r="2332" spans="1:73" ht="13.5" customHeight="1">
      <c r="A2332" s="8" t="str">
        <f>HYPERLINK("http://kyu.snu.ac.kr/sdhj/index.jsp?type=hj/GK14810_00IM0001_028b.jpg","1681_수남면_028b")</f>
        <v>1681_수남면_028b</v>
      </c>
      <c r="B2332" s="2">
        <v>1681</v>
      </c>
      <c r="C2332" s="2" t="s">
        <v>9931</v>
      </c>
      <c r="D2332" s="2" t="s">
        <v>9932</v>
      </c>
      <c r="E2332" s="2">
        <v>2331</v>
      </c>
      <c r="F2332" s="1">
        <v>6</v>
      </c>
      <c r="G2332" s="1" t="s">
        <v>2826</v>
      </c>
      <c r="H2332" s="1" t="s">
        <v>4957</v>
      </c>
      <c r="I2332" s="1">
        <v>9</v>
      </c>
      <c r="L2332" s="1">
        <v>3</v>
      </c>
      <c r="M2332" s="1" t="s">
        <v>9473</v>
      </c>
      <c r="N2332" s="1" t="s">
        <v>9474</v>
      </c>
      <c r="S2332" s="1" t="s">
        <v>98</v>
      </c>
      <c r="T2332" s="1" t="s">
        <v>5001</v>
      </c>
      <c r="Y2332" s="1" t="s">
        <v>90</v>
      </c>
      <c r="Z2332" s="1" t="s">
        <v>5302</v>
      </c>
      <c r="AC2332" s="1">
        <v>14</v>
      </c>
      <c r="AD2332" s="1" t="s">
        <v>172</v>
      </c>
      <c r="AE2332" s="1" t="s">
        <v>6649</v>
      </c>
    </row>
    <row r="2333" spans="1:73" ht="13.5" customHeight="1">
      <c r="A2333" s="8" t="str">
        <f>HYPERLINK("http://kyu.snu.ac.kr/sdhj/index.jsp?type=hj/GK14810_00IM0001_028b.jpg","1681_수남면_028b")</f>
        <v>1681_수남면_028b</v>
      </c>
      <c r="B2333" s="2">
        <v>1681</v>
      </c>
      <c r="C2333" s="2" t="s">
        <v>9638</v>
      </c>
      <c r="D2333" s="2" t="s">
        <v>9639</v>
      </c>
      <c r="E2333" s="2">
        <v>2332</v>
      </c>
      <c r="F2333" s="1">
        <v>6</v>
      </c>
      <c r="G2333" s="1" t="s">
        <v>2826</v>
      </c>
      <c r="H2333" s="1" t="s">
        <v>4957</v>
      </c>
      <c r="I2333" s="1">
        <v>9</v>
      </c>
      <c r="L2333" s="1">
        <v>4</v>
      </c>
      <c r="M2333" s="1" t="s">
        <v>9475</v>
      </c>
      <c r="N2333" s="1" t="s">
        <v>9476</v>
      </c>
      <c r="O2333" s="1" t="s">
        <v>5</v>
      </c>
      <c r="P2333" s="1" t="s">
        <v>4992</v>
      </c>
      <c r="T2333" s="1" t="s">
        <v>9695</v>
      </c>
      <c r="U2333" s="1" t="s">
        <v>3808</v>
      </c>
      <c r="V2333" s="1" t="s">
        <v>5123</v>
      </c>
      <c r="W2333" s="1" t="s">
        <v>852</v>
      </c>
      <c r="X2333" s="1" t="s">
        <v>5274</v>
      </c>
      <c r="Y2333" s="1" t="s">
        <v>2562</v>
      </c>
      <c r="Z2333" s="1" t="s">
        <v>12191</v>
      </c>
      <c r="AC2333" s="1">
        <v>51</v>
      </c>
      <c r="AD2333" s="1" t="s">
        <v>965</v>
      </c>
      <c r="AE2333" s="1" t="s">
        <v>6636</v>
      </c>
      <c r="AF2333" s="1" t="s">
        <v>1360</v>
      </c>
      <c r="AG2333" s="1" t="s">
        <v>6707</v>
      </c>
      <c r="AJ2333" s="1" t="s">
        <v>16</v>
      </c>
      <c r="AK2333" s="1" t="s">
        <v>6856</v>
      </c>
      <c r="AL2333" s="1" t="s">
        <v>107</v>
      </c>
      <c r="AM2333" s="1" t="s">
        <v>6875</v>
      </c>
      <c r="AT2333" s="1" t="s">
        <v>1114</v>
      </c>
      <c r="AU2333" s="1" t="s">
        <v>5097</v>
      </c>
      <c r="AV2333" s="1" t="s">
        <v>3076</v>
      </c>
      <c r="AW2333" s="1" t="s">
        <v>7133</v>
      </c>
      <c r="BG2333" s="1" t="s">
        <v>1114</v>
      </c>
      <c r="BH2333" s="1" t="s">
        <v>5097</v>
      </c>
      <c r="BI2333" s="1" t="s">
        <v>4350</v>
      </c>
      <c r="BJ2333" s="1" t="s">
        <v>7702</v>
      </c>
      <c r="BK2333" s="1" t="s">
        <v>1114</v>
      </c>
      <c r="BL2333" s="1" t="s">
        <v>5097</v>
      </c>
      <c r="BM2333" s="1" t="s">
        <v>1981</v>
      </c>
      <c r="BN2333" s="1" t="s">
        <v>5890</v>
      </c>
      <c r="BO2333" s="1" t="s">
        <v>1114</v>
      </c>
      <c r="BP2333" s="1" t="s">
        <v>5097</v>
      </c>
      <c r="BQ2333" s="1" t="s">
        <v>4351</v>
      </c>
      <c r="BR2333" s="1" t="s">
        <v>8384</v>
      </c>
      <c r="BS2333" s="1" t="s">
        <v>138</v>
      </c>
      <c r="BT2333" s="1" t="s">
        <v>6794</v>
      </c>
    </row>
    <row r="2334" spans="1:73" ht="13.5" customHeight="1">
      <c r="A2334" s="8" t="str">
        <f>HYPERLINK("http://kyu.snu.ac.kr/sdhj/index.jsp?type=hj/GK14810_00IM0001_028b.jpg","1681_수남면_028b")</f>
        <v>1681_수남면_028b</v>
      </c>
      <c r="B2334" s="2">
        <v>1681</v>
      </c>
      <c r="C2334" s="2" t="s">
        <v>9769</v>
      </c>
      <c r="D2334" s="2" t="s">
        <v>9770</v>
      </c>
      <c r="E2334" s="2">
        <v>2333</v>
      </c>
      <c r="F2334" s="1">
        <v>6</v>
      </c>
      <c r="G2334" s="1" t="s">
        <v>2826</v>
      </c>
      <c r="H2334" s="1" t="s">
        <v>4957</v>
      </c>
      <c r="I2334" s="1">
        <v>9</v>
      </c>
      <c r="L2334" s="1">
        <v>4</v>
      </c>
      <c r="M2334" s="1" t="s">
        <v>9475</v>
      </c>
      <c r="N2334" s="1" t="s">
        <v>9476</v>
      </c>
      <c r="S2334" s="1" t="s">
        <v>43</v>
      </c>
      <c r="T2334" s="1" t="s">
        <v>5000</v>
      </c>
      <c r="U2334" s="1" t="s">
        <v>38</v>
      </c>
      <c r="V2334" s="1" t="s">
        <v>5065</v>
      </c>
      <c r="Y2334" s="1" t="s">
        <v>1452</v>
      </c>
      <c r="Z2334" s="1" t="s">
        <v>5550</v>
      </c>
      <c r="AC2334" s="1">
        <v>46</v>
      </c>
      <c r="AD2334" s="1" t="s">
        <v>722</v>
      </c>
      <c r="AE2334" s="1" t="s">
        <v>6667</v>
      </c>
      <c r="AJ2334" s="1" t="s">
        <v>16</v>
      </c>
      <c r="AK2334" s="1" t="s">
        <v>6856</v>
      </c>
      <c r="AL2334" s="1" t="s">
        <v>107</v>
      </c>
      <c r="AM2334" s="1" t="s">
        <v>6875</v>
      </c>
      <c r="AN2334" s="1" t="s">
        <v>107</v>
      </c>
      <c r="AO2334" s="1" t="s">
        <v>6875</v>
      </c>
      <c r="AP2334" s="1" t="s">
        <v>226</v>
      </c>
      <c r="AQ2334" s="1" t="s">
        <v>5070</v>
      </c>
      <c r="AR2334" s="1" t="s">
        <v>4937</v>
      </c>
      <c r="AS2334" s="1" t="s">
        <v>12192</v>
      </c>
      <c r="AT2334" s="1" t="s">
        <v>33</v>
      </c>
      <c r="AU2334" s="1" t="s">
        <v>5076</v>
      </c>
      <c r="AV2334" s="1" t="s">
        <v>4249</v>
      </c>
      <c r="AW2334" s="1" t="s">
        <v>7132</v>
      </c>
      <c r="BG2334" s="1" t="s">
        <v>33</v>
      </c>
      <c r="BH2334" s="1" t="s">
        <v>5076</v>
      </c>
      <c r="BI2334" s="1" t="s">
        <v>4352</v>
      </c>
      <c r="BJ2334" s="1" t="s">
        <v>5474</v>
      </c>
      <c r="BK2334" s="1" t="s">
        <v>33</v>
      </c>
      <c r="BL2334" s="1" t="s">
        <v>5076</v>
      </c>
      <c r="BM2334" s="1" t="s">
        <v>1334</v>
      </c>
      <c r="BN2334" s="1" t="s">
        <v>5356</v>
      </c>
      <c r="BO2334" s="1" t="s">
        <v>130</v>
      </c>
      <c r="BP2334" s="1" t="s">
        <v>5155</v>
      </c>
      <c r="BQ2334" s="1" t="s">
        <v>4353</v>
      </c>
      <c r="BR2334" s="1" t="s">
        <v>8383</v>
      </c>
      <c r="BS2334" s="1" t="s">
        <v>107</v>
      </c>
      <c r="BT2334" s="1" t="s">
        <v>6875</v>
      </c>
    </row>
    <row r="2335" spans="1:73" ht="13.5" customHeight="1">
      <c r="A2335" s="8" t="str">
        <f>HYPERLINK("http://kyu.snu.ac.kr/sdhj/index.jsp?type=hj/GK14810_00IM0001_028b.jpg","1681_수남면_028b")</f>
        <v>1681_수남면_028b</v>
      </c>
      <c r="B2335" s="2">
        <v>1681</v>
      </c>
      <c r="C2335" s="2" t="s">
        <v>9697</v>
      </c>
      <c r="D2335" s="2" t="s">
        <v>9698</v>
      </c>
      <c r="E2335" s="2">
        <v>2334</v>
      </c>
      <c r="F2335" s="1">
        <v>6</v>
      </c>
      <c r="G2335" s="1" t="s">
        <v>2826</v>
      </c>
      <c r="H2335" s="1" t="s">
        <v>4957</v>
      </c>
      <c r="I2335" s="1">
        <v>9</v>
      </c>
      <c r="L2335" s="1">
        <v>4</v>
      </c>
      <c r="M2335" s="1" t="s">
        <v>9475</v>
      </c>
      <c r="N2335" s="1" t="s">
        <v>9476</v>
      </c>
      <c r="S2335" s="1" t="s">
        <v>54</v>
      </c>
      <c r="T2335" s="1" t="s">
        <v>5003</v>
      </c>
      <c r="U2335" s="1" t="s">
        <v>1114</v>
      </c>
      <c r="V2335" s="1" t="s">
        <v>5097</v>
      </c>
      <c r="Y2335" s="1" t="s">
        <v>4905</v>
      </c>
      <c r="Z2335" s="1" t="s">
        <v>5549</v>
      </c>
      <c r="AC2335" s="1">
        <v>12</v>
      </c>
      <c r="AD2335" s="1" t="s">
        <v>296</v>
      </c>
      <c r="AE2335" s="1" t="s">
        <v>5331</v>
      </c>
    </row>
    <row r="2336" spans="1:73" ht="13.5" customHeight="1">
      <c r="A2336" s="8" t="str">
        <f>HYPERLINK("http://kyu.snu.ac.kr/sdhj/index.jsp?type=hj/GK14810_00IM0001_028b.jpg","1681_수남면_028b")</f>
        <v>1681_수남면_028b</v>
      </c>
      <c r="B2336" s="2">
        <v>1681</v>
      </c>
      <c r="C2336" s="2" t="s">
        <v>9702</v>
      </c>
      <c r="D2336" s="2" t="s">
        <v>9703</v>
      </c>
      <c r="E2336" s="2">
        <v>2335</v>
      </c>
      <c r="F2336" s="1">
        <v>6</v>
      </c>
      <c r="G2336" s="1" t="s">
        <v>2826</v>
      </c>
      <c r="H2336" s="1" t="s">
        <v>4957</v>
      </c>
      <c r="I2336" s="1">
        <v>9</v>
      </c>
      <c r="L2336" s="1">
        <v>4</v>
      </c>
      <c r="M2336" s="1" t="s">
        <v>9475</v>
      </c>
      <c r="N2336" s="1" t="s">
        <v>9476</v>
      </c>
      <c r="S2336" s="1" t="s">
        <v>191</v>
      </c>
      <c r="T2336" s="1" t="s">
        <v>5004</v>
      </c>
      <c r="Y2336" s="1" t="s">
        <v>744</v>
      </c>
      <c r="Z2336" s="1" t="s">
        <v>5548</v>
      </c>
      <c r="AC2336" s="1">
        <v>9</v>
      </c>
      <c r="AD2336" s="1" t="s">
        <v>556</v>
      </c>
      <c r="AE2336" s="1" t="s">
        <v>6652</v>
      </c>
      <c r="BF2336" s="1" t="s">
        <v>78</v>
      </c>
    </row>
    <row r="2337" spans="1:73" ht="13.5" customHeight="1">
      <c r="A2337" s="8" t="str">
        <f>HYPERLINK("http://kyu.snu.ac.kr/sdhj/index.jsp?type=hj/GK14810_00IM0001_028b.jpg","1681_수남면_028b")</f>
        <v>1681_수남면_028b</v>
      </c>
      <c r="B2337" s="2">
        <v>1681</v>
      </c>
      <c r="C2337" s="2" t="s">
        <v>9702</v>
      </c>
      <c r="D2337" s="2" t="s">
        <v>9703</v>
      </c>
      <c r="E2337" s="2">
        <v>2336</v>
      </c>
      <c r="F2337" s="1">
        <v>6</v>
      </c>
      <c r="G2337" s="1" t="s">
        <v>2826</v>
      </c>
      <c r="H2337" s="1" t="s">
        <v>4957</v>
      </c>
      <c r="I2337" s="1">
        <v>9</v>
      </c>
      <c r="L2337" s="1">
        <v>4</v>
      </c>
      <c r="M2337" s="1" t="s">
        <v>9475</v>
      </c>
      <c r="N2337" s="1" t="s">
        <v>9476</v>
      </c>
      <c r="S2337" s="1" t="s">
        <v>191</v>
      </c>
      <c r="T2337" s="1" t="s">
        <v>5004</v>
      </c>
      <c r="Y2337" s="1" t="s">
        <v>4354</v>
      </c>
      <c r="Z2337" s="1" t="s">
        <v>5547</v>
      </c>
      <c r="AC2337" s="1">
        <v>6</v>
      </c>
      <c r="AD2337" s="1" t="s">
        <v>77</v>
      </c>
      <c r="AE2337" s="1" t="s">
        <v>6659</v>
      </c>
      <c r="AF2337" s="1" t="s">
        <v>2280</v>
      </c>
      <c r="AG2337" s="1" t="s">
        <v>6706</v>
      </c>
      <c r="BF2337" s="1" t="s">
        <v>78</v>
      </c>
    </row>
    <row r="2338" spans="1:73" ht="13.5" customHeight="1">
      <c r="A2338" s="8" t="str">
        <f>HYPERLINK("http://kyu.snu.ac.kr/sdhj/index.jsp?type=hj/GK14810_00IM0001_029a.jpg","1681_수남면_029a")</f>
        <v>1681_수남면_029a</v>
      </c>
      <c r="B2338" s="2">
        <v>1681</v>
      </c>
      <c r="C2338" s="2" t="s">
        <v>9702</v>
      </c>
      <c r="D2338" s="2" t="s">
        <v>9703</v>
      </c>
      <c r="E2338" s="2">
        <v>2337</v>
      </c>
      <c r="F2338" s="1">
        <v>6</v>
      </c>
      <c r="G2338" s="1" t="s">
        <v>2826</v>
      </c>
      <c r="H2338" s="1" t="s">
        <v>4957</v>
      </c>
      <c r="I2338" s="1">
        <v>9</v>
      </c>
      <c r="L2338" s="1">
        <v>5</v>
      </c>
      <c r="M2338" s="1" t="s">
        <v>2554</v>
      </c>
      <c r="N2338" s="1" t="s">
        <v>5546</v>
      </c>
      <c r="O2338" s="1" t="s">
        <v>5</v>
      </c>
      <c r="P2338" s="1" t="s">
        <v>4992</v>
      </c>
      <c r="T2338" s="1" t="s">
        <v>10172</v>
      </c>
      <c r="U2338" s="1" t="s">
        <v>4355</v>
      </c>
      <c r="V2338" s="1" t="s">
        <v>5124</v>
      </c>
      <c r="Y2338" s="1" t="s">
        <v>2554</v>
      </c>
      <c r="Z2338" s="1" t="s">
        <v>5546</v>
      </c>
      <c r="AC2338" s="1">
        <v>32</v>
      </c>
      <c r="AD2338" s="1" t="s">
        <v>134</v>
      </c>
      <c r="AE2338" s="1" t="s">
        <v>6632</v>
      </c>
      <c r="AF2338" s="1" t="s">
        <v>1360</v>
      </c>
      <c r="AG2338" s="1" t="s">
        <v>6707</v>
      </c>
      <c r="AN2338" s="1" t="s">
        <v>107</v>
      </c>
      <c r="AO2338" s="1" t="s">
        <v>6875</v>
      </c>
      <c r="AR2338" s="1" t="s">
        <v>12193</v>
      </c>
      <c r="AS2338" s="1" t="s">
        <v>6948</v>
      </c>
      <c r="AT2338" s="1" t="s">
        <v>1114</v>
      </c>
      <c r="AU2338" s="1" t="s">
        <v>5097</v>
      </c>
      <c r="AV2338" s="1" t="s">
        <v>2562</v>
      </c>
      <c r="AW2338" s="1" t="s">
        <v>12194</v>
      </c>
      <c r="BG2338" s="1" t="s">
        <v>1114</v>
      </c>
      <c r="BH2338" s="1" t="s">
        <v>5097</v>
      </c>
      <c r="BI2338" s="1" t="s">
        <v>3076</v>
      </c>
      <c r="BJ2338" s="1" t="s">
        <v>7133</v>
      </c>
      <c r="BK2338" s="1" t="s">
        <v>1114</v>
      </c>
      <c r="BL2338" s="1" t="s">
        <v>5097</v>
      </c>
      <c r="BM2338" s="1" t="s">
        <v>4350</v>
      </c>
      <c r="BN2338" s="1" t="s">
        <v>7702</v>
      </c>
      <c r="BO2338" s="1" t="s">
        <v>33</v>
      </c>
      <c r="BP2338" s="1" t="s">
        <v>5076</v>
      </c>
      <c r="BQ2338" s="1" t="s">
        <v>4249</v>
      </c>
      <c r="BR2338" s="1" t="s">
        <v>7132</v>
      </c>
      <c r="BS2338" s="1" t="s">
        <v>107</v>
      </c>
      <c r="BT2338" s="1" t="s">
        <v>6875</v>
      </c>
    </row>
    <row r="2339" spans="1:73" ht="13.5" customHeight="1">
      <c r="A2339" s="8" t="str">
        <f>HYPERLINK("http://kyu.snu.ac.kr/sdhj/index.jsp?type=hj/GK14810_00IM0001_029a.jpg","1681_수남면_029a")</f>
        <v>1681_수남면_029a</v>
      </c>
      <c r="B2339" s="2">
        <v>1681</v>
      </c>
      <c r="C2339" s="2" t="s">
        <v>12195</v>
      </c>
      <c r="D2339" s="2" t="s">
        <v>12196</v>
      </c>
      <c r="E2339" s="2">
        <v>2338</v>
      </c>
      <c r="F2339" s="1">
        <v>6</v>
      </c>
      <c r="G2339" s="1" t="s">
        <v>2826</v>
      </c>
      <c r="H2339" s="1" t="s">
        <v>4957</v>
      </c>
      <c r="I2339" s="1">
        <v>9</v>
      </c>
      <c r="L2339" s="1">
        <v>5</v>
      </c>
      <c r="M2339" s="1" t="s">
        <v>2554</v>
      </c>
      <c r="N2339" s="1" t="s">
        <v>5546</v>
      </c>
      <c r="S2339" s="1" t="s">
        <v>43</v>
      </c>
      <c r="T2339" s="1" t="s">
        <v>5000</v>
      </c>
      <c r="U2339" s="1" t="s">
        <v>38</v>
      </c>
      <c r="V2339" s="1" t="s">
        <v>5065</v>
      </c>
      <c r="Y2339" s="1" t="s">
        <v>4356</v>
      </c>
      <c r="Z2339" s="1" t="s">
        <v>5545</v>
      </c>
      <c r="AC2339" s="1">
        <v>27</v>
      </c>
      <c r="AD2339" s="1" t="s">
        <v>224</v>
      </c>
      <c r="AE2339" s="1" t="s">
        <v>6658</v>
      </c>
      <c r="AJ2339" s="1" t="s">
        <v>16</v>
      </c>
      <c r="AK2339" s="1" t="s">
        <v>6856</v>
      </c>
      <c r="AL2339" s="1" t="s">
        <v>3313</v>
      </c>
      <c r="AM2339" s="1" t="s">
        <v>6874</v>
      </c>
      <c r="AT2339" s="1" t="s">
        <v>33</v>
      </c>
      <c r="AU2339" s="1" t="s">
        <v>5076</v>
      </c>
      <c r="AV2339" s="1" t="s">
        <v>4357</v>
      </c>
      <c r="AW2339" s="1" t="s">
        <v>6500</v>
      </c>
      <c r="BG2339" s="1" t="s">
        <v>33</v>
      </c>
      <c r="BH2339" s="1" t="s">
        <v>5076</v>
      </c>
      <c r="BI2339" s="1" t="s">
        <v>1530</v>
      </c>
      <c r="BJ2339" s="1" t="s">
        <v>7100</v>
      </c>
      <c r="BK2339" s="1" t="s">
        <v>33</v>
      </c>
      <c r="BL2339" s="1" t="s">
        <v>5076</v>
      </c>
      <c r="BM2339" s="1" t="s">
        <v>4358</v>
      </c>
      <c r="BN2339" s="1" t="s">
        <v>8049</v>
      </c>
      <c r="BO2339" s="1" t="s">
        <v>33</v>
      </c>
      <c r="BP2339" s="1" t="s">
        <v>5076</v>
      </c>
      <c r="BQ2339" s="1" t="s">
        <v>1458</v>
      </c>
      <c r="BR2339" s="1" t="s">
        <v>7425</v>
      </c>
    </row>
    <row r="2340" spans="1:73" ht="13.5" customHeight="1">
      <c r="A2340" s="8" t="str">
        <f>HYPERLINK("http://kyu.snu.ac.kr/sdhj/index.jsp?type=hj/GK14810_00IM0001_029a.jpg","1681_수남면_029a")</f>
        <v>1681_수남면_029a</v>
      </c>
      <c r="B2340" s="2">
        <v>1681</v>
      </c>
      <c r="C2340" s="2" t="s">
        <v>9954</v>
      </c>
      <c r="D2340" s="2" t="s">
        <v>9955</v>
      </c>
      <c r="E2340" s="2">
        <v>2339</v>
      </c>
      <c r="F2340" s="1">
        <v>6</v>
      </c>
      <c r="G2340" s="1" t="s">
        <v>2826</v>
      </c>
      <c r="H2340" s="1" t="s">
        <v>4957</v>
      </c>
      <c r="I2340" s="1">
        <v>9</v>
      </c>
      <c r="L2340" s="1">
        <v>5</v>
      </c>
      <c r="M2340" s="1" t="s">
        <v>2554</v>
      </c>
      <c r="N2340" s="1" t="s">
        <v>5546</v>
      </c>
      <c r="S2340" s="1" t="s">
        <v>98</v>
      </c>
      <c r="T2340" s="1" t="s">
        <v>5001</v>
      </c>
      <c r="Y2340" s="1" t="s">
        <v>996</v>
      </c>
      <c r="Z2340" s="1" t="s">
        <v>5544</v>
      </c>
      <c r="AC2340" s="1">
        <v>5</v>
      </c>
      <c r="AD2340" s="1" t="s">
        <v>101</v>
      </c>
      <c r="AE2340" s="1" t="s">
        <v>6648</v>
      </c>
      <c r="AF2340" s="1" t="s">
        <v>2280</v>
      </c>
      <c r="AG2340" s="1" t="s">
        <v>6706</v>
      </c>
    </row>
    <row r="2341" spans="1:73" ht="13.5" customHeight="1">
      <c r="A2341" s="8" t="str">
        <f>HYPERLINK("http://kyu.snu.ac.kr/sdhj/index.jsp?type=hj/GK14810_00IM0001_029a.jpg","1681_수남면_029a")</f>
        <v>1681_수남면_029a</v>
      </c>
      <c r="B2341" s="2">
        <v>1681</v>
      </c>
      <c r="C2341" s="2" t="s">
        <v>9954</v>
      </c>
      <c r="D2341" s="2" t="s">
        <v>9955</v>
      </c>
      <c r="E2341" s="2">
        <v>2340</v>
      </c>
      <c r="F2341" s="1">
        <v>6</v>
      </c>
      <c r="G2341" s="1" t="s">
        <v>2826</v>
      </c>
      <c r="H2341" s="1" t="s">
        <v>4957</v>
      </c>
      <c r="I2341" s="1">
        <v>10</v>
      </c>
      <c r="J2341" s="1" t="s">
        <v>4359</v>
      </c>
      <c r="K2341" s="1" t="s">
        <v>12197</v>
      </c>
      <c r="L2341" s="1">
        <v>1</v>
      </c>
      <c r="M2341" s="1" t="s">
        <v>9477</v>
      </c>
      <c r="N2341" s="1" t="s">
        <v>9478</v>
      </c>
      <c r="O2341" s="1" t="s">
        <v>5</v>
      </c>
      <c r="P2341" s="1" t="s">
        <v>4992</v>
      </c>
      <c r="T2341" s="1" t="s">
        <v>11238</v>
      </c>
      <c r="U2341" s="1" t="s">
        <v>3808</v>
      </c>
      <c r="V2341" s="1" t="s">
        <v>5123</v>
      </c>
      <c r="W2341" s="1" t="s">
        <v>393</v>
      </c>
      <c r="X2341" s="1" t="s">
        <v>5259</v>
      </c>
      <c r="Y2341" s="1" t="s">
        <v>223</v>
      </c>
      <c r="Z2341" s="1" t="s">
        <v>5543</v>
      </c>
      <c r="AC2341" s="1">
        <v>45</v>
      </c>
      <c r="AD2341" s="1" t="s">
        <v>586</v>
      </c>
      <c r="AE2341" s="1" t="s">
        <v>6651</v>
      </c>
      <c r="AF2341" s="1" t="s">
        <v>1360</v>
      </c>
      <c r="AG2341" s="1" t="s">
        <v>6707</v>
      </c>
      <c r="AJ2341" s="1" t="s">
        <v>16</v>
      </c>
      <c r="AK2341" s="1" t="s">
        <v>6856</v>
      </c>
      <c r="AL2341" s="1" t="s">
        <v>138</v>
      </c>
      <c r="AM2341" s="1" t="s">
        <v>6794</v>
      </c>
      <c r="AT2341" s="1" t="s">
        <v>63</v>
      </c>
      <c r="AU2341" s="1" t="s">
        <v>5113</v>
      </c>
      <c r="AV2341" s="1" t="s">
        <v>2312</v>
      </c>
      <c r="AW2341" s="1" t="s">
        <v>6168</v>
      </c>
      <c r="BI2341" s="1" t="s">
        <v>4183</v>
      </c>
      <c r="BJ2341" s="1" t="s">
        <v>7654</v>
      </c>
      <c r="BK2341" s="1" t="s">
        <v>63</v>
      </c>
      <c r="BL2341" s="1" t="s">
        <v>5113</v>
      </c>
      <c r="BM2341" s="1" t="s">
        <v>4360</v>
      </c>
      <c r="BN2341" s="1" t="s">
        <v>8048</v>
      </c>
      <c r="BO2341" s="1" t="s">
        <v>63</v>
      </c>
      <c r="BP2341" s="1" t="s">
        <v>5113</v>
      </c>
      <c r="BQ2341" s="1" t="s">
        <v>1926</v>
      </c>
      <c r="BR2341" s="1" t="s">
        <v>8382</v>
      </c>
      <c r="BS2341" s="1" t="s">
        <v>92</v>
      </c>
      <c r="BT2341" s="1" t="s">
        <v>11240</v>
      </c>
    </row>
    <row r="2342" spans="1:73" ht="13.5" customHeight="1">
      <c r="A2342" s="8" t="str">
        <f>HYPERLINK("http://kyu.snu.ac.kr/sdhj/index.jsp?type=hj/GK14810_00IM0001_029a.jpg","1681_수남면_029a")</f>
        <v>1681_수남면_029a</v>
      </c>
      <c r="B2342" s="2">
        <v>1681</v>
      </c>
      <c r="C2342" s="2" t="s">
        <v>9863</v>
      </c>
      <c r="D2342" s="2" t="s">
        <v>9864</v>
      </c>
      <c r="E2342" s="2">
        <v>2341</v>
      </c>
      <c r="F2342" s="1">
        <v>6</v>
      </c>
      <c r="G2342" s="1" t="s">
        <v>2826</v>
      </c>
      <c r="H2342" s="1" t="s">
        <v>4957</v>
      </c>
      <c r="I2342" s="1">
        <v>10</v>
      </c>
      <c r="L2342" s="1">
        <v>1</v>
      </c>
      <c r="M2342" s="1" t="s">
        <v>9477</v>
      </c>
      <c r="N2342" s="1" t="s">
        <v>9478</v>
      </c>
      <c r="S2342" s="1" t="s">
        <v>43</v>
      </c>
      <c r="T2342" s="1" t="s">
        <v>5000</v>
      </c>
      <c r="U2342" s="1" t="s">
        <v>38</v>
      </c>
      <c r="V2342" s="1" t="s">
        <v>5065</v>
      </c>
      <c r="Y2342" s="1" t="s">
        <v>4361</v>
      </c>
      <c r="Z2342" s="1" t="s">
        <v>5390</v>
      </c>
      <c r="AC2342" s="1">
        <v>37</v>
      </c>
      <c r="AD2342" s="1" t="s">
        <v>259</v>
      </c>
      <c r="AE2342" s="1" t="s">
        <v>6674</v>
      </c>
      <c r="AF2342" s="1" t="s">
        <v>2280</v>
      </c>
      <c r="AG2342" s="1" t="s">
        <v>6706</v>
      </c>
      <c r="AJ2342" s="1" t="s">
        <v>16</v>
      </c>
      <c r="AK2342" s="1" t="s">
        <v>6856</v>
      </c>
      <c r="AL2342" s="1" t="s">
        <v>237</v>
      </c>
      <c r="AM2342" s="1" t="s">
        <v>6815</v>
      </c>
      <c r="AP2342" s="1" t="s">
        <v>226</v>
      </c>
      <c r="AQ2342" s="1" t="s">
        <v>5070</v>
      </c>
      <c r="AR2342" s="1" t="s">
        <v>4362</v>
      </c>
      <c r="AS2342" s="1" t="s">
        <v>6947</v>
      </c>
      <c r="AT2342" s="1" t="s">
        <v>33</v>
      </c>
      <c r="AU2342" s="1" t="s">
        <v>5076</v>
      </c>
      <c r="AV2342" s="1" t="s">
        <v>4004</v>
      </c>
      <c r="AW2342" s="1" t="s">
        <v>5664</v>
      </c>
      <c r="BG2342" s="1" t="s">
        <v>63</v>
      </c>
      <c r="BH2342" s="1" t="s">
        <v>5113</v>
      </c>
      <c r="BI2342" s="1" t="s">
        <v>4363</v>
      </c>
      <c r="BJ2342" s="1" t="s">
        <v>12198</v>
      </c>
      <c r="BK2342" s="1" t="s">
        <v>63</v>
      </c>
      <c r="BL2342" s="1" t="s">
        <v>5113</v>
      </c>
      <c r="BM2342" s="1" t="s">
        <v>4364</v>
      </c>
      <c r="BN2342" s="1" t="s">
        <v>8047</v>
      </c>
      <c r="BO2342" s="1" t="s">
        <v>63</v>
      </c>
      <c r="BP2342" s="1" t="s">
        <v>5113</v>
      </c>
      <c r="BQ2342" s="1" t="s">
        <v>4365</v>
      </c>
      <c r="BR2342" s="1" t="s">
        <v>8767</v>
      </c>
      <c r="BS2342" s="1" t="s">
        <v>53</v>
      </c>
      <c r="BT2342" s="1" t="s">
        <v>6356</v>
      </c>
    </row>
    <row r="2343" spans="1:73" ht="13.5" customHeight="1">
      <c r="A2343" s="8" t="str">
        <f>HYPERLINK("http://kyu.snu.ac.kr/sdhj/index.jsp?type=hj/GK14810_00IM0001_029a.jpg","1681_수남면_029a")</f>
        <v>1681_수남면_029a</v>
      </c>
      <c r="B2343" s="2">
        <v>1681</v>
      </c>
      <c r="C2343" s="2" t="s">
        <v>9648</v>
      </c>
      <c r="D2343" s="2" t="s">
        <v>9649</v>
      </c>
      <c r="E2343" s="2">
        <v>2342</v>
      </c>
      <c r="F2343" s="1">
        <v>6</v>
      </c>
      <c r="G2343" s="1" t="s">
        <v>2826</v>
      </c>
      <c r="H2343" s="1" t="s">
        <v>4957</v>
      </c>
      <c r="I2343" s="1">
        <v>10</v>
      </c>
      <c r="L2343" s="1">
        <v>2</v>
      </c>
      <c r="M2343" s="1" t="s">
        <v>9479</v>
      </c>
      <c r="N2343" s="1" t="s">
        <v>9480</v>
      </c>
      <c r="O2343" s="1" t="s">
        <v>5</v>
      </c>
      <c r="P2343" s="1" t="s">
        <v>4992</v>
      </c>
      <c r="T2343" s="1" t="s">
        <v>10851</v>
      </c>
      <c r="U2343" s="1" t="s">
        <v>3808</v>
      </c>
      <c r="V2343" s="1" t="s">
        <v>5123</v>
      </c>
      <c r="W2343" s="1" t="s">
        <v>89</v>
      </c>
      <c r="X2343" s="1" t="s">
        <v>10854</v>
      </c>
      <c r="Y2343" s="1" t="s">
        <v>3367</v>
      </c>
      <c r="Z2343" s="1" t="s">
        <v>5542</v>
      </c>
      <c r="AC2343" s="1">
        <v>35</v>
      </c>
      <c r="AD2343" s="1" t="s">
        <v>167</v>
      </c>
      <c r="AE2343" s="1" t="s">
        <v>6644</v>
      </c>
      <c r="AF2343" s="1" t="s">
        <v>1360</v>
      </c>
      <c r="AG2343" s="1" t="s">
        <v>6707</v>
      </c>
      <c r="AJ2343" s="1" t="s">
        <v>16</v>
      </c>
      <c r="AK2343" s="1" t="s">
        <v>6856</v>
      </c>
      <c r="AL2343" s="1" t="s">
        <v>92</v>
      </c>
      <c r="AM2343" s="1" t="s">
        <v>12078</v>
      </c>
      <c r="AT2343" s="1" t="s">
        <v>1114</v>
      </c>
      <c r="AU2343" s="1" t="s">
        <v>5097</v>
      </c>
      <c r="AV2343" s="1" t="s">
        <v>4366</v>
      </c>
      <c r="AW2343" s="1" t="s">
        <v>7131</v>
      </c>
      <c r="BG2343" s="1" t="s">
        <v>1114</v>
      </c>
      <c r="BH2343" s="1" t="s">
        <v>5097</v>
      </c>
      <c r="BI2343" s="1" t="s">
        <v>862</v>
      </c>
      <c r="BJ2343" s="1" t="s">
        <v>12199</v>
      </c>
      <c r="BK2343" s="1" t="s">
        <v>1114</v>
      </c>
      <c r="BL2343" s="1" t="s">
        <v>5097</v>
      </c>
      <c r="BM2343" s="1" t="s">
        <v>3621</v>
      </c>
      <c r="BN2343" s="1" t="s">
        <v>7080</v>
      </c>
      <c r="BO2343" s="1" t="s">
        <v>1114</v>
      </c>
      <c r="BP2343" s="1" t="s">
        <v>5097</v>
      </c>
      <c r="BQ2343" s="1" t="s">
        <v>4367</v>
      </c>
      <c r="BR2343" s="1" t="s">
        <v>8381</v>
      </c>
      <c r="BS2343" s="1" t="s">
        <v>60</v>
      </c>
      <c r="BT2343" s="1" t="s">
        <v>6863</v>
      </c>
    </row>
    <row r="2344" spans="1:73" ht="13.5" customHeight="1">
      <c r="A2344" s="8" t="str">
        <f>HYPERLINK("http://kyu.snu.ac.kr/sdhj/index.jsp?type=hj/GK14810_00IM0001_029a.jpg","1681_수남면_029a")</f>
        <v>1681_수남면_029a</v>
      </c>
      <c r="B2344" s="2">
        <v>1681</v>
      </c>
      <c r="C2344" s="2" t="s">
        <v>10330</v>
      </c>
      <c r="D2344" s="2" t="s">
        <v>10331</v>
      </c>
      <c r="E2344" s="2">
        <v>2343</v>
      </c>
      <c r="F2344" s="1">
        <v>6</v>
      </c>
      <c r="G2344" s="1" t="s">
        <v>2826</v>
      </c>
      <c r="H2344" s="1" t="s">
        <v>4957</v>
      </c>
      <c r="I2344" s="1">
        <v>10</v>
      </c>
      <c r="L2344" s="1">
        <v>2</v>
      </c>
      <c r="M2344" s="1" t="s">
        <v>9479</v>
      </c>
      <c r="N2344" s="1" t="s">
        <v>9480</v>
      </c>
      <c r="S2344" s="1" t="s">
        <v>43</v>
      </c>
      <c r="T2344" s="1" t="s">
        <v>5000</v>
      </c>
      <c r="U2344" s="1" t="s">
        <v>285</v>
      </c>
      <c r="V2344" s="1" t="s">
        <v>10853</v>
      </c>
      <c r="W2344" s="1" t="s">
        <v>79</v>
      </c>
      <c r="X2344" s="1" t="s">
        <v>10852</v>
      </c>
      <c r="Y2344" s="1" t="s">
        <v>740</v>
      </c>
      <c r="Z2344" s="1" t="s">
        <v>5541</v>
      </c>
      <c r="AC2344" s="1">
        <v>37</v>
      </c>
      <c r="AD2344" s="1" t="s">
        <v>259</v>
      </c>
      <c r="AE2344" s="1" t="s">
        <v>6674</v>
      </c>
      <c r="AF2344" s="1" t="s">
        <v>2280</v>
      </c>
      <c r="AG2344" s="1" t="s">
        <v>6706</v>
      </c>
      <c r="AJ2344" s="1" t="s">
        <v>16</v>
      </c>
      <c r="AK2344" s="1" t="s">
        <v>6856</v>
      </c>
      <c r="AL2344" s="1" t="s">
        <v>53</v>
      </c>
      <c r="AM2344" s="1" t="s">
        <v>6356</v>
      </c>
      <c r="AT2344" s="1" t="s">
        <v>63</v>
      </c>
      <c r="AU2344" s="1" t="s">
        <v>5113</v>
      </c>
      <c r="AV2344" s="1" t="s">
        <v>4260</v>
      </c>
      <c r="AW2344" s="1" t="s">
        <v>12200</v>
      </c>
      <c r="BG2344" s="1" t="s">
        <v>63</v>
      </c>
      <c r="BH2344" s="1" t="s">
        <v>5113</v>
      </c>
      <c r="BI2344" s="1" t="s">
        <v>1516</v>
      </c>
      <c r="BJ2344" s="1" t="s">
        <v>7325</v>
      </c>
      <c r="BK2344" s="1" t="s">
        <v>118</v>
      </c>
      <c r="BL2344" s="1" t="s">
        <v>5094</v>
      </c>
      <c r="BM2344" s="1" t="s">
        <v>4368</v>
      </c>
      <c r="BN2344" s="1" t="s">
        <v>5493</v>
      </c>
      <c r="BO2344" s="1" t="s">
        <v>118</v>
      </c>
      <c r="BP2344" s="1" t="s">
        <v>5094</v>
      </c>
      <c r="BQ2344" s="1" t="s">
        <v>4369</v>
      </c>
      <c r="BR2344" s="1" t="s">
        <v>12201</v>
      </c>
      <c r="BS2344" s="1" t="s">
        <v>92</v>
      </c>
      <c r="BT2344" s="1" t="s">
        <v>11018</v>
      </c>
    </row>
    <row r="2345" spans="1:73" ht="13.5" customHeight="1">
      <c r="A2345" s="8" t="str">
        <f>HYPERLINK("http://kyu.snu.ac.kr/sdhj/index.jsp?type=hj/GK14810_00IM0001_029a.jpg","1681_수남면_029a")</f>
        <v>1681_수남면_029a</v>
      </c>
      <c r="B2345" s="2">
        <v>1681</v>
      </c>
      <c r="C2345" s="2" t="s">
        <v>9859</v>
      </c>
      <c r="D2345" s="2" t="s">
        <v>9860</v>
      </c>
      <c r="E2345" s="2">
        <v>2344</v>
      </c>
      <c r="F2345" s="1">
        <v>6</v>
      </c>
      <c r="G2345" s="1" t="s">
        <v>2826</v>
      </c>
      <c r="H2345" s="1" t="s">
        <v>4957</v>
      </c>
      <c r="I2345" s="1">
        <v>10</v>
      </c>
      <c r="L2345" s="1">
        <v>3</v>
      </c>
      <c r="M2345" s="1" t="s">
        <v>9481</v>
      </c>
      <c r="N2345" s="1" t="s">
        <v>9482</v>
      </c>
      <c r="O2345" s="1" t="s">
        <v>5</v>
      </c>
      <c r="P2345" s="1" t="s">
        <v>4992</v>
      </c>
      <c r="T2345" s="1" t="s">
        <v>10141</v>
      </c>
      <c r="U2345" s="1" t="s">
        <v>3808</v>
      </c>
      <c r="V2345" s="1" t="s">
        <v>5123</v>
      </c>
      <c r="W2345" s="1" t="s">
        <v>89</v>
      </c>
      <c r="X2345" s="1" t="s">
        <v>11598</v>
      </c>
      <c r="Y2345" s="1" t="s">
        <v>4370</v>
      </c>
      <c r="Z2345" s="1" t="s">
        <v>5540</v>
      </c>
      <c r="AC2345" s="1">
        <v>40</v>
      </c>
      <c r="AD2345" s="1" t="s">
        <v>162</v>
      </c>
      <c r="AE2345" s="1" t="s">
        <v>6670</v>
      </c>
      <c r="AF2345" s="1" t="s">
        <v>1360</v>
      </c>
      <c r="AG2345" s="1" t="s">
        <v>6707</v>
      </c>
      <c r="AJ2345" s="1" t="s">
        <v>16</v>
      </c>
      <c r="AK2345" s="1" t="s">
        <v>6856</v>
      </c>
      <c r="AL2345" s="1" t="s">
        <v>92</v>
      </c>
      <c r="AM2345" s="1" t="s">
        <v>11599</v>
      </c>
      <c r="AT2345" s="1" t="s">
        <v>1114</v>
      </c>
      <c r="AU2345" s="1" t="s">
        <v>5097</v>
      </c>
      <c r="AV2345" s="1" t="s">
        <v>4366</v>
      </c>
      <c r="AW2345" s="1" t="s">
        <v>7131</v>
      </c>
      <c r="BG2345" s="1" t="s">
        <v>1114</v>
      </c>
      <c r="BH2345" s="1" t="s">
        <v>5097</v>
      </c>
      <c r="BI2345" s="1" t="s">
        <v>862</v>
      </c>
      <c r="BJ2345" s="1" t="s">
        <v>11081</v>
      </c>
      <c r="BK2345" s="1" t="s">
        <v>1114</v>
      </c>
      <c r="BL2345" s="1" t="s">
        <v>5097</v>
      </c>
      <c r="BM2345" s="1" t="s">
        <v>3621</v>
      </c>
      <c r="BN2345" s="1" t="s">
        <v>7080</v>
      </c>
      <c r="BO2345" s="1" t="s">
        <v>1114</v>
      </c>
      <c r="BP2345" s="1" t="s">
        <v>5097</v>
      </c>
      <c r="BQ2345" s="1" t="s">
        <v>4367</v>
      </c>
      <c r="BR2345" s="1" t="s">
        <v>8381</v>
      </c>
      <c r="BS2345" s="1" t="s">
        <v>60</v>
      </c>
      <c r="BT2345" s="1" t="s">
        <v>6863</v>
      </c>
    </row>
    <row r="2346" spans="1:73" ht="13.5" customHeight="1">
      <c r="A2346" s="8" t="str">
        <f>HYPERLINK("http://kyu.snu.ac.kr/sdhj/index.jsp?type=hj/GK14810_00IM0001_029a.jpg","1681_수남면_029a")</f>
        <v>1681_수남면_029a</v>
      </c>
      <c r="B2346" s="2">
        <v>1681</v>
      </c>
      <c r="C2346" s="2" t="s">
        <v>10144</v>
      </c>
      <c r="D2346" s="2" t="s">
        <v>10145</v>
      </c>
      <c r="E2346" s="2">
        <v>2345</v>
      </c>
      <c r="F2346" s="1">
        <v>6</v>
      </c>
      <c r="G2346" s="1" t="s">
        <v>2826</v>
      </c>
      <c r="H2346" s="1" t="s">
        <v>4957</v>
      </c>
      <c r="I2346" s="1">
        <v>10</v>
      </c>
      <c r="L2346" s="1">
        <v>3</v>
      </c>
      <c r="M2346" s="1" t="s">
        <v>9481</v>
      </c>
      <c r="N2346" s="1" t="s">
        <v>9482</v>
      </c>
      <c r="S2346" s="1" t="s">
        <v>43</v>
      </c>
      <c r="T2346" s="1" t="s">
        <v>5000</v>
      </c>
      <c r="AF2346" s="1" t="s">
        <v>12202</v>
      </c>
      <c r="AG2346" s="1" t="s">
        <v>12203</v>
      </c>
    </row>
    <row r="2347" spans="1:73" ht="13.5" customHeight="1">
      <c r="A2347" s="8" t="str">
        <f>HYPERLINK("http://kyu.snu.ac.kr/sdhj/index.jsp?type=hj/GK14810_00IM0001_029a.jpg","1681_수남면_029a")</f>
        <v>1681_수남면_029a</v>
      </c>
      <c r="B2347" s="2">
        <v>1681</v>
      </c>
      <c r="C2347" s="2" t="s">
        <v>10144</v>
      </c>
      <c r="D2347" s="2" t="s">
        <v>10145</v>
      </c>
      <c r="E2347" s="2">
        <v>2346</v>
      </c>
      <c r="F2347" s="1">
        <v>6</v>
      </c>
      <c r="G2347" s="1" t="s">
        <v>2826</v>
      </c>
      <c r="H2347" s="1" t="s">
        <v>4957</v>
      </c>
      <c r="I2347" s="1">
        <v>10</v>
      </c>
      <c r="L2347" s="1">
        <v>3</v>
      </c>
      <c r="M2347" s="1" t="s">
        <v>9481</v>
      </c>
      <c r="N2347" s="1" t="s">
        <v>9482</v>
      </c>
      <c r="S2347" s="1" t="s">
        <v>206</v>
      </c>
      <c r="T2347" s="1" t="s">
        <v>5008</v>
      </c>
      <c r="Y2347" s="1" t="s">
        <v>743</v>
      </c>
      <c r="Z2347" s="1" t="s">
        <v>5498</v>
      </c>
      <c r="AC2347" s="1">
        <v>60</v>
      </c>
      <c r="AD2347" s="1" t="s">
        <v>350</v>
      </c>
      <c r="AE2347" s="1" t="s">
        <v>6682</v>
      </c>
    </row>
    <row r="2348" spans="1:73" ht="13.5" customHeight="1">
      <c r="A2348" s="8" t="str">
        <f>HYPERLINK("http://kyu.snu.ac.kr/sdhj/index.jsp?type=hj/GK14810_00IM0001_029a.jpg","1681_수남면_029a")</f>
        <v>1681_수남면_029a</v>
      </c>
      <c r="B2348" s="2">
        <v>1681</v>
      </c>
      <c r="C2348" s="2" t="s">
        <v>10144</v>
      </c>
      <c r="D2348" s="2" t="s">
        <v>10145</v>
      </c>
      <c r="E2348" s="2">
        <v>2347</v>
      </c>
      <c r="F2348" s="1">
        <v>6</v>
      </c>
      <c r="G2348" s="1" t="s">
        <v>2826</v>
      </c>
      <c r="H2348" s="1" t="s">
        <v>4957</v>
      </c>
      <c r="I2348" s="1">
        <v>10</v>
      </c>
      <c r="L2348" s="1">
        <v>4</v>
      </c>
      <c r="M2348" s="1" t="s">
        <v>9483</v>
      </c>
      <c r="N2348" s="1" t="s">
        <v>9484</v>
      </c>
      <c r="O2348" s="1" t="s">
        <v>5</v>
      </c>
      <c r="P2348" s="1" t="s">
        <v>4992</v>
      </c>
      <c r="T2348" s="1" t="s">
        <v>12204</v>
      </c>
      <c r="U2348" s="1" t="s">
        <v>3808</v>
      </c>
      <c r="V2348" s="1" t="s">
        <v>5123</v>
      </c>
      <c r="W2348" s="1" t="s">
        <v>89</v>
      </c>
      <c r="X2348" s="1" t="s">
        <v>12205</v>
      </c>
      <c r="Y2348" s="1" t="s">
        <v>4371</v>
      </c>
      <c r="Z2348" s="1" t="s">
        <v>5539</v>
      </c>
      <c r="AC2348" s="1">
        <v>37</v>
      </c>
      <c r="AD2348" s="1" t="s">
        <v>259</v>
      </c>
      <c r="AE2348" s="1" t="s">
        <v>6674</v>
      </c>
      <c r="AF2348" s="1" t="s">
        <v>1360</v>
      </c>
      <c r="AG2348" s="1" t="s">
        <v>6707</v>
      </c>
      <c r="AJ2348" s="1" t="s">
        <v>16</v>
      </c>
      <c r="AK2348" s="1" t="s">
        <v>6856</v>
      </c>
      <c r="AL2348" s="1" t="s">
        <v>92</v>
      </c>
      <c r="AM2348" s="1" t="s">
        <v>12206</v>
      </c>
      <c r="AT2348" s="1" t="s">
        <v>1114</v>
      </c>
      <c r="AU2348" s="1" t="s">
        <v>5097</v>
      </c>
      <c r="AV2348" s="1" t="s">
        <v>4366</v>
      </c>
      <c r="AW2348" s="1" t="s">
        <v>7131</v>
      </c>
      <c r="BG2348" s="1" t="s">
        <v>1114</v>
      </c>
      <c r="BH2348" s="1" t="s">
        <v>5097</v>
      </c>
      <c r="BI2348" s="1" t="s">
        <v>862</v>
      </c>
      <c r="BJ2348" s="1" t="s">
        <v>12207</v>
      </c>
      <c r="BK2348" s="1" t="s">
        <v>1114</v>
      </c>
      <c r="BL2348" s="1" t="s">
        <v>5097</v>
      </c>
      <c r="BM2348" s="1" t="s">
        <v>3621</v>
      </c>
      <c r="BN2348" s="1" t="s">
        <v>7080</v>
      </c>
      <c r="BO2348" s="1" t="s">
        <v>1114</v>
      </c>
      <c r="BP2348" s="1" t="s">
        <v>5097</v>
      </c>
      <c r="BQ2348" s="1" t="s">
        <v>4367</v>
      </c>
      <c r="BR2348" s="1" t="s">
        <v>8381</v>
      </c>
      <c r="BS2348" s="1" t="s">
        <v>60</v>
      </c>
      <c r="BT2348" s="1" t="s">
        <v>6863</v>
      </c>
    </row>
    <row r="2349" spans="1:73" ht="13.5" customHeight="1">
      <c r="A2349" s="8" t="str">
        <f>HYPERLINK("http://kyu.snu.ac.kr/sdhj/index.jsp?type=hj/GK14810_00IM0001_029a.jpg","1681_수남면_029a")</f>
        <v>1681_수남면_029a</v>
      </c>
      <c r="B2349" s="2">
        <v>1681</v>
      </c>
      <c r="C2349" s="2" t="s">
        <v>10297</v>
      </c>
      <c r="D2349" s="2" t="s">
        <v>10298</v>
      </c>
      <c r="E2349" s="2">
        <v>2348</v>
      </c>
      <c r="F2349" s="1">
        <v>6</v>
      </c>
      <c r="G2349" s="1" t="s">
        <v>2826</v>
      </c>
      <c r="H2349" s="1" t="s">
        <v>4957</v>
      </c>
      <c r="I2349" s="1">
        <v>10</v>
      </c>
      <c r="L2349" s="1">
        <v>4</v>
      </c>
      <c r="M2349" s="1" t="s">
        <v>9483</v>
      </c>
      <c r="N2349" s="1" t="s">
        <v>9484</v>
      </c>
      <c r="S2349" s="1" t="s">
        <v>43</v>
      </c>
      <c r="T2349" s="1" t="s">
        <v>5000</v>
      </c>
      <c r="U2349" s="1" t="s">
        <v>285</v>
      </c>
      <c r="V2349" s="1" t="s">
        <v>12208</v>
      </c>
      <c r="Y2349" s="1" t="s">
        <v>743</v>
      </c>
      <c r="Z2349" s="1" t="s">
        <v>5498</v>
      </c>
      <c r="AC2349" s="1">
        <v>30</v>
      </c>
      <c r="AD2349" s="1" t="s">
        <v>106</v>
      </c>
      <c r="AE2349" s="1" t="s">
        <v>5531</v>
      </c>
      <c r="AJ2349" s="1" t="s">
        <v>16</v>
      </c>
      <c r="AK2349" s="1" t="s">
        <v>6856</v>
      </c>
      <c r="AL2349" s="1" t="s">
        <v>138</v>
      </c>
      <c r="AM2349" s="1" t="s">
        <v>6794</v>
      </c>
      <c r="AT2349" s="1" t="s">
        <v>63</v>
      </c>
      <c r="AU2349" s="1" t="s">
        <v>5113</v>
      </c>
      <c r="AV2349" s="1" t="s">
        <v>12209</v>
      </c>
      <c r="AW2349" s="1" t="s">
        <v>12210</v>
      </c>
      <c r="BG2349" s="1" t="s">
        <v>118</v>
      </c>
      <c r="BH2349" s="1" t="s">
        <v>5094</v>
      </c>
      <c r="BI2349" s="1" t="s">
        <v>4004</v>
      </c>
      <c r="BJ2349" s="1" t="s">
        <v>5664</v>
      </c>
      <c r="BK2349" s="1" t="s">
        <v>118</v>
      </c>
      <c r="BL2349" s="1" t="s">
        <v>5094</v>
      </c>
      <c r="BM2349" s="1" t="s">
        <v>4363</v>
      </c>
      <c r="BN2349" s="1" t="s">
        <v>12211</v>
      </c>
      <c r="BO2349" s="1" t="s">
        <v>63</v>
      </c>
      <c r="BP2349" s="1" t="s">
        <v>5113</v>
      </c>
      <c r="BQ2349" s="1" t="s">
        <v>4372</v>
      </c>
      <c r="BR2349" s="1" t="s">
        <v>12212</v>
      </c>
      <c r="BS2349" s="1" t="s">
        <v>92</v>
      </c>
      <c r="BT2349" s="1" t="s">
        <v>12206</v>
      </c>
      <c r="BU2349" s="1" t="s">
        <v>12213</v>
      </c>
    </row>
    <row r="2350" spans="1:73" ht="13.5" customHeight="1">
      <c r="A2350" s="8" t="str">
        <f>HYPERLINK("http://kyu.snu.ac.kr/sdhj/index.jsp?type=hj/GK14810_00IM0001_029a.jpg","1681_수남면_029a")</f>
        <v>1681_수남면_029a</v>
      </c>
      <c r="B2350" s="2">
        <v>1681</v>
      </c>
      <c r="C2350" s="2" t="s">
        <v>10297</v>
      </c>
      <c r="D2350" s="2" t="s">
        <v>10298</v>
      </c>
      <c r="E2350" s="2">
        <v>2349</v>
      </c>
      <c r="F2350" s="1">
        <v>6</v>
      </c>
      <c r="G2350" s="1" t="s">
        <v>2826</v>
      </c>
      <c r="H2350" s="1" t="s">
        <v>4957</v>
      </c>
      <c r="I2350" s="1">
        <v>10</v>
      </c>
      <c r="L2350" s="1">
        <v>4</v>
      </c>
      <c r="M2350" s="1" t="s">
        <v>9483</v>
      </c>
      <c r="N2350" s="1" t="s">
        <v>9484</v>
      </c>
      <c r="S2350" s="1" t="s">
        <v>54</v>
      </c>
      <c r="T2350" s="1" t="s">
        <v>5003</v>
      </c>
      <c r="Y2350" s="1" t="s">
        <v>4373</v>
      </c>
      <c r="Z2350" s="1" t="s">
        <v>5538</v>
      </c>
      <c r="AC2350" s="1">
        <v>2</v>
      </c>
      <c r="AD2350" s="1" t="s">
        <v>152</v>
      </c>
      <c r="AE2350" s="1" t="s">
        <v>5812</v>
      </c>
      <c r="AF2350" s="1" t="s">
        <v>2280</v>
      </c>
      <c r="AG2350" s="1" t="s">
        <v>6706</v>
      </c>
    </row>
    <row r="2351" spans="1:73" ht="13.5" customHeight="1">
      <c r="A2351" s="8" t="str">
        <f>HYPERLINK("http://kyu.snu.ac.kr/sdhj/index.jsp?type=hj/GK14810_00IM0001_029a.jpg","1681_수남면_029a")</f>
        <v>1681_수남면_029a</v>
      </c>
      <c r="B2351" s="2">
        <v>1681</v>
      </c>
      <c r="C2351" s="2" t="s">
        <v>10297</v>
      </c>
      <c r="D2351" s="2" t="s">
        <v>10298</v>
      </c>
      <c r="E2351" s="2">
        <v>2350</v>
      </c>
      <c r="F2351" s="1">
        <v>6</v>
      </c>
      <c r="G2351" s="1" t="s">
        <v>2826</v>
      </c>
      <c r="H2351" s="1" t="s">
        <v>4957</v>
      </c>
      <c r="I2351" s="1">
        <v>10</v>
      </c>
      <c r="L2351" s="1">
        <v>5</v>
      </c>
      <c r="M2351" s="1" t="s">
        <v>2098</v>
      </c>
      <c r="N2351" s="1" t="s">
        <v>5537</v>
      </c>
      <c r="O2351" s="1" t="s">
        <v>5</v>
      </c>
      <c r="P2351" s="1" t="s">
        <v>4992</v>
      </c>
      <c r="T2351" s="1" t="s">
        <v>10172</v>
      </c>
      <c r="U2351" s="1" t="s">
        <v>4374</v>
      </c>
      <c r="V2351" s="1" t="s">
        <v>5122</v>
      </c>
      <c r="Y2351" s="1" t="s">
        <v>2098</v>
      </c>
      <c r="Z2351" s="1" t="s">
        <v>5537</v>
      </c>
      <c r="AC2351" s="1">
        <v>38</v>
      </c>
      <c r="AD2351" s="1" t="s">
        <v>182</v>
      </c>
      <c r="AE2351" s="1" t="s">
        <v>6634</v>
      </c>
      <c r="AF2351" s="1" t="s">
        <v>984</v>
      </c>
      <c r="AG2351" s="1" t="s">
        <v>6689</v>
      </c>
      <c r="AH2351" s="1" t="s">
        <v>3440</v>
      </c>
      <c r="AI2351" s="1" t="s">
        <v>6783</v>
      </c>
      <c r="AJ2351" s="1" t="s">
        <v>16</v>
      </c>
      <c r="AK2351" s="1" t="s">
        <v>6856</v>
      </c>
      <c r="AL2351" s="1" t="s">
        <v>3445</v>
      </c>
      <c r="AM2351" s="1" t="s">
        <v>12214</v>
      </c>
      <c r="AN2351" s="1" t="s">
        <v>539</v>
      </c>
      <c r="AO2351" s="1" t="s">
        <v>6924</v>
      </c>
      <c r="AR2351" s="1" t="s">
        <v>4375</v>
      </c>
      <c r="AS2351" s="1" t="s">
        <v>12215</v>
      </c>
      <c r="AT2351" s="1" t="s">
        <v>33</v>
      </c>
      <c r="AU2351" s="1" t="s">
        <v>5076</v>
      </c>
      <c r="AV2351" s="1" t="s">
        <v>4376</v>
      </c>
      <c r="AW2351" s="1" t="s">
        <v>7130</v>
      </c>
      <c r="BG2351" s="1" t="s">
        <v>33</v>
      </c>
      <c r="BH2351" s="1" t="s">
        <v>5076</v>
      </c>
      <c r="BI2351" s="1" t="s">
        <v>2525</v>
      </c>
      <c r="BJ2351" s="1" t="s">
        <v>5347</v>
      </c>
      <c r="BK2351" s="1" t="s">
        <v>63</v>
      </c>
      <c r="BL2351" s="1" t="s">
        <v>5113</v>
      </c>
      <c r="BM2351" s="1" t="s">
        <v>1048</v>
      </c>
      <c r="BN2351" s="1" t="s">
        <v>5597</v>
      </c>
      <c r="BO2351" s="1" t="s">
        <v>33</v>
      </c>
      <c r="BP2351" s="1" t="s">
        <v>5076</v>
      </c>
      <c r="BQ2351" s="1" t="s">
        <v>4377</v>
      </c>
      <c r="BR2351" s="1" t="s">
        <v>8380</v>
      </c>
      <c r="BS2351" s="1" t="s">
        <v>762</v>
      </c>
      <c r="BT2351" s="1" t="s">
        <v>6859</v>
      </c>
    </row>
    <row r="2352" spans="1:73" ht="13.5" customHeight="1">
      <c r="A2352" s="8" t="str">
        <f>HYPERLINK("http://kyu.snu.ac.kr/sdhj/index.jsp?type=hj/GK14810_00IM0001_029a.jpg","1681_수남면_029a")</f>
        <v>1681_수남면_029a</v>
      </c>
      <c r="B2352" s="2">
        <v>1681</v>
      </c>
      <c r="C2352" s="2" t="s">
        <v>12216</v>
      </c>
      <c r="D2352" s="2" t="s">
        <v>12217</v>
      </c>
      <c r="E2352" s="2">
        <v>2351</v>
      </c>
      <c r="F2352" s="1">
        <v>6</v>
      </c>
      <c r="G2352" s="1" t="s">
        <v>2826</v>
      </c>
      <c r="H2352" s="1" t="s">
        <v>4957</v>
      </c>
      <c r="I2352" s="1">
        <v>10</v>
      </c>
      <c r="L2352" s="1">
        <v>5</v>
      </c>
      <c r="M2352" s="1" t="s">
        <v>2098</v>
      </c>
      <c r="N2352" s="1" t="s">
        <v>5537</v>
      </c>
      <c r="S2352" s="1" t="s">
        <v>43</v>
      </c>
      <c r="T2352" s="1" t="s">
        <v>5000</v>
      </c>
      <c r="U2352" s="1" t="s">
        <v>285</v>
      </c>
      <c r="V2352" s="1" t="s">
        <v>9953</v>
      </c>
      <c r="W2352" s="1" t="s">
        <v>79</v>
      </c>
      <c r="X2352" s="1" t="s">
        <v>10243</v>
      </c>
      <c r="Y2352" s="1" t="s">
        <v>4378</v>
      </c>
      <c r="Z2352" s="1" t="s">
        <v>5536</v>
      </c>
      <c r="AC2352" s="1">
        <v>46</v>
      </c>
      <c r="AD2352" s="1" t="s">
        <v>722</v>
      </c>
      <c r="AE2352" s="1" t="s">
        <v>6667</v>
      </c>
      <c r="AJ2352" s="1" t="s">
        <v>16</v>
      </c>
      <c r="AK2352" s="1" t="s">
        <v>6856</v>
      </c>
      <c r="AL2352" s="1" t="s">
        <v>4379</v>
      </c>
      <c r="AM2352" s="1" t="s">
        <v>12218</v>
      </c>
      <c r="AT2352" s="1" t="s">
        <v>63</v>
      </c>
      <c r="AU2352" s="1" t="s">
        <v>5113</v>
      </c>
      <c r="AV2352" s="1" t="s">
        <v>2091</v>
      </c>
      <c r="AW2352" s="1" t="s">
        <v>5752</v>
      </c>
      <c r="BG2352" s="1" t="s">
        <v>63</v>
      </c>
      <c r="BH2352" s="1" t="s">
        <v>5113</v>
      </c>
      <c r="BI2352" s="1" t="s">
        <v>4380</v>
      </c>
      <c r="BJ2352" s="1" t="s">
        <v>7701</v>
      </c>
      <c r="BK2352" s="1" t="s">
        <v>63</v>
      </c>
      <c r="BL2352" s="1" t="s">
        <v>5113</v>
      </c>
      <c r="BM2352" s="1" t="s">
        <v>1196</v>
      </c>
      <c r="BN2352" s="1" t="s">
        <v>5789</v>
      </c>
      <c r="BO2352" s="1" t="s">
        <v>63</v>
      </c>
      <c r="BP2352" s="1" t="s">
        <v>5113</v>
      </c>
      <c r="BQ2352" s="1" t="s">
        <v>4381</v>
      </c>
      <c r="BR2352" s="1" t="s">
        <v>8379</v>
      </c>
      <c r="BS2352" s="1" t="s">
        <v>4382</v>
      </c>
      <c r="BT2352" s="1" t="s">
        <v>8696</v>
      </c>
    </row>
    <row r="2353" spans="1:73" ht="13.5" customHeight="1">
      <c r="A2353" s="8" t="str">
        <f>HYPERLINK("http://kyu.snu.ac.kr/sdhj/index.jsp?type=hj/GK14810_00IM0001_029a.jpg","1681_수남면_029a")</f>
        <v>1681_수남면_029a</v>
      </c>
      <c r="B2353" s="2">
        <v>1681</v>
      </c>
      <c r="C2353" s="2" t="s">
        <v>9954</v>
      </c>
      <c r="D2353" s="2" t="s">
        <v>9955</v>
      </c>
      <c r="E2353" s="2">
        <v>2352</v>
      </c>
      <c r="F2353" s="1">
        <v>6</v>
      </c>
      <c r="G2353" s="1" t="s">
        <v>2826</v>
      </c>
      <c r="H2353" s="1" t="s">
        <v>4957</v>
      </c>
      <c r="I2353" s="1">
        <v>10</v>
      </c>
      <c r="L2353" s="1">
        <v>5</v>
      </c>
      <c r="M2353" s="1" t="s">
        <v>2098</v>
      </c>
      <c r="N2353" s="1" t="s">
        <v>5537</v>
      </c>
      <c r="S2353" s="1" t="s">
        <v>513</v>
      </c>
      <c r="T2353" s="1" t="s">
        <v>5002</v>
      </c>
      <c r="U2353" s="1" t="s">
        <v>4383</v>
      </c>
      <c r="V2353" s="1" t="s">
        <v>5121</v>
      </c>
      <c r="Y2353" s="1" t="s">
        <v>4384</v>
      </c>
      <c r="Z2353" s="1" t="s">
        <v>5535</v>
      </c>
      <c r="AC2353" s="1">
        <v>32</v>
      </c>
      <c r="AD2353" s="1" t="s">
        <v>134</v>
      </c>
      <c r="AE2353" s="1" t="s">
        <v>6632</v>
      </c>
    </row>
    <row r="2354" spans="1:73" ht="13.5" customHeight="1">
      <c r="A2354" s="8" t="str">
        <f>HYPERLINK("http://kyu.snu.ac.kr/sdhj/index.jsp?type=hj/GK14810_00IM0001_029a.jpg","1681_수남면_029a")</f>
        <v>1681_수남면_029a</v>
      </c>
      <c r="B2354" s="2">
        <v>1681</v>
      </c>
      <c r="C2354" s="2" t="s">
        <v>9954</v>
      </c>
      <c r="D2354" s="2" t="s">
        <v>9955</v>
      </c>
      <c r="E2354" s="2">
        <v>2353</v>
      </c>
      <c r="F2354" s="1">
        <v>6</v>
      </c>
      <c r="G2354" s="1" t="s">
        <v>2826</v>
      </c>
      <c r="H2354" s="1" t="s">
        <v>4957</v>
      </c>
      <c r="I2354" s="1">
        <v>10</v>
      </c>
      <c r="L2354" s="1">
        <v>5</v>
      </c>
      <c r="M2354" s="1" t="s">
        <v>2098</v>
      </c>
      <c r="N2354" s="1" t="s">
        <v>5537</v>
      </c>
      <c r="S2354" s="1" t="s">
        <v>43</v>
      </c>
      <c r="T2354" s="1" t="s">
        <v>5000</v>
      </c>
      <c r="AF2354" s="1" t="s">
        <v>10612</v>
      </c>
      <c r="AG2354" s="1" t="s">
        <v>10613</v>
      </c>
    </row>
    <row r="2355" spans="1:73" ht="13.5" customHeight="1">
      <c r="A2355" s="8" t="str">
        <f>HYPERLINK("http://kyu.snu.ac.kr/sdhj/index.jsp?type=hj/GK14810_00IM0001_029a.jpg","1681_수남면_029a")</f>
        <v>1681_수남면_029a</v>
      </c>
      <c r="B2355" s="2">
        <v>1681</v>
      </c>
      <c r="C2355" s="2" t="s">
        <v>9954</v>
      </c>
      <c r="D2355" s="2" t="s">
        <v>9955</v>
      </c>
      <c r="E2355" s="2">
        <v>2354</v>
      </c>
      <c r="F2355" s="1">
        <v>6</v>
      </c>
      <c r="G2355" s="1" t="s">
        <v>2826</v>
      </c>
      <c r="H2355" s="1" t="s">
        <v>4957</v>
      </c>
      <c r="I2355" s="1">
        <v>10</v>
      </c>
      <c r="L2355" s="1">
        <v>6</v>
      </c>
      <c r="M2355" s="1" t="s">
        <v>4386</v>
      </c>
      <c r="N2355" s="1" t="s">
        <v>5534</v>
      </c>
      <c r="O2355" s="1" t="s">
        <v>5</v>
      </c>
      <c r="P2355" s="1" t="s">
        <v>4992</v>
      </c>
      <c r="T2355" s="1" t="s">
        <v>10172</v>
      </c>
      <c r="U2355" s="1" t="s">
        <v>4385</v>
      </c>
      <c r="V2355" s="1" t="s">
        <v>5119</v>
      </c>
      <c r="Y2355" s="1" t="s">
        <v>4386</v>
      </c>
      <c r="Z2355" s="1" t="s">
        <v>5534</v>
      </c>
      <c r="AC2355" s="1">
        <v>41</v>
      </c>
      <c r="AD2355" s="1" t="s">
        <v>214</v>
      </c>
      <c r="AE2355" s="1" t="s">
        <v>6633</v>
      </c>
      <c r="AF2355" s="1" t="s">
        <v>1360</v>
      </c>
      <c r="AG2355" s="1" t="s">
        <v>6707</v>
      </c>
      <c r="AJ2355" s="1" t="s">
        <v>16</v>
      </c>
      <c r="AK2355" s="1" t="s">
        <v>6856</v>
      </c>
      <c r="AL2355" s="1" t="s">
        <v>3588</v>
      </c>
      <c r="AM2355" s="1" t="s">
        <v>6873</v>
      </c>
      <c r="AN2355" s="1" t="s">
        <v>3588</v>
      </c>
      <c r="AO2355" s="1" t="s">
        <v>6873</v>
      </c>
      <c r="AP2355" s="1" t="s">
        <v>226</v>
      </c>
      <c r="AQ2355" s="1" t="s">
        <v>5070</v>
      </c>
      <c r="AR2355" s="1" t="s">
        <v>4387</v>
      </c>
      <c r="AS2355" s="1" t="s">
        <v>6946</v>
      </c>
      <c r="AT2355" s="1" t="s">
        <v>63</v>
      </c>
      <c r="AU2355" s="1" t="s">
        <v>5113</v>
      </c>
      <c r="AV2355" s="1" t="s">
        <v>12219</v>
      </c>
      <c r="AW2355" s="1" t="s">
        <v>7129</v>
      </c>
      <c r="BG2355" s="1" t="s">
        <v>63</v>
      </c>
      <c r="BH2355" s="1" t="s">
        <v>5113</v>
      </c>
      <c r="BI2355" s="1" t="s">
        <v>4388</v>
      </c>
      <c r="BJ2355" s="1" t="s">
        <v>7700</v>
      </c>
      <c r="BK2355" s="1" t="s">
        <v>63</v>
      </c>
      <c r="BL2355" s="1" t="s">
        <v>5113</v>
      </c>
      <c r="BM2355" s="1" t="s">
        <v>4389</v>
      </c>
      <c r="BN2355" s="1" t="s">
        <v>12220</v>
      </c>
      <c r="BO2355" s="1" t="s">
        <v>63</v>
      </c>
      <c r="BP2355" s="1" t="s">
        <v>5113</v>
      </c>
      <c r="BQ2355" s="1" t="s">
        <v>4390</v>
      </c>
      <c r="BR2355" s="1" t="s">
        <v>8766</v>
      </c>
      <c r="BS2355" s="1" t="s">
        <v>53</v>
      </c>
      <c r="BT2355" s="1" t="s">
        <v>6356</v>
      </c>
      <c r="BU2355" s="1" t="s">
        <v>12221</v>
      </c>
    </row>
    <row r="2356" spans="1:73" ht="13.5" customHeight="1">
      <c r="A2356" s="8" t="str">
        <f>HYPERLINK("http://kyu.snu.ac.kr/sdhj/index.jsp?type=hj/GK14810_00IM0001_029a.jpg","1681_수남면_029a")</f>
        <v>1681_수남면_029a</v>
      </c>
      <c r="B2356" s="2">
        <v>1681</v>
      </c>
      <c r="C2356" s="2" t="s">
        <v>9795</v>
      </c>
      <c r="D2356" s="2" t="s">
        <v>9796</v>
      </c>
      <c r="E2356" s="2">
        <v>2355</v>
      </c>
      <c r="F2356" s="1">
        <v>6</v>
      </c>
      <c r="G2356" s="1" t="s">
        <v>2826</v>
      </c>
      <c r="H2356" s="1" t="s">
        <v>4957</v>
      </c>
      <c r="I2356" s="1">
        <v>10</v>
      </c>
      <c r="L2356" s="1">
        <v>6</v>
      </c>
      <c r="M2356" s="1" t="s">
        <v>4386</v>
      </c>
      <c r="N2356" s="1" t="s">
        <v>5534</v>
      </c>
      <c r="S2356" s="1" t="s">
        <v>43</v>
      </c>
      <c r="T2356" s="1" t="s">
        <v>5000</v>
      </c>
      <c r="U2356" s="1" t="s">
        <v>1041</v>
      </c>
      <c r="V2356" s="1" t="s">
        <v>5120</v>
      </c>
      <c r="Y2356" s="1" t="s">
        <v>2040</v>
      </c>
      <c r="Z2356" s="1" t="s">
        <v>5533</v>
      </c>
      <c r="AC2356" s="1">
        <v>44</v>
      </c>
      <c r="AD2356" s="1" t="s">
        <v>683</v>
      </c>
      <c r="AE2356" s="1" t="s">
        <v>6643</v>
      </c>
      <c r="AV2356" s="1" t="s">
        <v>4391</v>
      </c>
      <c r="AW2356" s="1" t="s">
        <v>7128</v>
      </c>
      <c r="BG2356" s="1" t="s">
        <v>63</v>
      </c>
      <c r="BH2356" s="1" t="s">
        <v>5113</v>
      </c>
      <c r="BI2356" s="1" t="s">
        <v>4260</v>
      </c>
      <c r="BJ2356" s="1" t="s">
        <v>12222</v>
      </c>
      <c r="BK2356" s="1" t="s">
        <v>63</v>
      </c>
      <c r="BL2356" s="1" t="s">
        <v>5113</v>
      </c>
      <c r="BM2356" s="1" t="s">
        <v>4392</v>
      </c>
      <c r="BN2356" s="1" t="s">
        <v>12223</v>
      </c>
      <c r="BO2356" s="1" t="s">
        <v>63</v>
      </c>
      <c r="BP2356" s="1" t="s">
        <v>5113</v>
      </c>
      <c r="BQ2356" s="1" t="s">
        <v>4393</v>
      </c>
      <c r="BR2356" s="1" t="s">
        <v>12224</v>
      </c>
      <c r="BS2356" s="1" t="s">
        <v>92</v>
      </c>
      <c r="BT2356" s="1" t="s">
        <v>12009</v>
      </c>
    </row>
    <row r="2357" spans="1:73" ht="13.5" customHeight="1">
      <c r="A2357" s="8" t="str">
        <f>HYPERLINK("http://kyu.snu.ac.kr/sdhj/index.jsp?type=hj/GK14810_00IM0001_029a.jpg","1681_수남면_029a")</f>
        <v>1681_수남면_029a</v>
      </c>
      <c r="B2357" s="2">
        <v>1681</v>
      </c>
      <c r="C2357" s="2" t="s">
        <v>11622</v>
      </c>
      <c r="D2357" s="2" t="s">
        <v>11623</v>
      </c>
      <c r="E2357" s="2">
        <v>2356</v>
      </c>
      <c r="F2357" s="1">
        <v>6</v>
      </c>
      <c r="G2357" s="1" t="s">
        <v>2826</v>
      </c>
      <c r="H2357" s="1" t="s">
        <v>4957</v>
      </c>
      <c r="I2357" s="1">
        <v>10</v>
      </c>
      <c r="L2357" s="1">
        <v>6</v>
      </c>
      <c r="M2357" s="1" t="s">
        <v>4386</v>
      </c>
      <c r="N2357" s="1" t="s">
        <v>5534</v>
      </c>
      <c r="S2357" s="1" t="s">
        <v>54</v>
      </c>
      <c r="T2357" s="1" t="s">
        <v>5003</v>
      </c>
      <c r="Y2357" s="1" t="s">
        <v>3337</v>
      </c>
      <c r="Z2357" s="1" t="s">
        <v>5532</v>
      </c>
      <c r="AC2357" s="1">
        <v>22</v>
      </c>
      <c r="AD2357" s="1" t="s">
        <v>251</v>
      </c>
      <c r="AE2357" s="1" t="s">
        <v>6637</v>
      </c>
    </row>
    <row r="2358" spans="1:73" ht="13.5" customHeight="1">
      <c r="A2358" s="8" t="str">
        <f>HYPERLINK("http://kyu.snu.ac.kr/sdhj/index.jsp?type=hj/GK14810_00IM0001_029a.jpg","1681_수남면_029a")</f>
        <v>1681_수남면_029a</v>
      </c>
      <c r="B2358" s="2">
        <v>1681</v>
      </c>
      <c r="C2358" s="2" t="s">
        <v>9954</v>
      </c>
      <c r="D2358" s="2" t="s">
        <v>9955</v>
      </c>
      <c r="E2358" s="2">
        <v>2357</v>
      </c>
      <c r="F2358" s="1">
        <v>6</v>
      </c>
      <c r="G2358" s="1" t="s">
        <v>2826</v>
      </c>
      <c r="H2358" s="1" t="s">
        <v>4957</v>
      </c>
      <c r="I2358" s="1">
        <v>10</v>
      </c>
      <c r="L2358" s="1">
        <v>6</v>
      </c>
      <c r="M2358" s="1" t="s">
        <v>4386</v>
      </c>
      <c r="N2358" s="1" t="s">
        <v>5534</v>
      </c>
      <c r="S2358" s="1" t="s">
        <v>99</v>
      </c>
      <c r="T2358" s="1" t="s">
        <v>252</v>
      </c>
      <c r="Y2358" s="1" t="s">
        <v>4394</v>
      </c>
      <c r="Z2358" s="1" t="s">
        <v>5353</v>
      </c>
      <c r="AC2358" s="1">
        <v>16</v>
      </c>
      <c r="AD2358" s="1" t="s">
        <v>254</v>
      </c>
      <c r="AE2358" s="1" t="s">
        <v>6677</v>
      </c>
      <c r="AF2358" s="1" t="s">
        <v>4395</v>
      </c>
      <c r="AG2358" s="1" t="s">
        <v>6698</v>
      </c>
      <c r="BF2358" s="1" t="s">
        <v>78</v>
      </c>
    </row>
    <row r="2359" spans="1:73" ht="13.5" customHeight="1">
      <c r="A2359" s="8" t="str">
        <f>HYPERLINK("http://kyu.snu.ac.kr/sdhj/index.jsp?type=hj/GK14810_00IM0001_029a.jpg","1681_수남면_029a")</f>
        <v>1681_수남면_029a</v>
      </c>
      <c r="B2359" s="2">
        <v>1681</v>
      </c>
      <c r="C2359" s="2" t="s">
        <v>9954</v>
      </c>
      <c r="D2359" s="2" t="s">
        <v>9955</v>
      </c>
      <c r="E2359" s="2">
        <v>2358</v>
      </c>
      <c r="F2359" s="1">
        <v>6</v>
      </c>
      <c r="G2359" s="1" t="s">
        <v>2826</v>
      </c>
      <c r="H2359" s="1" t="s">
        <v>4957</v>
      </c>
      <c r="I2359" s="1">
        <v>10</v>
      </c>
      <c r="L2359" s="1">
        <v>7</v>
      </c>
      <c r="M2359" s="1" t="s">
        <v>1620</v>
      </c>
      <c r="N2359" s="1" t="s">
        <v>9485</v>
      </c>
      <c r="O2359" s="1" t="s">
        <v>5</v>
      </c>
      <c r="P2359" s="1" t="s">
        <v>4992</v>
      </c>
      <c r="T2359" s="1" t="s">
        <v>10172</v>
      </c>
      <c r="U2359" s="1" t="s">
        <v>4385</v>
      </c>
      <c r="V2359" s="1" t="s">
        <v>5119</v>
      </c>
      <c r="Y2359" s="1" t="s">
        <v>1620</v>
      </c>
      <c r="Z2359" s="1" t="s">
        <v>10605</v>
      </c>
      <c r="AC2359" s="1">
        <v>35</v>
      </c>
      <c r="AD2359" s="1" t="s">
        <v>167</v>
      </c>
      <c r="AE2359" s="1" t="s">
        <v>6644</v>
      </c>
      <c r="AF2359" s="1" t="s">
        <v>1360</v>
      </c>
      <c r="AG2359" s="1" t="s">
        <v>6707</v>
      </c>
      <c r="AJ2359" s="1" t="s">
        <v>16</v>
      </c>
      <c r="AK2359" s="1" t="s">
        <v>6856</v>
      </c>
      <c r="AL2359" s="1" t="s">
        <v>46</v>
      </c>
      <c r="AM2359" s="1" t="s">
        <v>6816</v>
      </c>
      <c r="AN2359" s="1" t="s">
        <v>46</v>
      </c>
      <c r="AO2359" s="1" t="s">
        <v>6816</v>
      </c>
      <c r="AP2359" s="1" t="s">
        <v>4396</v>
      </c>
      <c r="AQ2359" s="1" t="s">
        <v>6931</v>
      </c>
      <c r="AR2359" s="1" t="s">
        <v>12225</v>
      </c>
      <c r="AS2359" s="1" t="s">
        <v>12226</v>
      </c>
      <c r="AT2359" s="1" t="s">
        <v>33</v>
      </c>
      <c r="AU2359" s="1" t="s">
        <v>5076</v>
      </c>
      <c r="AV2359" s="1" t="s">
        <v>899</v>
      </c>
      <c r="AW2359" s="1" t="s">
        <v>6159</v>
      </c>
      <c r="BB2359" s="1" t="s">
        <v>1041</v>
      </c>
      <c r="BC2359" s="1" t="s">
        <v>5120</v>
      </c>
      <c r="BD2359" s="1" t="s">
        <v>4397</v>
      </c>
      <c r="BE2359" s="1" t="s">
        <v>7512</v>
      </c>
      <c r="BG2359" s="1" t="s">
        <v>33</v>
      </c>
      <c r="BH2359" s="1" t="s">
        <v>5076</v>
      </c>
      <c r="BI2359" s="1" t="s">
        <v>602</v>
      </c>
      <c r="BJ2359" s="1" t="s">
        <v>6493</v>
      </c>
      <c r="BK2359" s="1" t="s">
        <v>33</v>
      </c>
      <c r="BL2359" s="1" t="s">
        <v>5076</v>
      </c>
      <c r="BM2359" s="1" t="s">
        <v>682</v>
      </c>
      <c r="BN2359" s="1" t="s">
        <v>6519</v>
      </c>
      <c r="BO2359" s="1" t="s">
        <v>33</v>
      </c>
      <c r="BP2359" s="1" t="s">
        <v>5076</v>
      </c>
      <c r="BQ2359" s="1" t="s">
        <v>1801</v>
      </c>
      <c r="BR2359" s="1" t="s">
        <v>5493</v>
      </c>
    </row>
    <row r="2360" spans="1:73" ht="13.5" customHeight="1">
      <c r="A2360" s="8" t="str">
        <f>HYPERLINK("http://kyu.snu.ac.kr/sdhj/index.jsp?type=hj/GK14810_00IM0001_029a.jpg","1681_수남면_029a")</f>
        <v>1681_수남면_029a</v>
      </c>
      <c r="B2360" s="2">
        <v>1681</v>
      </c>
      <c r="C2360" s="2" t="s">
        <v>9954</v>
      </c>
      <c r="D2360" s="2" t="s">
        <v>9955</v>
      </c>
      <c r="E2360" s="2">
        <v>2359</v>
      </c>
      <c r="F2360" s="1">
        <v>6</v>
      </c>
      <c r="G2360" s="1" t="s">
        <v>2826</v>
      </c>
      <c r="H2360" s="1" t="s">
        <v>4957</v>
      </c>
      <c r="I2360" s="1">
        <v>10</v>
      </c>
      <c r="L2360" s="1">
        <v>7</v>
      </c>
      <c r="M2360" s="1" t="s">
        <v>1620</v>
      </c>
      <c r="N2360" s="1" t="s">
        <v>9485</v>
      </c>
      <c r="S2360" s="1" t="s">
        <v>43</v>
      </c>
      <c r="T2360" s="1" t="s">
        <v>5000</v>
      </c>
      <c r="U2360" s="1" t="s">
        <v>285</v>
      </c>
      <c r="V2360" s="1" t="s">
        <v>9953</v>
      </c>
      <c r="W2360" s="1" t="s">
        <v>3641</v>
      </c>
      <c r="X2360" s="1" t="s">
        <v>5273</v>
      </c>
      <c r="Y2360" s="1" t="s">
        <v>4398</v>
      </c>
      <c r="Z2360" s="1" t="s">
        <v>5531</v>
      </c>
      <c r="AC2360" s="1">
        <v>35</v>
      </c>
      <c r="AD2360" s="1" t="s">
        <v>167</v>
      </c>
      <c r="AE2360" s="1" t="s">
        <v>6644</v>
      </c>
      <c r="AJ2360" s="1" t="s">
        <v>16</v>
      </c>
      <c r="AK2360" s="1" t="s">
        <v>6856</v>
      </c>
      <c r="AL2360" s="1" t="s">
        <v>323</v>
      </c>
      <c r="AM2360" s="1" t="s">
        <v>6841</v>
      </c>
      <c r="AT2360" s="1" t="s">
        <v>63</v>
      </c>
      <c r="AU2360" s="1" t="s">
        <v>5113</v>
      </c>
      <c r="AV2360" s="1" t="s">
        <v>1241</v>
      </c>
      <c r="AW2360" s="1" t="s">
        <v>5484</v>
      </c>
      <c r="BG2360" s="1" t="s">
        <v>63</v>
      </c>
      <c r="BH2360" s="1" t="s">
        <v>5113</v>
      </c>
      <c r="BI2360" s="1" t="s">
        <v>2177</v>
      </c>
      <c r="BJ2360" s="1" t="s">
        <v>7363</v>
      </c>
      <c r="BK2360" s="1" t="s">
        <v>63</v>
      </c>
      <c r="BL2360" s="1" t="s">
        <v>5113</v>
      </c>
      <c r="BM2360" s="1" t="s">
        <v>4399</v>
      </c>
      <c r="BN2360" s="1" t="s">
        <v>8046</v>
      </c>
      <c r="BQ2360" s="1" t="s">
        <v>1529</v>
      </c>
      <c r="BR2360" s="1" t="s">
        <v>12227</v>
      </c>
      <c r="BS2360" s="1" t="s">
        <v>92</v>
      </c>
      <c r="BT2360" s="1" t="s">
        <v>10529</v>
      </c>
    </row>
    <row r="2361" spans="1:73" ht="13.5" customHeight="1">
      <c r="A2361" s="8" t="str">
        <f>HYPERLINK("http://kyu.snu.ac.kr/sdhj/index.jsp?type=hj/GK14810_00IM0001_029a.jpg","1681_수남면_029a")</f>
        <v>1681_수남면_029a</v>
      </c>
      <c r="B2361" s="2">
        <v>1681</v>
      </c>
      <c r="C2361" s="2" t="s">
        <v>9954</v>
      </c>
      <c r="D2361" s="2" t="s">
        <v>9955</v>
      </c>
      <c r="E2361" s="2">
        <v>2360</v>
      </c>
      <c r="F2361" s="1">
        <v>6</v>
      </c>
      <c r="G2361" s="1" t="s">
        <v>2826</v>
      </c>
      <c r="H2361" s="1" t="s">
        <v>4957</v>
      </c>
      <c r="I2361" s="1">
        <v>10</v>
      </c>
      <c r="L2361" s="1">
        <v>7</v>
      </c>
      <c r="M2361" s="1" t="s">
        <v>1620</v>
      </c>
      <c r="N2361" s="1" t="s">
        <v>9485</v>
      </c>
      <c r="S2361" s="1" t="s">
        <v>98</v>
      </c>
      <c r="T2361" s="1" t="s">
        <v>5001</v>
      </c>
      <c r="Y2361" s="1" t="s">
        <v>4938</v>
      </c>
      <c r="Z2361" s="1" t="s">
        <v>5530</v>
      </c>
      <c r="AC2361" s="1">
        <v>4</v>
      </c>
      <c r="AD2361" s="1" t="s">
        <v>267</v>
      </c>
      <c r="AE2361" s="1" t="s">
        <v>6631</v>
      </c>
      <c r="AF2361" s="1" t="s">
        <v>2280</v>
      </c>
      <c r="AG2361" s="1" t="s">
        <v>6706</v>
      </c>
    </row>
    <row r="2362" spans="1:73" ht="13.5" customHeight="1">
      <c r="A2362" s="8" t="str">
        <f>HYPERLINK("http://kyu.snu.ac.kr/sdhj/index.jsp?type=hj/GK14810_00IM0001_029a.jpg","1681_수남면_029a")</f>
        <v>1681_수남면_029a</v>
      </c>
      <c r="B2362" s="2">
        <v>1681</v>
      </c>
      <c r="C2362" s="2" t="s">
        <v>9954</v>
      </c>
      <c r="D2362" s="2" t="s">
        <v>9955</v>
      </c>
      <c r="E2362" s="2">
        <v>2361</v>
      </c>
      <c r="F2362" s="1">
        <v>7</v>
      </c>
      <c r="G2362" s="1" t="s">
        <v>985</v>
      </c>
      <c r="H2362" s="1" t="s">
        <v>4956</v>
      </c>
      <c r="I2362" s="1">
        <v>1</v>
      </c>
      <c r="J2362" s="1" t="s">
        <v>4400</v>
      </c>
      <c r="K2362" s="1" t="s">
        <v>12228</v>
      </c>
      <c r="L2362" s="1">
        <v>1</v>
      </c>
      <c r="M2362" s="1" t="s">
        <v>9486</v>
      </c>
      <c r="N2362" s="1" t="s">
        <v>9487</v>
      </c>
      <c r="T2362" s="1" t="s">
        <v>10161</v>
      </c>
      <c r="U2362" s="1" t="s">
        <v>813</v>
      </c>
      <c r="V2362" s="1" t="s">
        <v>5105</v>
      </c>
      <c r="W2362" s="1" t="s">
        <v>1405</v>
      </c>
      <c r="X2362" s="1" t="s">
        <v>5271</v>
      </c>
      <c r="Y2362" s="1" t="s">
        <v>978</v>
      </c>
      <c r="Z2362" s="1" t="s">
        <v>5529</v>
      </c>
      <c r="AC2362" s="1">
        <v>40</v>
      </c>
      <c r="AD2362" s="1" t="s">
        <v>162</v>
      </c>
      <c r="AE2362" s="1" t="s">
        <v>6670</v>
      </c>
      <c r="AJ2362" s="1" t="s">
        <v>16</v>
      </c>
      <c r="AK2362" s="1" t="s">
        <v>6856</v>
      </c>
      <c r="AL2362" s="1" t="s">
        <v>1045</v>
      </c>
      <c r="AM2362" s="1" t="s">
        <v>12229</v>
      </c>
      <c r="AT2362" s="1" t="s">
        <v>63</v>
      </c>
      <c r="AU2362" s="1" t="s">
        <v>5113</v>
      </c>
      <c r="AV2362" s="1" t="s">
        <v>4401</v>
      </c>
      <c r="AW2362" s="1" t="s">
        <v>7127</v>
      </c>
      <c r="BG2362" s="1" t="s">
        <v>63</v>
      </c>
      <c r="BH2362" s="1" t="s">
        <v>5113</v>
      </c>
      <c r="BI2362" s="1" t="s">
        <v>4402</v>
      </c>
      <c r="BJ2362" s="1" t="s">
        <v>7697</v>
      </c>
      <c r="BM2362" s="1" t="s">
        <v>302</v>
      </c>
      <c r="BN2362" s="1" t="s">
        <v>5270</v>
      </c>
      <c r="BQ2362" s="1" t="s">
        <v>4233</v>
      </c>
      <c r="BR2362" s="1" t="s">
        <v>8754</v>
      </c>
      <c r="BS2362" s="1" t="s">
        <v>659</v>
      </c>
      <c r="BT2362" s="1" t="s">
        <v>6918</v>
      </c>
    </row>
    <row r="2363" spans="1:73" ht="13.5" customHeight="1">
      <c r="A2363" s="8" t="str">
        <f>HYPERLINK("http://kyu.snu.ac.kr/sdhj/index.jsp?type=hj/GK14810_00IM0001_029a.jpg","1681_수남면_029a")</f>
        <v>1681_수남면_029a</v>
      </c>
      <c r="B2363" s="2">
        <v>1681</v>
      </c>
      <c r="C2363" s="2" t="s">
        <v>10392</v>
      </c>
      <c r="D2363" s="2" t="s">
        <v>10393</v>
      </c>
      <c r="E2363" s="2">
        <v>2362</v>
      </c>
      <c r="F2363" s="1">
        <v>7</v>
      </c>
      <c r="G2363" s="1" t="s">
        <v>985</v>
      </c>
      <c r="H2363" s="1" t="s">
        <v>4956</v>
      </c>
      <c r="I2363" s="1">
        <v>1</v>
      </c>
      <c r="L2363" s="1">
        <v>1</v>
      </c>
      <c r="M2363" s="1" t="s">
        <v>9486</v>
      </c>
      <c r="N2363" s="1" t="s">
        <v>9487</v>
      </c>
      <c r="S2363" s="1" t="s">
        <v>43</v>
      </c>
      <c r="T2363" s="1" t="s">
        <v>5000</v>
      </c>
      <c r="W2363" s="1" t="s">
        <v>1508</v>
      </c>
      <c r="X2363" s="1" t="s">
        <v>5272</v>
      </c>
      <c r="Y2363" s="1" t="s">
        <v>90</v>
      </c>
      <c r="Z2363" s="1" t="s">
        <v>5302</v>
      </c>
      <c r="AC2363" s="1">
        <v>38</v>
      </c>
      <c r="AD2363" s="1" t="s">
        <v>182</v>
      </c>
      <c r="AE2363" s="1" t="s">
        <v>6634</v>
      </c>
      <c r="AJ2363" s="1" t="s">
        <v>16</v>
      </c>
      <c r="AK2363" s="1" t="s">
        <v>6856</v>
      </c>
      <c r="AL2363" s="1" t="s">
        <v>53</v>
      </c>
      <c r="AM2363" s="1" t="s">
        <v>6356</v>
      </c>
      <c r="AT2363" s="1" t="s">
        <v>139</v>
      </c>
      <c r="AU2363" s="1" t="s">
        <v>5164</v>
      </c>
      <c r="AV2363" s="1" t="s">
        <v>4403</v>
      </c>
      <c r="AW2363" s="1" t="s">
        <v>5276</v>
      </c>
      <c r="BG2363" s="1" t="s">
        <v>668</v>
      </c>
      <c r="BH2363" s="1" t="s">
        <v>7002</v>
      </c>
      <c r="BI2363" s="1" t="s">
        <v>1510</v>
      </c>
      <c r="BJ2363" s="1" t="s">
        <v>7699</v>
      </c>
      <c r="BK2363" s="1" t="s">
        <v>110</v>
      </c>
      <c r="BL2363" s="1" t="s">
        <v>5146</v>
      </c>
      <c r="BM2363" s="1" t="s">
        <v>1719</v>
      </c>
      <c r="BN2363" s="1" t="s">
        <v>6144</v>
      </c>
      <c r="BO2363" s="1" t="s">
        <v>63</v>
      </c>
      <c r="BP2363" s="1" t="s">
        <v>5113</v>
      </c>
      <c r="BQ2363" s="1" t="s">
        <v>4404</v>
      </c>
      <c r="BR2363" s="1" t="s">
        <v>8378</v>
      </c>
      <c r="BS2363" s="1" t="s">
        <v>138</v>
      </c>
      <c r="BT2363" s="1" t="s">
        <v>6794</v>
      </c>
    </row>
    <row r="2364" spans="1:73" ht="13.5" customHeight="1">
      <c r="A2364" s="8" t="str">
        <f>HYPERLINK("http://kyu.snu.ac.kr/sdhj/index.jsp?type=hj/GK14810_00IM0001_029a.jpg","1681_수남면_029a")</f>
        <v>1681_수남면_029a</v>
      </c>
      <c r="B2364" s="2">
        <v>1681</v>
      </c>
      <c r="C2364" s="2" t="s">
        <v>9692</v>
      </c>
      <c r="D2364" s="2" t="s">
        <v>9693</v>
      </c>
      <c r="E2364" s="2">
        <v>2363</v>
      </c>
      <c r="F2364" s="1">
        <v>7</v>
      </c>
      <c r="G2364" s="1" t="s">
        <v>985</v>
      </c>
      <c r="H2364" s="1" t="s">
        <v>4956</v>
      </c>
      <c r="I2364" s="1">
        <v>1</v>
      </c>
      <c r="L2364" s="1">
        <v>1</v>
      </c>
      <c r="M2364" s="1" t="s">
        <v>9486</v>
      </c>
      <c r="N2364" s="1" t="s">
        <v>9487</v>
      </c>
      <c r="S2364" s="1" t="s">
        <v>54</v>
      </c>
      <c r="T2364" s="1" t="s">
        <v>5003</v>
      </c>
      <c r="U2364" s="1" t="s">
        <v>194</v>
      </c>
      <c r="V2364" s="1" t="s">
        <v>5087</v>
      </c>
      <c r="Y2364" s="1" t="s">
        <v>4405</v>
      </c>
      <c r="Z2364" s="1" t="s">
        <v>5528</v>
      </c>
      <c r="AC2364" s="1">
        <v>18</v>
      </c>
      <c r="AD2364" s="1" t="s">
        <v>73</v>
      </c>
      <c r="AE2364" s="1" t="s">
        <v>6630</v>
      </c>
    </row>
    <row r="2365" spans="1:73" ht="13.5" customHeight="1">
      <c r="A2365" s="8" t="str">
        <f>HYPERLINK("http://kyu.snu.ac.kr/sdhj/index.jsp?type=hj/GK14810_00IM0001_029a.jpg","1681_수남면_029a")</f>
        <v>1681_수남면_029a</v>
      </c>
      <c r="B2365" s="2">
        <v>1681</v>
      </c>
      <c r="C2365" s="2" t="s">
        <v>10166</v>
      </c>
      <c r="D2365" s="2" t="s">
        <v>10167</v>
      </c>
      <c r="E2365" s="2">
        <v>2364</v>
      </c>
      <c r="F2365" s="1">
        <v>7</v>
      </c>
      <c r="G2365" s="1" t="s">
        <v>985</v>
      </c>
      <c r="H2365" s="1" t="s">
        <v>4956</v>
      </c>
      <c r="I2365" s="1">
        <v>1</v>
      </c>
      <c r="L2365" s="1">
        <v>2</v>
      </c>
      <c r="M2365" s="1" t="s">
        <v>9488</v>
      </c>
      <c r="N2365" s="1" t="s">
        <v>9489</v>
      </c>
      <c r="T2365" s="1" t="s">
        <v>9618</v>
      </c>
      <c r="U2365" s="1" t="s">
        <v>194</v>
      </c>
      <c r="V2365" s="1" t="s">
        <v>5087</v>
      </c>
      <c r="W2365" s="1" t="s">
        <v>89</v>
      </c>
      <c r="X2365" s="1" t="s">
        <v>9623</v>
      </c>
      <c r="Y2365" s="1" t="s">
        <v>4200</v>
      </c>
      <c r="Z2365" s="1" t="s">
        <v>5434</v>
      </c>
      <c r="AC2365" s="1">
        <v>34</v>
      </c>
      <c r="AD2365" s="1" t="s">
        <v>81</v>
      </c>
      <c r="AE2365" s="1" t="s">
        <v>6641</v>
      </c>
      <c r="AJ2365" s="1" t="s">
        <v>16</v>
      </c>
      <c r="AK2365" s="1" t="s">
        <v>6856</v>
      </c>
      <c r="AL2365" s="1" t="s">
        <v>92</v>
      </c>
      <c r="AM2365" s="1" t="s">
        <v>9624</v>
      </c>
      <c r="AT2365" s="1" t="s">
        <v>63</v>
      </c>
      <c r="AU2365" s="1" t="s">
        <v>5113</v>
      </c>
      <c r="AV2365" s="1" t="s">
        <v>655</v>
      </c>
      <c r="AW2365" s="1" t="s">
        <v>6236</v>
      </c>
      <c r="BG2365" s="1" t="s">
        <v>63</v>
      </c>
      <c r="BH2365" s="1" t="s">
        <v>5113</v>
      </c>
      <c r="BI2365" s="1" t="s">
        <v>4406</v>
      </c>
      <c r="BJ2365" s="1" t="s">
        <v>7370</v>
      </c>
      <c r="BM2365" s="1" t="s">
        <v>913</v>
      </c>
      <c r="BN2365" s="1" t="s">
        <v>7920</v>
      </c>
      <c r="BO2365" s="1" t="s">
        <v>1023</v>
      </c>
      <c r="BP2365" s="1" t="s">
        <v>7051</v>
      </c>
      <c r="BQ2365" s="1" t="s">
        <v>4407</v>
      </c>
      <c r="BR2365" s="1" t="s">
        <v>8377</v>
      </c>
      <c r="BS2365" s="1" t="s">
        <v>128</v>
      </c>
      <c r="BT2365" s="1" t="s">
        <v>6834</v>
      </c>
    </row>
    <row r="2366" spans="1:73" ht="13.5" customHeight="1">
      <c r="A2366" s="8" t="str">
        <f>HYPERLINK("http://kyu.snu.ac.kr/sdhj/index.jsp?type=hj/GK14810_00IM0001_029a.jpg","1681_수남면_029a")</f>
        <v>1681_수남면_029a</v>
      </c>
      <c r="B2366" s="2">
        <v>1681</v>
      </c>
      <c r="C2366" s="2" t="s">
        <v>10070</v>
      </c>
      <c r="D2366" s="2" t="s">
        <v>10071</v>
      </c>
      <c r="E2366" s="2">
        <v>2365</v>
      </c>
      <c r="F2366" s="1">
        <v>7</v>
      </c>
      <c r="G2366" s="1" t="s">
        <v>985</v>
      </c>
      <c r="H2366" s="1" t="s">
        <v>4956</v>
      </c>
      <c r="I2366" s="1">
        <v>1</v>
      </c>
      <c r="L2366" s="1">
        <v>2</v>
      </c>
      <c r="M2366" s="1" t="s">
        <v>9488</v>
      </c>
      <c r="N2366" s="1" t="s">
        <v>9489</v>
      </c>
      <c r="S2366" s="1" t="s">
        <v>43</v>
      </c>
      <c r="T2366" s="1" t="s">
        <v>5000</v>
      </c>
      <c r="U2366" s="1" t="s">
        <v>38</v>
      </c>
      <c r="V2366" s="1" t="s">
        <v>5065</v>
      </c>
      <c r="Y2366" s="1" t="s">
        <v>4408</v>
      </c>
      <c r="Z2366" s="1" t="s">
        <v>5527</v>
      </c>
      <c r="AC2366" s="1">
        <v>28</v>
      </c>
      <c r="AD2366" s="1" t="s">
        <v>91</v>
      </c>
      <c r="AE2366" s="1" t="s">
        <v>6675</v>
      </c>
      <c r="AN2366" s="1" t="s">
        <v>138</v>
      </c>
      <c r="AO2366" s="1" t="s">
        <v>6794</v>
      </c>
      <c r="AR2366" s="1" t="s">
        <v>3231</v>
      </c>
      <c r="AS2366" s="1" t="s">
        <v>11628</v>
      </c>
      <c r="AV2366" s="1" t="s">
        <v>2091</v>
      </c>
      <c r="AW2366" s="1" t="s">
        <v>5752</v>
      </c>
      <c r="BB2366" s="1" t="s">
        <v>38</v>
      </c>
      <c r="BC2366" s="1" t="s">
        <v>5065</v>
      </c>
      <c r="BD2366" s="1" t="s">
        <v>2039</v>
      </c>
      <c r="BE2366" s="1" t="s">
        <v>6234</v>
      </c>
      <c r="BI2366" s="1" t="s">
        <v>4409</v>
      </c>
      <c r="BJ2366" s="1" t="s">
        <v>7698</v>
      </c>
      <c r="BM2366" s="1" t="s">
        <v>3304</v>
      </c>
      <c r="BN2366" s="1" t="s">
        <v>12230</v>
      </c>
      <c r="BQ2366" s="1" t="s">
        <v>2117</v>
      </c>
      <c r="BR2366" s="1" t="s">
        <v>6215</v>
      </c>
      <c r="BS2366" s="1" t="s">
        <v>60</v>
      </c>
      <c r="BT2366" s="1" t="s">
        <v>6863</v>
      </c>
    </row>
    <row r="2367" spans="1:73" ht="13.5" customHeight="1">
      <c r="A2367" s="8" t="str">
        <f>HYPERLINK("http://kyu.snu.ac.kr/sdhj/index.jsp?type=hj/GK14810_00IM0001_029b.jpg","1681_수남면_029b")</f>
        <v>1681_수남면_029b</v>
      </c>
      <c r="B2367" s="2">
        <v>1681</v>
      </c>
      <c r="C2367" s="2" t="s">
        <v>9931</v>
      </c>
      <c r="D2367" s="2" t="s">
        <v>9932</v>
      </c>
      <c r="E2367" s="2">
        <v>2366</v>
      </c>
      <c r="F2367" s="1">
        <v>7</v>
      </c>
      <c r="G2367" s="1" t="s">
        <v>985</v>
      </c>
      <c r="H2367" s="1" t="s">
        <v>4956</v>
      </c>
      <c r="I2367" s="1">
        <v>1</v>
      </c>
      <c r="L2367" s="1">
        <v>2</v>
      </c>
      <c r="M2367" s="1" t="s">
        <v>9488</v>
      </c>
      <c r="N2367" s="1" t="s">
        <v>9489</v>
      </c>
      <c r="S2367" s="1" t="s">
        <v>98</v>
      </c>
      <c r="T2367" s="1" t="s">
        <v>5001</v>
      </c>
      <c r="Y2367" s="1" t="s">
        <v>4410</v>
      </c>
      <c r="Z2367" s="1" t="s">
        <v>5526</v>
      </c>
      <c r="AC2367" s="1">
        <v>6</v>
      </c>
      <c r="AD2367" s="1" t="s">
        <v>77</v>
      </c>
      <c r="AE2367" s="1" t="s">
        <v>6659</v>
      </c>
    </row>
    <row r="2368" spans="1:73" ht="13.5" customHeight="1">
      <c r="A2368" s="8" t="str">
        <f>HYPERLINK("http://kyu.snu.ac.kr/sdhj/index.jsp?type=hj/GK14810_00IM0001_029b.jpg","1681_수남면_029b")</f>
        <v>1681_수남면_029b</v>
      </c>
      <c r="B2368" s="2">
        <v>1681</v>
      </c>
      <c r="C2368" s="2" t="s">
        <v>9627</v>
      </c>
      <c r="D2368" s="2" t="s">
        <v>9628</v>
      </c>
      <c r="E2368" s="2">
        <v>2367</v>
      </c>
      <c r="F2368" s="1">
        <v>7</v>
      </c>
      <c r="G2368" s="1" t="s">
        <v>985</v>
      </c>
      <c r="H2368" s="1" t="s">
        <v>4956</v>
      </c>
      <c r="I2368" s="1">
        <v>1</v>
      </c>
      <c r="L2368" s="1">
        <v>3</v>
      </c>
      <c r="M2368" s="1" t="s">
        <v>9490</v>
      </c>
      <c r="N2368" s="1" t="s">
        <v>9491</v>
      </c>
      <c r="T2368" s="1" t="s">
        <v>9835</v>
      </c>
      <c r="U2368" s="1" t="s">
        <v>4411</v>
      </c>
      <c r="V2368" s="1" t="s">
        <v>12231</v>
      </c>
      <c r="W2368" s="1" t="s">
        <v>1405</v>
      </c>
      <c r="X2368" s="1" t="s">
        <v>5271</v>
      </c>
      <c r="Y2368" s="1" t="s">
        <v>507</v>
      </c>
      <c r="Z2368" s="1" t="s">
        <v>5525</v>
      </c>
      <c r="AC2368" s="1">
        <v>66</v>
      </c>
      <c r="AD2368" s="1" t="s">
        <v>77</v>
      </c>
      <c r="AE2368" s="1" t="s">
        <v>6659</v>
      </c>
      <c r="AJ2368" s="1" t="s">
        <v>16</v>
      </c>
      <c r="AK2368" s="1" t="s">
        <v>6856</v>
      </c>
      <c r="AL2368" s="1" t="s">
        <v>1045</v>
      </c>
      <c r="AM2368" s="1" t="s">
        <v>12232</v>
      </c>
      <c r="AT2368" s="1" t="s">
        <v>63</v>
      </c>
      <c r="AU2368" s="1" t="s">
        <v>5113</v>
      </c>
      <c r="AV2368" s="1" t="s">
        <v>4401</v>
      </c>
      <c r="AW2368" s="1" t="s">
        <v>7127</v>
      </c>
      <c r="BG2368" s="1" t="s">
        <v>63</v>
      </c>
      <c r="BH2368" s="1" t="s">
        <v>5113</v>
      </c>
      <c r="BI2368" s="1" t="s">
        <v>4402</v>
      </c>
      <c r="BJ2368" s="1" t="s">
        <v>7697</v>
      </c>
      <c r="BM2368" s="1" t="s">
        <v>302</v>
      </c>
      <c r="BN2368" s="1" t="s">
        <v>5270</v>
      </c>
      <c r="BQ2368" s="1" t="s">
        <v>4233</v>
      </c>
      <c r="BR2368" s="1" t="s">
        <v>8754</v>
      </c>
      <c r="BS2368" s="1" t="s">
        <v>659</v>
      </c>
      <c r="BT2368" s="1" t="s">
        <v>6918</v>
      </c>
    </row>
    <row r="2369" spans="1:73" ht="13.5" customHeight="1">
      <c r="A2369" s="8" t="str">
        <f>HYPERLINK("http://kyu.snu.ac.kr/sdhj/index.jsp?type=hj/GK14810_00IM0001_029b.jpg","1681_수남면_029b")</f>
        <v>1681_수남면_029b</v>
      </c>
      <c r="B2369" s="2">
        <v>1681</v>
      </c>
      <c r="C2369" s="2" t="s">
        <v>10392</v>
      </c>
      <c r="D2369" s="2" t="s">
        <v>10393</v>
      </c>
      <c r="E2369" s="2">
        <v>2368</v>
      </c>
      <c r="F2369" s="1">
        <v>7</v>
      </c>
      <c r="G2369" s="1" t="s">
        <v>985</v>
      </c>
      <c r="H2369" s="1" t="s">
        <v>4956</v>
      </c>
      <c r="I2369" s="1">
        <v>1</v>
      </c>
      <c r="L2369" s="1">
        <v>3</v>
      </c>
      <c r="M2369" s="1" t="s">
        <v>9490</v>
      </c>
      <c r="N2369" s="1" t="s">
        <v>9491</v>
      </c>
      <c r="S2369" s="1" t="s">
        <v>43</v>
      </c>
      <c r="T2369" s="1" t="s">
        <v>5000</v>
      </c>
      <c r="U2369" s="1" t="s">
        <v>38</v>
      </c>
      <c r="V2369" s="1" t="s">
        <v>5065</v>
      </c>
      <c r="Y2369" s="1" t="s">
        <v>460</v>
      </c>
      <c r="Z2369" s="1" t="s">
        <v>5524</v>
      </c>
      <c r="AC2369" s="1">
        <v>58</v>
      </c>
      <c r="AD2369" s="1" t="s">
        <v>440</v>
      </c>
      <c r="AE2369" s="1" t="s">
        <v>6635</v>
      </c>
      <c r="AJ2369" s="1" t="s">
        <v>16</v>
      </c>
      <c r="AK2369" s="1" t="s">
        <v>6856</v>
      </c>
      <c r="AL2369" s="1" t="s">
        <v>554</v>
      </c>
      <c r="AM2369" s="1" t="s">
        <v>6867</v>
      </c>
      <c r="AN2369" s="1" t="s">
        <v>61</v>
      </c>
      <c r="AO2369" s="1" t="s">
        <v>5034</v>
      </c>
      <c r="AR2369" s="1" t="s">
        <v>4412</v>
      </c>
      <c r="AS2369" s="1" t="s">
        <v>12233</v>
      </c>
      <c r="AT2369" s="1" t="s">
        <v>118</v>
      </c>
      <c r="AU2369" s="1" t="s">
        <v>5094</v>
      </c>
      <c r="AV2369" s="1" t="s">
        <v>1072</v>
      </c>
      <c r="AW2369" s="1" t="s">
        <v>6451</v>
      </c>
      <c r="BG2369" s="1" t="s">
        <v>110</v>
      </c>
      <c r="BH2369" s="1" t="s">
        <v>5146</v>
      </c>
      <c r="BI2369" s="1" t="s">
        <v>4413</v>
      </c>
      <c r="BJ2369" s="1" t="s">
        <v>7668</v>
      </c>
      <c r="BM2369" s="1" t="s">
        <v>4414</v>
      </c>
      <c r="BN2369" s="1" t="s">
        <v>8017</v>
      </c>
      <c r="BO2369" s="1" t="s">
        <v>63</v>
      </c>
      <c r="BP2369" s="1" t="s">
        <v>5113</v>
      </c>
      <c r="BQ2369" s="1" t="s">
        <v>4415</v>
      </c>
      <c r="BR2369" s="1" t="s">
        <v>12234</v>
      </c>
      <c r="BS2369" s="1" t="s">
        <v>1450</v>
      </c>
      <c r="BT2369" s="1" t="s">
        <v>6788</v>
      </c>
      <c r="BU2369" s="1" t="s">
        <v>12235</v>
      </c>
    </row>
    <row r="2370" spans="1:73" ht="13.5" customHeight="1">
      <c r="A2370" s="8" t="str">
        <f>HYPERLINK("http://kyu.snu.ac.kr/sdhj/index.jsp?type=hj/GK14810_00IM0001_029b.jpg","1681_수남면_029b")</f>
        <v>1681_수남면_029b</v>
      </c>
      <c r="B2370" s="2">
        <v>1681</v>
      </c>
      <c r="C2370" s="2" t="s">
        <v>9655</v>
      </c>
      <c r="D2370" s="2" t="s">
        <v>9656</v>
      </c>
      <c r="E2370" s="2">
        <v>2369</v>
      </c>
      <c r="F2370" s="1">
        <v>7</v>
      </c>
      <c r="G2370" s="1" t="s">
        <v>985</v>
      </c>
      <c r="H2370" s="1" t="s">
        <v>4956</v>
      </c>
      <c r="I2370" s="1">
        <v>1</v>
      </c>
      <c r="L2370" s="1">
        <v>3</v>
      </c>
      <c r="M2370" s="1" t="s">
        <v>9490</v>
      </c>
      <c r="N2370" s="1" t="s">
        <v>9491</v>
      </c>
      <c r="S2370" s="1" t="s">
        <v>915</v>
      </c>
      <c r="T2370" s="1" t="s">
        <v>5022</v>
      </c>
      <c r="W2370" s="1" t="s">
        <v>567</v>
      </c>
      <c r="X2370" s="1" t="s">
        <v>12236</v>
      </c>
      <c r="Y2370" s="1" t="s">
        <v>90</v>
      </c>
      <c r="Z2370" s="1" t="s">
        <v>5302</v>
      </c>
      <c r="AC2370" s="1">
        <v>41</v>
      </c>
      <c r="AD2370" s="1" t="s">
        <v>214</v>
      </c>
      <c r="AE2370" s="1" t="s">
        <v>6633</v>
      </c>
      <c r="AJ2370" s="1" t="s">
        <v>16</v>
      </c>
      <c r="AK2370" s="1" t="s">
        <v>6856</v>
      </c>
      <c r="AL2370" s="1" t="s">
        <v>1045</v>
      </c>
      <c r="AM2370" s="1" t="s">
        <v>12232</v>
      </c>
    </row>
    <row r="2371" spans="1:73" ht="13.5" customHeight="1">
      <c r="A2371" s="8" t="str">
        <f>HYPERLINK("http://kyu.snu.ac.kr/sdhj/index.jsp?type=hj/GK14810_00IM0001_029b.jpg","1681_수남면_029b")</f>
        <v>1681_수남면_029b</v>
      </c>
      <c r="B2371" s="2">
        <v>1681</v>
      </c>
      <c r="C2371" s="2" t="s">
        <v>9840</v>
      </c>
      <c r="D2371" s="2" t="s">
        <v>9841</v>
      </c>
      <c r="E2371" s="2">
        <v>2370</v>
      </c>
      <c r="F2371" s="1">
        <v>7</v>
      </c>
      <c r="G2371" s="1" t="s">
        <v>985</v>
      </c>
      <c r="H2371" s="1" t="s">
        <v>4956</v>
      </c>
      <c r="I2371" s="1">
        <v>1</v>
      </c>
      <c r="L2371" s="1">
        <v>3</v>
      </c>
      <c r="M2371" s="1" t="s">
        <v>9490</v>
      </c>
      <c r="N2371" s="1" t="s">
        <v>9491</v>
      </c>
      <c r="S2371" s="1" t="s">
        <v>4416</v>
      </c>
      <c r="T2371" s="1" t="s">
        <v>5021</v>
      </c>
      <c r="U2371" s="1" t="s">
        <v>38</v>
      </c>
      <c r="V2371" s="1" t="s">
        <v>5065</v>
      </c>
      <c r="Y2371" s="1" t="s">
        <v>4417</v>
      </c>
      <c r="Z2371" s="1" t="s">
        <v>5523</v>
      </c>
      <c r="AC2371" s="1">
        <v>13</v>
      </c>
      <c r="AD2371" s="1" t="s">
        <v>174</v>
      </c>
      <c r="AE2371" s="1" t="s">
        <v>6676</v>
      </c>
    </row>
    <row r="2372" spans="1:73" ht="13.5" customHeight="1">
      <c r="A2372" s="8" t="str">
        <f>HYPERLINK("http://kyu.snu.ac.kr/sdhj/index.jsp?type=hj/GK14810_00IM0001_029b.jpg","1681_수남면_029b")</f>
        <v>1681_수남면_029b</v>
      </c>
      <c r="B2372" s="2">
        <v>1681</v>
      </c>
      <c r="C2372" s="2" t="s">
        <v>9840</v>
      </c>
      <c r="D2372" s="2" t="s">
        <v>9841</v>
      </c>
      <c r="E2372" s="2">
        <v>2371</v>
      </c>
      <c r="F2372" s="1">
        <v>7</v>
      </c>
      <c r="G2372" s="1" t="s">
        <v>985</v>
      </c>
      <c r="H2372" s="1" t="s">
        <v>4956</v>
      </c>
      <c r="I2372" s="1">
        <v>1</v>
      </c>
      <c r="L2372" s="1">
        <v>3</v>
      </c>
      <c r="M2372" s="1" t="s">
        <v>9490</v>
      </c>
      <c r="N2372" s="1" t="s">
        <v>9491</v>
      </c>
      <c r="S2372" s="1" t="s">
        <v>4418</v>
      </c>
      <c r="T2372" s="1" t="s">
        <v>5020</v>
      </c>
      <c r="U2372" s="1" t="s">
        <v>33</v>
      </c>
      <c r="V2372" s="1" t="s">
        <v>5076</v>
      </c>
      <c r="Y2372" s="1" t="s">
        <v>4052</v>
      </c>
      <c r="Z2372" s="1" t="s">
        <v>5522</v>
      </c>
      <c r="AC2372" s="1">
        <v>8</v>
      </c>
      <c r="AD2372" s="1" t="s">
        <v>222</v>
      </c>
      <c r="AE2372" s="1" t="s">
        <v>6476</v>
      </c>
    </row>
    <row r="2373" spans="1:73" ht="13.5" customHeight="1">
      <c r="A2373" s="8" t="str">
        <f>HYPERLINK("http://kyu.snu.ac.kr/sdhj/index.jsp?type=hj/GK14810_00IM0001_029b.jpg","1681_수남면_029b")</f>
        <v>1681_수남면_029b</v>
      </c>
      <c r="B2373" s="2">
        <v>1681</v>
      </c>
      <c r="C2373" s="2" t="s">
        <v>10663</v>
      </c>
      <c r="D2373" s="2" t="s">
        <v>10664</v>
      </c>
      <c r="E2373" s="2">
        <v>2372</v>
      </c>
      <c r="F2373" s="1">
        <v>7</v>
      </c>
      <c r="G2373" s="1" t="s">
        <v>985</v>
      </c>
      <c r="H2373" s="1" t="s">
        <v>4956</v>
      </c>
      <c r="I2373" s="1">
        <v>1</v>
      </c>
      <c r="L2373" s="1">
        <v>3</v>
      </c>
      <c r="M2373" s="1" t="s">
        <v>9490</v>
      </c>
      <c r="N2373" s="1" t="s">
        <v>9491</v>
      </c>
      <c r="S2373" s="1" t="s">
        <v>4419</v>
      </c>
      <c r="T2373" s="1" t="s">
        <v>5012</v>
      </c>
      <c r="Y2373" s="1" t="s">
        <v>4420</v>
      </c>
      <c r="Z2373" s="1" t="s">
        <v>5521</v>
      </c>
      <c r="AC2373" s="1">
        <v>2</v>
      </c>
      <c r="AD2373" s="1" t="s">
        <v>152</v>
      </c>
      <c r="AE2373" s="1" t="s">
        <v>5812</v>
      </c>
      <c r="AF2373" s="1" t="s">
        <v>175</v>
      </c>
      <c r="AG2373" s="1" t="s">
        <v>6685</v>
      </c>
    </row>
    <row r="2374" spans="1:73" ht="13.5" customHeight="1">
      <c r="A2374" s="8" t="str">
        <f>HYPERLINK("http://kyu.snu.ac.kr/sdhj/index.jsp?type=hj/GK14810_00IM0001_029b.jpg","1681_수남면_029b")</f>
        <v>1681_수남면_029b</v>
      </c>
      <c r="B2374" s="2">
        <v>1681</v>
      </c>
      <c r="C2374" s="2" t="s">
        <v>9682</v>
      </c>
      <c r="D2374" s="2" t="s">
        <v>9683</v>
      </c>
      <c r="E2374" s="2">
        <v>2373</v>
      </c>
      <c r="F2374" s="1">
        <v>7</v>
      </c>
      <c r="G2374" s="1" t="s">
        <v>985</v>
      </c>
      <c r="H2374" s="1" t="s">
        <v>4956</v>
      </c>
      <c r="I2374" s="1">
        <v>1</v>
      </c>
      <c r="L2374" s="1">
        <v>4</v>
      </c>
      <c r="M2374" s="1" t="s">
        <v>9492</v>
      </c>
      <c r="N2374" s="1" t="s">
        <v>9493</v>
      </c>
      <c r="T2374" s="1" t="s">
        <v>10966</v>
      </c>
      <c r="U2374" s="1" t="s">
        <v>813</v>
      </c>
      <c r="V2374" s="1" t="s">
        <v>5105</v>
      </c>
      <c r="W2374" s="1" t="s">
        <v>869</v>
      </c>
      <c r="X2374" s="1" t="s">
        <v>5269</v>
      </c>
      <c r="Y2374" s="1" t="s">
        <v>4421</v>
      </c>
      <c r="Z2374" s="1" t="s">
        <v>5520</v>
      </c>
      <c r="AC2374" s="1">
        <v>51</v>
      </c>
      <c r="AD2374" s="1" t="s">
        <v>965</v>
      </c>
      <c r="AE2374" s="1" t="s">
        <v>6636</v>
      </c>
      <c r="AJ2374" s="1" t="s">
        <v>16</v>
      </c>
      <c r="AK2374" s="1" t="s">
        <v>6856</v>
      </c>
      <c r="AL2374" s="1" t="s">
        <v>128</v>
      </c>
      <c r="AM2374" s="1" t="s">
        <v>6834</v>
      </c>
      <c r="AT2374" s="1" t="s">
        <v>110</v>
      </c>
      <c r="AU2374" s="1" t="s">
        <v>5146</v>
      </c>
      <c r="AV2374" s="1" t="s">
        <v>2584</v>
      </c>
      <c r="AW2374" s="1" t="s">
        <v>7105</v>
      </c>
      <c r="BI2374" s="1" t="s">
        <v>2815</v>
      </c>
      <c r="BJ2374" s="1" t="s">
        <v>7696</v>
      </c>
      <c r="BM2374" s="1" t="s">
        <v>398</v>
      </c>
      <c r="BN2374" s="1" t="s">
        <v>5369</v>
      </c>
      <c r="BQ2374" s="1" t="s">
        <v>4422</v>
      </c>
      <c r="BR2374" s="1" t="s">
        <v>8358</v>
      </c>
      <c r="BS2374" s="1" t="s">
        <v>138</v>
      </c>
      <c r="BT2374" s="1" t="s">
        <v>6794</v>
      </c>
    </row>
    <row r="2375" spans="1:73" ht="13.5" customHeight="1">
      <c r="A2375" s="8" t="str">
        <f>HYPERLINK("http://kyu.snu.ac.kr/sdhj/index.jsp?type=hj/GK14810_00IM0001_029b.jpg","1681_수남면_029b")</f>
        <v>1681_수남면_029b</v>
      </c>
      <c r="B2375" s="2">
        <v>1681</v>
      </c>
      <c r="C2375" s="2" t="s">
        <v>9884</v>
      </c>
      <c r="D2375" s="2" t="s">
        <v>9885</v>
      </c>
      <c r="E2375" s="2">
        <v>2374</v>
      </c>
      <c r="F2375" s="1">
        <v>7</v>
      </c>
      <c r="G2375" s="1" t="s">
        <v>985</v>
      </c>
      <c r="H2375" s="1" t="s">
        <v>4956</v>
      </c>
      <c r="I2375" s="1">
        <v>1</v>
      </c>
      <c r="L2375" s="1">
        <v>4</v>
      </c>
      <c r="M2375" s="1" t="s">
        <v>9492</v>
      </c>
      <c r="N2375" s="1" t="s">
        <v>9493</v>
      </c>
      <c r="S2375" s="1" t="s">
        <v>43</v>
      </c>
      <c r="T2375" s="1" t="s">
        <v>5000</v>
      </c>
      <c r="U2375" s="1" t="s">
        <v>285</v>
      </c>
      <c r="V2375" s="1" t="s">
        <v>10968</v>
      </c>
      <c r="W2375" s="1" t="s">
        <v>1071</v>
      </c>
      <c r="X2375" s="1" t="s">
        <v>5256</v>
      </c>
      <c r="Y2375" s="1" t="s">
        <v>90</v>
      </c>
      <c r="Z2375" s="1" t="s">
        <v>5302</v>
      </c>
      <c r="AC2375" s="1">
        <v>52</v>
      </c>
      <c r="AD2375" s="1" t="s">
        <v>544</v>
      </c>
      <c r="AE2375" s="1" t="s">
        <v>6668</v>
      </c>
      <c r="AJ2375" s="1" t="s">
        <v>16</v>
      </c>
      <c r="AK2375" s="1" t="s">
        <v>6856</v>
      </c>
      <c r="AL2375" s="1" t="s">
        <v>46</v>
      </c>
      <c r="AM2375" s="1" t="s">
        <v>6816</v>
      </c>
      <c r="AV2375" s="1" t="s">
        <v>371</v>
      </c>
      <c r="AW2375" s="1" t="s">
        <v>6365</v>
      </c>
      <c r="BG2375" s="1" t="s">
        <v>110</v>
      </c>
      <c r="BH2375" s="1" t="s">
        <v>5146</v>
      </c>
      <c r="BI2375" s="1" t="s">
        <v>1437</v>
      </c>
      <c r="BJ2375" s="1" t="s">
        <v>7695</v>
      </c>
      <c r="BM2375" s="1" t="s">
        <v>4423</v>
      </c>
      <c r="BN2375" s="1" t="s">
        <v>8045</v>
      </c>
      <c r="BQ2375" s="1" t="s">
        <v>4424</v>
      </c>
      <c r="BR2375" s="1" t="s">
        <v>12237</v>
      </c>
      <c r="BS2375" s="1" t="s">
        <v>92</v>
      </c>
      <c r="BT2375" s="1" t="s">
        <v>12238</v>
      </c>
    </row>
    <row r="2376" spans="1:73" ht="13.5" customHeight="1">
      <c r="A2376" s="8" t="str">
        <f>HYPERLINK("http://kyu.snu.ac.kr/sdhj/index.jsp?type=hj/GK14810_00IM0001_029b.jpg","1681_수남면_029b")</f>
        <v>1681_수남면_029b</v>
      </c>
      <c r="B2376" s="2">
        <v>1681</v>
      </c>
      <c r="C2376" s="2" t="s">
        <v>12239</v>
      </c>
      <c r="D2376" s="2" t="s">
        <v>12240</v>
      </c>
      <c r="E2376" s="2">
        <v>2375</v>
      </c>
      <c r="F2376" s="1">
        <v>7</v>
      </c>
      <c r="G2376" s="1" t="s">
        <v>985</v>
      </c>
      <c r="H2376" s="1" t="s">
        <v>4956</v>
      </c>
      <c r="I2376" s="1">
        <v>1</v>
      </c>
      <c r="L2376" s="1">
        <v>4</v>
      </c>
      <c r="M2376" s="1" t="s">
        <v>9492</v>
      </c>
      <c r="N2376" s="1" t="s">
        <v>9493</v>
      </c>
      <c r="S2376" s="1" t="s">
        <v>54</v>
      </c>
      <c r="T2376" s="1" t="s">
        <v>5003</v>
      </c>
      <c r="U2376" s="1" t="s">
        <v>4143</v>
      </c>
      <c r="V2376" s="1" t="s">
        <v>5088</v>
      </c>
      <c r="Y2376" s="1" t="s">
        <v>4425</v>
      </c>
      <c r="Z2376" s="1" t="s">
        <v>5519</v>
      </c>
      <c r="AC2376" s="1">
        <v>16</v>
      </c>
      <c r="AD2376" s="1" t="s">
        <v>254</v>
      </c>
      <c r="AE2376" s="1" t="s">
        <v>6677</v>
      </c>
    </row>
    <row r="2377" spans="1:73" ht="13.5" customHeight="1">
      <c r="A2377" s="8" t="str">
        <f>HYPERLINK("http://kyu.snu.ac.kr/sdhj/index.jsp?type=hj/GK14810_00IM0001_029b.jpg","1681_수남면_029b")</f>
        <v>1681_수남면_029b</v>
      </c>
      <c r="B2377" s="2">
        <v>1681</v>
      </c>
      <c r="C2377" s="2" t="s">
        <v>10309</v>
      </c>
      <c r="D2377" s="2" t="s">
        <v>10310</v>
      </c>
      <c r="E2377" s="2">
        <v>2376</v>
      </c>
      <c r="F2377" s="1">
        <v>7</v>
      </c>
      <c r="G2377" s="1" t="s">
        <v>985</v>
      </c>
      <c r="H2377" s="1" t="s">
        <v>4956</v>
      </c>
      <c r="I2377" s="1">
        <v>1</v>
      </c>
      <c r="L2377" s="1">
        <v>4</v>
      </c>
      <c r="M2377" s="1" t="s">
        <v>9492</v>
      </c>
      <c r="N2377" s="1" t="s">
        <v>9493</v>
      </c>
      <c r="S2377" s="1" t="s">
        <v>191</v>
      </c>
      <c r="T2377" s="1" t="s">
        <v>5004</v>
      </c>
      <c r="Y2377" s="1" t="s">
        <v>4426</v>
      </c>
      <c r="Z2377" s="1" t="s">
        <v>5518</v>
      </c>
      <c r="AC2377" s="1">
        <v>17</v>
      </c>
      <c r="AD2377" s="1" t="s">
        <v>311</v>
      </c>
      <c r="AE2377" s="1" t="s">
        <v>6645</v>
      </c>
    </row>
    <row r="2378" spans="1:73" ht="13.5" customHeight="1">
      <c r="A2378" s="8" t="str">
        <f>HYPERLINK("http://kyu.snu.ac.kr/sdhj/index.jsp?type=hj/GK14810_00IM0001_029b.jpg","1681_수남면_029b")</f>
        <v>1681_수남면_029b</v>
      </c>
      <c r="B2378" s="2">
        <v>1681</v>
      </c>
      <c r="C2378" s="2" t="s">
        <v>10309</v>
      </c>
      <c r="D2378" s="2" t="s">
        <v>10310</v>
      </c>
      <c r="E2378" s="2">
        <v>2377</v>
      </c>
      <c r="F2378" s="1">
        <v>7</v>
      </c>
      <c r="G2378" s="1" t="s">
        <v>985</v>
      </c>
      <c r="H2378" s="1" t="s">
        <v>4956</v>
      </c>
      <c r="I2378" s="1">
        <v>1</v>
      </c>
      <c r="L2378" s="1">
        <v>4</v>
      </c>
      <c r="M2378" s="1" t="s">
        <v>9492</v>
      </c>
      <c r="N2378" s="1" t="s">
        <v>9493</v>
      </c>
      <c r="S2378" s="1" t="s">
        <v>191</v>
      </c>
      <c r="T2378" s="1" t="s">
        <v>5004</v>
      </c>
      <c r="Y2378" s="1" t="s">
        <v>4270</v>
      </c>
      <c r="Z2378" s="1" t="s">
        <v>5517</v>
      </c>
      <c r="AC2378" s="1">
        <v>6</v>
      </c>
      <c r="AD2378" s="1" t="s">
        <v>77</v>
      </c>
      <c r="AE2378" s="1" t="s">
        <v>6659</v>
      </c>
      <c r="BF2378" s="1" t="s">
        <v>78</v>
      </c>
    </row>
    <row r="2379" spans="1:73" ht="13.5" customHeight="1">
      <c r="A2379" s="8" t="str">
        <f>HYPERLINK("http://kyu.snu.ac.kr/sdhj/index.jsp?type=hj/GK14810_00IM0001_029b.jpg","1681_수남면_029b")</f>
        <v>1681_수남면_029b</v>
      </c>
      <c r="B2379" s="2">
        <v>1681</v>
      </c>
      <c r="C2379" s="2" t="s">
        <v>10309</v>
      </c>
      <c r="D2379" s="2" t="s">
        <v>10310</v>
      </c>
      <c r="E2379" s="2">
        <v>2378</v>
      </c>
      <c r="F2379" s="1">
        <v>7</v>
      </c>
      <c r="G2379" s="1" t="s">
        <v>985</v>
      </c>
      <c r="H2379" s="1" t="s">
        <v>4956</v>
      </c>
      <c r="I2379" s="1">
        <v>1</v>
      </c>
      <c r="L2379" s="1">
        <v>4</v>
      </c>
      <c r="M2379" s="1" t="s">
        <v>9492</v>
      </c>
      <c r="N2379" s="1" t="s">
        <v>9493</v>
      </c>
      <c r="S2379" s="1" t="s">
        <v>206</v>
      </c>
      <c r="T2379" s="1" t="s">
        <v>5008</v>
      </c>
      <c r="W2379" s="1" t="s">
        <v>393</v>
      </c>
      <c r="X2379" s="1" t="s">
        <v>5259</v>
      </c>
      <c r="Y2379" s="1" t="s">
        <v>90</v>
      </c>
      <c r="Z2379" s="1" t="s">
        <v>5302</v>
      </c>
      <c r="AC2379" s="1">
        <v>88</v>
      </c>
      <c r="AD2379" s="1" t="s">
        <v>165</v>
      </c>
      <c r="AE2379" s="1" t="s">
        <v>6678</v>
      </c>
      <c r="AJ2379" s="1" t="s">
        <v>16</v>
      </c>
      <c r="AK2379" s="1" t="s">
        <v>6856</v>
      </c>
      <c r="AL2379" s="1" t="s">
        <v>138</v>
      </c>
      <c r="AM2379" s="1" t="s">
        <v>6794</v>
      </c>
    </row>
    <row r="2380" spans="1:73" ht="13.5" customHeight="1">
      <c r="A2380" s="8" t="str">
        <f>HYPERLINK("http://kyu.snu.ac.kr/sdhj/index.jsp?type=hj/GK14810_00IM0001_029b.jpg","1681_수남면_029b")</f>
        <v>1681_수남면_029b</v>
      </c>
      <c r="B2380" s="2">
        <v>1681</v>
      </c>
      <c r="C2380" s="2" t="s">
        <v>10309</v>
      </c>
      <c r="D2380" s="2" t="s">
        <v>10310</v>
      </c>
      <c r="E2380" s="2">
        <v>2379</v>
      </c>
      <c r="F2380" s="1">
        <v>7</v>
      </c>
      <c r="G2380" s="1" t="s">
        <v>985</v>
      </c>
      <c r="H2380" s="1" t="s">
        <v>4956</v>
      </c>
      <c r="I2380" s="1">
        <v>1</v>
      </c>
      <c r="L2380" s="1">
        <v>5</v>
      </c>
      <c r="M2380" s="1" t="s">
        <v>2848</v>
      </c>
      <c r="N2380" s="1" t="s">
        <v>8540</v>
      </c>
      <c r="T2380" s="1" t="s">
        <v>10141</v>
      </c>
      <c r="U2380" s="1" t="s">
        <v>194</v>
      </c>
      <c r="V2380" s="1" t="s">
        <v>5087</v>
      </c>
      <c r="W2380" s="1" t="s">
        <v>393</v>
      </c>
      <c r="X2380" s="1" t="s">
        <v>5259</v>
      </c>
      <c r="Y2380" s="1" t="s">
        <v>147</v>
      </c>
      <c r="Z2380" s="1" t="s">
        <v>5516</v>
      </c>
      <c r="AC2380" s="1">
        <v>44</v>
      </c>
      <c r="AD2380" s="1" t="s">
        <v>683</v>
      </c>
      <c r="AE2380" s="1" t="s">
        <v>6643</v>
      </c>
      <c r="AJ2380" s="1" t="s">
        <v>16</v>
      </c>
      <c r="AK2380" s="1" t="s">
        <v>6856</v>
      </c>
      <c r="AL2380" s="1" t="s">
        <v>138</v>
      </c>
      <c r="AM2380" s="1" t="s">
        <v>6794</v>
      </c>
      <c r="AT2380" s="1" t="s">
        <v>63</v>
      </c>
      <c r="AU2380" s="1" t="s">
        <v>5113</v>
      </c>
      <c r="AV2380" s="1" t="s">
        <v>648</v>
      </c>
      <c r="AW2380" s="1" t="s">
        <v>7126</v>
      </c>
      <c r="BG2380" s="1" t="s">
        <v>63</v>
      </c>
      <c r="BH2380" s="1" t="s">
        <v>5113</v>
      </c>
      <c r="BI2380" s="1" t="s">
        <v>1192</v>
      </c>
      <c r="BJ2380" s="1" t="s">
        <v>7694</v>
      </c>
      <c r="BK2380" s="1" t="s">
        <v>63</v>
      </c>
      <c r="BL2380" s="1" t="s">
        <v>5113</v>
      </c>
      <c r="BM2380" s="1" t="s">
        <v>1193</v>
      </c>
      <c r="BN2380" s="1" t="s">
        <v>8044</v>
      </c>
      <c r="BO2380" s="1" t="s">
        <v>118</v>
      </c>
      <c r="BP2380" s="1" t="s">
        <v>5094</v>
      </c>
      <c r="BQ2380" s="1" t="s">
        <v>3940</v>
      </c>
      <c r="BR2380" s="1" t="s">
        <v>8376</v>
      </c>
      <c r="BS2380" s="1" t="s">
        <v>53</v>
      </c>
      <c r="BT2380" s="1" t="s">
        <v>6356</v>
      </c>
    </row>
    <row r="2381" spans="1:73" ht="13.5" customHeight="1">
      <c r="A2381" s="8" t="str">
        <f>HYPERLINK("http://kyu.snu.ac.kr/sdhj/index.jsp?type=hj/GK14810_00IM0001_029b.jpg","1681_수남면_029b")</f>
        <v>1681_수남면_029b</v>
      </c>
      <c r="B2381" s="2">
        <v>1681</v>
      </c>
      <c r="C2381" s="2" t="s">
        <v>10559</v>
      </c>
      <c r="D2381" s="2" t="s">
        <v>10560</v>
      </c>
      <c r="E2381" s="2">
        <v>2380</v>
      </c>
      <c r="F2381" s="1">
        <v>7</v>
      </c>
      <c r="G2381" s="1" t="s">
        <v>985</v>
      </c>
      <c r="H2381" s="1" t="s">
        <v>4956</v>
      </c>
      <c r="I2381" s="1">
        <v>1</v>
      </c>
      <c r="L2381" s="1">
        <v>5</v>
      </c>
      <c r="M2381" s="1" t="s">
        <v>2848</v>
      </c>
      <c r="N2381" s="1" t="s">
        <v>8540</v>
      </c>
      <c r="S2381" s="1" t="s">
        <v>43</v>
      </c>
      <c r="T2381" s="1" t="s">
        <v>5000</v>
      </c>
      <c r="U2381" s="1" t="s">
        <v>285</v>
      </c>
      <c r="V2381" s="1" t="s">
        <v>11080</v>
      </c>
      <c r="Y2381" s="1" t="s">
        <v>1007</v>
      </c>
      <c r="Z2381" s="1" t="s">
        <v>5515</v>
      </c>
      <c r="AC2381" s="1">
        <v>46</v>
      </c>
      <c r="AD2381" s="1" t="s">
        <v>586</v>
      </c>
      <c r="AE2381" s="1" t="s">
        <v>6651</v>
      </c>
      <c r="AJ2381" s="1" t="s">
        <v>16</v>
      </c>
      <c r="AK2381" s="1" t="s">
        <v>6856</v>
      </c>
      <c r="AL2381" s="1" t="s">
        <v>88</v>
      </c>
      <c r="AM2381" s="1" t="s">
        <v>6806</v>
      </c>
      <c r="AT2381" s="1" t="s">
        <v>63</v>
      </c>
      <c r="AU2381" s="1" t="s">
        <v>5113</v>
      </c>
      <c r="AV2381" s="1" t="s">
        <v>959</v>
      </c>
      <c r="AW2381" s="1" t="s">
        <v>7125</v>
      </c>
      <c r="BI2381" s="1" t="s">
        <v>1620</v>
      </c>
      <c r="BJ2381" s="1" t="s">
        <v>12241</v>
      </c>
      <c r="BM2381" s="1" t="s">
        <v>2114</v>
      </c>
      <c r="BN2381" s="1" t="s">
        <v>5924</v>
      </c>
      <c r="BQ2381" s="1" t="s">
        <v>4427</v>
      </c>
      <c r="BR2381" s="1" t="s">
        <v>12242</v>
      </c>
      <c r="BS2381" s="1" t="s">
        <v>92</v>
      </c>
      <c r="BT2381" s="1" t="s">
        <v>11366</v>
      </c>
    </row>
    <row r="2382" spans="1:73" ht="13.5" customHeight="1">
      <c r="A2382" s="8" t="str">
        <f>HYPERLINK("http://kyu.snu.ac.kr/sdhj/index.jsp?type=hj/GK14810_00IM0001_029b.jpg","1681_수남면_029b")</f>
        <v>1681_수남면_029b</v>
      </c>
      <c r="B2382" s="2">
        <v>1681</v>
      </c>
      <c r="C2382" s="2" t="s">
        <v>9673</v>
      </c>
      <c r="D2382" s="2" t="s">
        <v>9674</v>
      </c>
      <c r="E2382" s="2">
        <v>2381</v>
      </c>
      <c r="F2382" s="1">
        <v>7</v>
      </c>
      <c r="G2382" s="1" t="s">
        <v>985</v>
      </c>
      <c r="H2382" s="1" t="s">
        <v>4956</v>
      </c>
      <c r="I2382" s="1">
        <v>1</v>
      </c>
      <c r="L2382" s="1">
        <v>5</v>
      </c>
      <c r="M2382" s="1" t="s">
        <v>2848</v>
      </c>
      <c r="N2382" s="1" t="s">
        <v>8540</v>
      </c>
      <c r="S2382" s="1" t="s">
        <v>98</v>
      </c>
      <c r="T2382" s="1" t="s">
        <v>5001</v>
      </c>
      <c r="Y2382" s="1" t="s">
        <v>4428</v>
      </c>
      <c r="Z2382" s="1" t="s">
        <v>5373</v>
      </c>
      <c r="AF2382" s="1" t="s">
        <v>163</v>
      </c>
      <c r="AG2382" s="1" t="s">
        <v>6700</v>
      </c>
    </row>
    <row r="2383" spans="1:73" ht="13.5" customHeight="1">
      <c r="A2383" s="8" t="str">
        <f>HYPERLINK("http://kyu.snu.ac.kr/sdhj/index.jsp?type=hj/GK14810_00IM0001_029b.jpg","1681_수남면_029b")</f>
        <v>1681_수남면_029b</v>
      </c>
      <c r="B2383" s="2">
        <v>1681</v>
      </c>
      <c r="C2383" s="2" t="s">
        <v>10144</v>
      </c>
      <c r="D2383" s="2" t="s">
        <v>10145</v>
      </c>
      <c r="E2383" s="2">
        <v>2382</v>
      </c>
      <c r="F2383" s="1">
        <v>7</v>
      </c>
      <c r="G2383" s="1" t="s">
        <v>985</v>
      </c>
      <c r="H2383" s="1" t="s">
        <v>4956</v>
      </c>
      <c r="I2383" s="1">
        <v>1</v>
      </c>
      <c r="L2383" s="1">
        <v>5</v>
      </c>
      <c r="M2383" s="1" t="s">
        <v>2848</v>
      </c>
      <c r="N2383" s="1" t="s">
        <v>8540</v>
      </c>
      <c r="S2383" s="1" t="s">
        <v>54</v>
      </c>
      <c r="T2383" s="1" t="s">
        <v>5003</v>
      </c>
      <c r="U2383" s="1" t="s">
        <v>3154</v>
      </c>
      <c r="V2383" s="1" t="s">
        <v>5090</v>
      </c>
      <c r="Y2383" s="1" t="s">
        <v>3221</v>
      </c>
      <c r="Z2383" s="1" t="s">
        <v>5514</v>
      </c>
      <c r="AF2383" s="1" t="s">
        <v>190</v>
      </c>
      <c r="AG2383" s="1" t="s">
        <v>6699</v>
      </c>
    </row>
    <row r="2384" spans="1:73" ht="13.5" customHeight="1">
      <c r="A2384" s="8" t="str">
        <f>HYPERLINK("http://kyu.snu.ac.kr/sdhj/index.jsp?type=hj/GK14810_00IM0001_029b.jpg","1681_수남면_029b")</f>
        <v>1681_수남면_029b</v>
      </c>
      <c r="B2384" s="2">
        <v>1681</v>
      </c>
      <c r="C2384" s="2" t="s">
        <v>10144</v>
      </c>
      <c r="D2384" s="2" t="s">
        <v>10145</v>
      </c>
      <c r="E2384" s="2">
        <v>2383</v>
      </c>
      <c r="F2384" s="1">
        <v>7</v>
      </c>
      <c r="G2384" s="1" t="s">
        <v>985</v>
      </c>
      <c r="H2384" s="1" t="s">
        <v>4956</v>
      </c>
      <c r="I2384" s="1">
        <v>1</v>
      </c>
      <c r="L2384" s="1">
        <v>5</v>
      </c>
      <c r="M2384" s="1" t="s">
        <v>2848</v>
      </c>
      <c r="N2384" s="1" t="s">
        <v>8540</v>
      </c>
      <c r="S2384" s="1" t="s">
        <v>191</v>
      </c>
      <c r="T2384" s="1" t="s">
        <v>5004</v>
      </c>
      <c r="Y2384" s="1" t="s">
        <v>1865</v>
      </c>
      <c r="Z2384" s="1" t="s">
        <v>5346</v>
      </c>
      <c r="AF2384" s="1" t="s">
        <v>3770</v>
      </c>
      <c r="AG2384" s="1" t="s">
        <v>6705</v>
      </c>
      <c r="AH2384" s="1" t="s">
        <v>4429</v>
      </c>
      <c r="AI2384" s="1" t="s">
        <v>6793</v>
      </c>
    </row>
    <row r="2385" spans="1:72" ht="13.5" customHeight="1">
      <c r="A2385" s="8" t="str">
        <f>HYPERLINK("http://kyu.snu.ac.kr/sdhj/index.jsp?type=hj/GK14810_00IM0001_029b.jpg","1681_수남면_029b")</f>
        <v>1681_수남면_029b</v>
      </c>
      <c r="B2385" s="2">
        <v>1681</v>
      </c>
      <c r="C2385" s="2" t="s">
        <v>10144</v>
      </c>
      <c r="D2385" s="2" t="s">
        <v>10145</v>
      </c>
      <c r="E2385" s="2">
        <v>2384</v>
      </c>
      <c r="F2385" s="1">
        <v>7</v>
      </c>
      <c r="G2385" s="1" t="s">
        <v>985</v>
      </c>
      <c r="H2385" s="1" t="s">
        <v>4956</v>
      </c>
      <c r="I2385" s="1">
        <v>2</v>
      </c>
      <c r="J2385" s="1" t="s">
        <v>4430</v>
      </c>
      <c r="K2385" s="1" t="s">
        <v>12243</v>
      </c>
      <c r="L2385" s="1">
        <v>1</v>
      </c>
      <c r="M2385" s="1" t="s">
        <v>9494</v>
      </c>
      <c r="N2385" s="1" t="s">
        <v>9495</v>
      </c>
      <c r="T2385" s="1" t="s">
        <v>9641</v>
      </c>
      <c r="U2385" s="1" t="s">
        <v>1461</v>
      </c>
      <c r="V2385" s="1" t="s">
        <v>5092</v>
      </c>
      <c r="W2385" s="1" t="s">
        <v>89</v>
      </c>
      <c r="X2385" s="1" t="s">
        <v>11234</v>
      </c>
      <c r="Y2385" s="1" t="s">
        <v>1229</v>
      </c>
      <c r="Z2385" s="1" t="s">
        <v>5513</v>
      </c>
      <c r="AC2385" s="1">
        <v>42</v>
      </c>
      <c r="AD2385" s="1" t="s">
        <v>159</v>
      </c>
      <c r="AE2385" s="1" t="s">
        <v>5400</v>
      </c>
      <c r="AJ2385" s="1" t="s">
        <v>16</v>
      </c>
      <c r="AK2385" s="1" t="s">
        <v>6856</v>
      </c>
      <c r="AL2385" s="1" t="s">
        <v>819</v>
      </c>
      <c r="AM2385" s="1" t="s">
        <v>6869</v>
      </c>
      <c r="AT2385" s="1" t="s">
        <v>63</v>
      </c>
      <c r="AU2385" s="1" t="s">
        <v>5113</v>
      </c>
      <c r="AV2385" s="1" t="s">
        <v>4431</v>
      </c>
      <c r="AW2385" s="1" t="s">
        <v>5509</v>
      </c>
      <c r="BG2385" s="1" t="s">
        <v>63</v>
      </c>
      <c r="BH2385" s="1" t="s">
        <v>5113</v>
      </c>
      <c r="BI2385" s="1" t="s">
        <v>438</v>
      </c>
      <c r="BJ2385" s="1" t="s">
        <v>5866</v>
      </c>
      <c r="BM2385" s="1" t="s">
        <v>4432</v>
      </c>
      <c r="BN2385" s="1" t="s">
        <v>7693</v>
      </c>
      <c r="BQ2385" s="1" t="s">
        <v>822</v>
      </c>
      <c r="BR2385" s="1" t="s">
        <v>8371</v>
      </c>
      <c r="BS2385" s="1" t="s">
        <v>819</v>
      </c>
      <c r="BT2385" s="1" t="s">
        <v>6869</v>
      </c>
    </row>
    <row r="2386" spans="1:72" ht="13.5" customHeight="1">
      <c r="A2386" s="8" t="str">
        <f>HYPERLINK("http://kyu.snu.ac.kr/sdhj/index.jsp?type=hj/GK14810_00IM0001_029b.jpg","1681_수남면_029b")</f>
        <v>1681_수남면_029b</v>
      </c>
      <c r="B2386" s="2">
        <v>1681</v>
      </c>
      <c r="C2386" s="2" t="s">
        <v>10128</v>
      </c>
      <c r="D2386" s="2" t="s">
        <v>10129</v>
      </c>
      <c r="E2386" s="2">
        <v>2385</v>
      </c>
      <c r="F2386" s="1">
        <v>7</v>
      </c>
      <c r="G2386" s="1" t="s">
        <v>985</v>
      </c>
      <c r="H2386" s="1" t="s">
        <v>4956</v>
      </c>
      <c r="I2386" s="1">
        <v>2</v>
      </c>
      <c r="L2386" s="1">
        <v>1</v>
      </c>
      <c r="M2386" s="1" t="s">
        <v>9494</v>
      </c>
      <c r="N2386" s="1" t="s">
        <v>9495</v>
      </c>
      <c r="S2386" s="1" t="s">
        <v>43</v>
      </c>
      <c r="T2386" s="1" t="s">
        <v>5000</v>
      </c>
      <c r="U2386" s="1" t="s">
        <v>285</v>
      </c>
      <c r="V2386" s="1" t="s">
        <v>10558</v>
      </c>
      <c r="W2386" s="1" t="s">
        <v>774</v>
      </c>
      <c r="X2386" s="1" t="s">
        <v>5263</v>
      </c>
      <c r="Y2386" s="1" t="s">
        <v>90</v>
      </c>
      <c r="Z2386" s="1" t="s">
        <v>5302</v>
      </c>
      <c r="AC2386" s="1">
        <v>29</v>
      </c>
      <c r="AD2386" s="1" t="s">
        <v>104</v>
      </c>
      <c r="AE2386" s="1" t="s">
        <v>6663</v>
      </c>
      <c r="AJ2386" s="1" t="s">
        <v>16</v>
      </c>
      <c r="AK2386" s="1" t="s">
        <v>6856</v>
      </c>
      <c r="AL2386" s="1" t="s">
        <v>1450</v>
      </c>
      <c r="AM2386" s="1" t="s">
        <v>6788</v>
      </c>
      <c r="AT2386" s="1" t="s">
        <v>3154</v>
      </c>
      <c r="AU2386" s="1" t="s">
        <v>5090</v>
      </c>
      <c r="AV2386" s="1" t="s">
        <v>4433</v>
      </c>
      <c r="AW2386" s="1" t="s">
        <v>7084</v>
      </c>
      <c r="BG2386" s="1" t="s">
        <v>3154</v>
      </c>
      <c r="BH2386" s="1" t="s">
        <v>5090</v>
      </c>
      <c r="BI2386" s="1" t="s">
        <v>223</v>
      </c>
      <c r="BJ2386" s="1" t="s">
        <v>5543</v>
      </c>
      <c r="BM2386" s="1" t="s">
        <v>4434</v>
      </c>
      <c r="BN2386" s="1" t="s">
        <v>12244</v>
      </c>
      <c r="BQ2386" s="1" t="s">
        <v>4435</v>
      </c>
      <c r="BR2386" s="1" t="s">
        <v>12245</v>
      </c>
      <c r="BS2386" s="1" t="s">
        <v>138</v>
      </c>
      <c r="BT2386" s="1" t="s">
        <v>6794</v>
      </c>
    </row>
    <row r="2387" spans="1:72" ht="13.5" customHeight="1">
      <c r="A2387" s="8" t="str">
        <f>HYPERLINK("http://kyu.snu.ac.kr/sdhj/index.jsp?type=hj/GK14810_00IM0001_029b.jpg","1681_수남면_029b")</f>
        <v>1681_수남면_029b</v>
      </c>
      <c r="B2387" s="2">
        <v>1681</v>
      </c>
      <c r="C2387" s="2" t="s">
        <v>9648</v>
      </c>
      <c r="D2387" s="2" t="s">
        <v>9649</v>
      </c>
      <c r="E2387" s="2">
        <v>2386</v>
      </c>
      <c r="F2387" s="1">
        <v>7</v>
      </c>
      <c r="G2387" s="1" t="s">
        <v>985</v>
      </c>
      <c r="H2387" s="1" t="s">
        <v>4956</v>
      </c>
      <c r="I2387" s="1">
        <v>2</v>
      </c>
      <c r="L2387" s="1">
        <v>1</v>
      </c>
      <c r="M2387" s="1" t="s">
        <v>9494</v>
      </c>
      <c r="N2387" s="1" t="s">
        <v>9495</v>
      </c>
      <c r="S2387" s="1" t="s">
        <v>54</v>
      </c>
      <c r="T2387" s="1" t="s">
        <v>5003</v>
      </c>
      <c r="U2387" s="1" t="s">
        <v>3154</v>
      </c>
      <c r="V2387" s="1" t="s">
        <v>5090</v>
      </c>
      <c r="Y2387" s="1" t="s">
        <v>2459</v>
      </c>
      <c r="Z2387" s="1" t="s">
        <v>5512</v>
      </c>
      <c r="AC2387" s="1">
        <v>8</v>
      </c>
      <c r="AD2387" s="1" t="s">
        <v>222</v>
      </c>
      <c r="AE2387" s="1" t="s">
        <v>6476</v>
      </c>
    </row>
    <row r="2388" spans="1:72" ht="13.5" customHeight="1">
      <c r="A2388" s="8" t="str">
        <f>HYPERLINK("http://kyu.snu.ac.kr/sdhj/index.jsp?type=hj/GK14810_00IM0001_029b.jpg","1681_수남면_029b")</f>
        <v>1681_수남면_029b</v>
      </c>
      <c r="B2388" s="2">
        <v>1681</v>
      </c>
      <c r="C2388" s="2" t="s">
        <v>9648</v>
      </c>
      <c r="D2388" s="2" t="s">
        <v>9649</v>
      </c>
      <c r="E2388" s="2">
        <v>2387</v>
      </c>
      <c r="F2388" s="1">
        <v>7</v>
      </c>
      <c r="G2388" s="1" t="s">
        <v>985</v>
      </c>
      <c r="H2388" s="1" t="s">
        <v>4956</v>
      </c>
      <c r="I2388" s="1">
        <v>2</v>
      </c>
      <c r="L2388" s="1">
        <v>1</v>
      </c>
      <c r="M2388" s="1" t="s">
        <v>9494</v>
      </c>
      <c r="N2388" s="1" t="s">
        <v>9495</v>
      </c>
      <c r="S2388" s="1" t="s">
        <v>98</v>
      </c>
      <c r="T2388" s="1" t="s">
        <v>5001</v>
      </c>
      <c r="Y2388" s="1" t="s">
        <v>4436</v>
      </c>
      <c r="Z2388" s="1" t="s">
        <v>5511</v>
      </c>
      <c r="AC2388" s="1">
        <v>5</v>
      </c>
      <c r="AD2388" s="1" t="s">
        <v>101</v>
      </c>
      <c r="AE2388" s="1" t="s">
        <v>6648</v>
      </c>
    </row>
    <row r="2389" spans="1:72" ht="13.5" customHeight="1">
      <c r="A2389" s="8" t="str">
        <f>HYPERLINK("http://kyu.snu.ac.kr/sdhj/index.jsp?type=hj/GK14810_00IM0001_029b.jpg","1681_수남면_029b")</f>
        <v>1681_수남면_029b</v>
      </c>
      <c r="B2389" s="2">
        <v>1681</v>
      </c>
      <c r="C2389" s="2" t="s">
        <v>9648</v>
      </c>
      <c r="D2389" s="2" t="s">
        <v>9649</v>
      </c>
      <c r="E2389" s="2">
        <v>2388</v>
      </c>
      <c r="F2389" s="1">
        <v>7</v>
      </c>
      <c r="G2389" s="1" t="s">
        <v>985</v>
      </c>
      <c r="H2389" s="1" t="s">
        <v>4956</v>
      </c>
      <c r="I2389" s="1">
        <v>2</v>
      </c>
      <c r="L2389" s="1">
        <v>1</v>
      </c>
      <c r="M2389" s="1" t="s">
        <v>9494</v>
      </c>
      <c r="N2389" s="1" t="s">
        <v>9495</v>
      </c>
      <c r="S2389" s="1" t="s">
        <v>191</v>
      </c>
      <c r="T2389" s="1" t="s">
        <v>5004</v>
      </c>
      <c r="Y2389" s="1" t="s">
        <v>4437</v>
      </c>
      <c r="Z2389" s="1" t="s">
        <v>5510</v>
      </c>
      <c r="AC2389" s="1">
        <v>2</v>
      </c>
      <c r="AD2389" s="1" t="s">
        <v>152</v>
      </c>
      <c r="AE2389" s="1" t="s">
        <v>5812</v>
      </c>
      <c r="AF2389" s="1" t="s">
        <v>192</v>
      </c>
      <c r="AG2389" s="1" t="s">
        <v>6692</v>
      </c>
      <c r="BF2389" s="1" t="s">
        <v>78</v>
      </c>
    </row>
    <row r="2390" spans="1:72" ht="13.5" customHeight="1">
      <c r="A2390" s="8" t="str">
        <f>HYPERLINK("http://kyu.snu.ac.kr/sdhj/index.jsp?type=hj/GK14810_00IM0001_029b.jpg","1681_수남면_029b")</f>
        <v>1681_수남면_029b</v>
      </c>
      <c r="B2390" s="2">
        <v>1681</v>
      </c>
      <c r="C2390" s="2" t="s">
        <v>9648</v>
      </c>
      <c r="D2390" s="2" t="s">
        <v>9649</v>
      </c>
      <c r="E2390" s="2">
        <v>2389</v>
      </c>
      <c r="F2390" s="1">
        <v>7</v>
      </c>
      <c r="G2390" s="1" t="s">
        <v>985</v>
      </c>
      <c r="H2390" s="1" t="s">
        <v>4956</v>
      </c>
      <c r="I2390" s="1">
        <v>2</v>
      </c>
      <c r="L2390" s="1">
        <v>2</v>
      </c>
      <c r="M2390" s="1" t="s">
        <v>9496</v>
      </c>
      <c r="N2390" s="1" t="s">
        <v>9497</v>
      </c>
      <c r="T2390" s="1" t="s">
        <v>10141</v>
      </c>
      <c r="U2390" s="1" t="s">
        <v>118</v>
      </c>
      <c r="V2390" s="1" t="s">
        <v>5094</v>
      </c>
      <c r="W2390" s="1" t="s">
        <v>89</v>
      </c>
      <c r="X2390" s="1" t="s">
        <v>11598</v>
      </c>
      <c r="Y2390" s="1" t="s">
        <v>4431</v>
      </c>
      <c r="Z2390" s="1" t="s">
        <v>5509</v>
      </c>
      <c r="AC2390" s="1">
        <v>51</v>
      </c>
      <c r="AD2390" s="1" t="s">
        <v>965</v>
      </c>
      <c r="AE2390" s="1" t="s">
        <v>6636</v>
      </c>
      <c r="AJ2390" s="1" t="s">
        <v>16</v>
      </c>
      <c r="AK2390" s="1" t="s">
        <v>6856</v>
      </c>
      <c r="AL2390" s="1" t="s">
        <v>53</v>
      </c>
      <c r="AM2390" s="1" t="s">
        <v>6356</v>
      </c>
      <c r="AT2390" s="1" t="s">
        <v>63</v>
      </c>
      <c r="AU2390" s="1" t="s">
        <v>5113</v>
      </c>
      <c r="AV2390" s="1" t="s">
        <v>438</v>
      </c>
      <c r="AW2390" s="1" t="s">
        <v>5866</v>
      </c>
      <c r="BG2390" s="1" t="s">
        <v>63</v>
      </c>
      <c r="BH2390" s="1" t="s">
        <v>5113</v>
      </c>
      <c r="BI2390" s="1" t="s">
        <v>4432</v>
      </c>
      <c r="BJ2390" s="1" t="s">
        <v>7693</v>
      </c>
      <c r="BK2390" s="1" t="s">
        <v>63</v>
      </c>
      <c r="BL2390" s="1" t="s">
        <v>5113</v>
      </c>
      <c r="BM2390" s="1" t="s">
        <v>4438</v>
      </c>
      <c r="BN2390" s="1" t="s">
        <v>8043</v>
      </c>
      <c r="BQ2390" s="1" t="s">
        <v>4439</v>
      </c>
      <c r="BR2390" s="1" t="s">
        <v>8374</v>
      </c>
      <c r="BS2390" s="1" t="s">
        <v>1346</v>
      </c>
      <c r="BT2390" s="1" t="s">
        <v>6882</v>
      </c>
    </row>
    <row r="2391" spans="1:72" ht="13.5" customHeight="1">
      <c r="A2391" s="8" t="str">
        <f>HYPERLINK("http://kyu.snu.ac.kr/sdhj/index.jsp?type=hj/GK14810_00IM0001_029b.jpg","1681_수남면_029b")</f>
        <v>1681_수남면_029b</v>
      </c>
      <c r="B2391" s="2">
        <v>1681</v>
      </c>
      <c r="C2391" s="2" t="s">
        <v>10457</v>
      </c>
      <c r="D2391" s="2" t="s">
        <v>10458</v>
      </c>
      <c r="E2391" s="2">
        <v>2390</v>
      </c>
      <c r="F2391" s="1">
        <v>7</v>
      </c>
      <c r="G2391" s="1" t="s">
        <v>985</v>
      </c>
      <c r="H2391" s="1" t="s">
        <v>4956</v>
      </c>
      <c r="I2391" s="1">
        <v>2</v>
      </c>
      <c r="L2391" s="1">
        <v>2</v>
      </c>
      <c r="M2391" s="1" t="s">
        <v>9496</v>
      </c>
      <c r="N2391" s="1" t="s">
        <v>9497</v>
      </c>
      <c r="S2391" s="1" t="s">
        <v>43</v>
      </c>
      <c r="T2391" s="1" t="s">
        <v>5000</v>
      </c>
      <c r="U2391" s="1" t="s">
        <v>285</v>
      </c>
      <c r="V2391" s="1" t="s">
        <v>11080</v>
      </c>
      <c r="W2391" s="1" t="s">
        <v>393</v>
      </c>
      <c r="X2391" s="1" t="s">
        <v>5259</v>
      </c>
      <c r="Y2391" s="1" t="s">
        <v>90</v>
      </c>
      <c r="Z2391" s="1" t="s">
        <v>5302</v>
      </c>
      <c r="AC2391" s="1">
        <v>54</v>
      </c>
      <c r="AD2391" s="1" t="s">
        <v>957</v>
      </c>
      <c r="AE2391" s="1" t="s">
        <v>5719</v>
      </c>
      <c r="AJ2391" s="1" t="s">
        <v>16</v>
      </c>
      <c r="AK2391" s="1" t="s">
        <v>6856</v>
      </c>
      <c r="AL2391" s="1" t="s">
        <v>819</v>
      </c>
      <c r="AM2391" s="1" t="s">
        <v>6869</v>
      </c>
      <c r="AT2391" s="1" t="s">
        <v>63</v>
      </c>
      <c r="AU2391" s="1" t="s">
        <v>5113</v>
      </c>
      <c r="AV2391" s="1" t="s">
        <v>4440</v>
      </c>
      <c r="AW2391" s="1" t="s">
        <v>7107</v>
      </c>
      <c r="BG2391" s="1" t="s">
        <v>63</v>
      </c>
      <c r="BH2391" s="1" t="s">
        <v>5113</v>
      </c>
      <c r="BI2391" s="1" t="s">
        <v>757</v>
      </c>
      <c r="BJ2391" s="1" t="s">
        <v>7072</v>
      </c>
      <c r="BM2391" s="1" t="s">
        <v>2122</v>
      </c>
      <c r="BN2391" s="1" t="s">
        <v>8003</v>
      </c>
      <c r="BQ2391" s="1" t="s">
        <v>2109</v>
      </c>
      <c r="BR2391" s="1" t="s">
        <v>8375</v>
      </c>
      <c r="BS2391" s="1" t="s">
        <v>53</v>
      </c>
      <c r="BT2391" s="1" t="s">
        <v>6356</v>
      </c>
    </row>
    <row r="2392" spans="1:72" ht="13.5" customHeight="1">
      <c r="A2392" s="8" t="str">
        <f>HYPERLINK("http://kyu.snu.ac.kr/sdhj/index.jsp?type=hj/GK14810_00IM0001_029b.jpg","1681_수남면_029b")</f>
        <v>1681_수남면_029b</v>
      </c>
      <c r="B2392" s="2">
        <v>1681</v>
      </c>
      <c r="C2392" s="2" t="s">
        <v>9725</v>
      </c>
      <c r="D2392" s="2" t="s">
        <v>9726</v>
      </c>
      <c r="E2392" s="2">
        <v>2391</v>
      </c>
      <c r="F2392" s="1">
        <v>7</v>
      </c>
      <c r="G2392" s="1" t="s">
        <v>985</v>
      </c>
      <c r="H2392" s="1" t="s">
        <v>4956</v>
      </c>
      <c r="I2392" s="1">
        <v>2</v>
      </c>
      <c r="L2392" s="1">
        <v>2</v>
      </c>
      <c r="M2392" s="1" t="s">
        <v>9496</v>
      </c>
      <c r="N2392" s="1" t="s">
        <v>9497</v>
      </c>
      <c r="S2392" s="1" t="s">
        <v>54</v>
      </c>
      <c r="T2392" s="1" t="s">
        <v>5003</v>
      </c>
      <c r="U2392" s="1" t="s">
        <v>834</v>
      </c>
      <c r="V2392" s="1" t="s">
        <v>5082</v>
      </c>
      <c r="Y2392" s="1" t="s">
        <v>1554</v>
      </c>
      <c r="Z2392" s="1" t="s">
        <v>5508</v>
      </c>
      <c r="AC2392" s="1">
        <v>17</v>
      </c>
      <c r="AD2392" s="1" t="s">
        <v>311</v>
      </c>
      <c r="AE2392" s="1" t="s">
        <v>6645</v>
      </c>
    </row>
    <row r="2393" spans="1:72" ht="13.5" customHeight="1">
      <c r="A2393" s="8" t="str">
        <f>HYPERLINK("http://kyu.snu.ac.kr/sdhj/index.jsp?type=hj/GK14810_00IM0001_029b.jpg","1681_수남면_029b")</f>
        <v>1681_수남면_029b</v>
      </c>
      <c r="B2393" s="2">
        <v>1681</v>
      </c>
      <c r="C2393" s="2" t="s">
        <v>10144</v>
      </c>
      <c r="D2393" s="2" t="s">
        <v>10145</v>
      </c>
      <c r="E2393" s="2">
        <v>2392</v>
      </c>
      <c r="F2393" s="1">
        <v>7</v>
      </c>
      <c r="G2393" s="1" t="s">
        <v>985</v>
      </c>
      <c r="H2393" s="1" t="s">
        <v>4956</v>
      </c>
      <c r="I2393" s="1">
        <v>2</v>
      </c>
      <c r="L2393" s="1">
        <v>2</v>
      </c>
      <c r="M2393" s="1" t="s">
        <v>9496</v>
      </c>
      <c r="N2393" s="1" t="s">
        <v>9497</v>
      </c>
      <c r="S2393" s="1" t="s">
        <v>191</v>
      </c>
      <c r="T2393" s="1" t="s">
        <v>5004</v>
      </c>
      <c r="Y2393" s="1" t="s">
        <v>4441</v>
      </c>
      <c r="Z2393" s="1" t="s">
        <v>5507</v>
      </c>
      <c r="AC2393" s="1">
        <v>16</v>
      </c>
      <c r="AD2393" s="1" t="s">
        <v>179</v>
      </c>
      <c r="AE2393" s="1" t="s">
        <v>6664</v>
      </c>
    </row>
    <row r="2394" spans="1:72" ht="13.5" customHeight="1">
      <c r="A2394" s="8" t="str">
        <f>HYPERLINK("http://kyu.snu.ac.kr/sdhj/index.jsp?type=hj/GK14810_00IM0001_029b.jpg","1681_수남면_029b")</f>
        <v>1681_수남면_029b</v>
      </c>
      <c r="B2394" s="2">
        <v>1681</v>
      </c>
      <c r="C2394" s="2" t="s">
        <v>10144</v>
      </c>
      <c r="D2394" s="2" t="s">
        <v>10145</v>
      </c>
      <c r="E2394" s="2">
        <v>2393</v>
      </c>
      <c r="F2394" s="1">
        <v>7</v>
      </c>
      <c r="G2394" s="1" t="s">
        <v>985</v>
      </c>
      <c r="H2394" s="1" t="s">
        <v>4956</v>
      </c>
      <c r="I2394" s="1">
        <v>2</v>
      </c>
      <c r="L2394" s="1">
        <v>3</v>
      </c>
      <c r="M2394" s="1" t="s">
        <v>9498</v>
      </c>
      <c r="N2394" s="1" t="s">
        <v>9499</v>
      </c>
      <c r="T2394" s="1" t="s">
        <v>10334</v>
      </c>
      <c r="U2394" s="1" t="s">
        <v>4442</v>
      </c>
      <c r="V2394" s="1" t="s">
        <v>5115</v>
      </c>
      <c r="W2394" s="1" t="s">
        <v>89</v>
      </c>
      <c r="X2394" s="1" t="s">
        <v>10903</v>
      </c>
      <c r="Y2394" s="1" t="s">
        <v>1258</v>
      </c>
      <c r="Z2394" s="1" t="s">
        <v>5506</v>
      </c>
      <c r="AC2394" s="1">
        <v>58</v>
      </c>
      <c r="AD2394" s="1" t="s">
        <v>645</v>
      </c>
      <c r="AE2394" s="1" t="s">
        <v>6655</v>
      </c>
      <c r="AJ2394" s="1" t="s">
        <v>16</v>
      </c>
      <c r="AK2394" s="1" t="s">
        <v>6856</v>
      </c>
      <c r="AL2394" s="1" t="s">
        <v>819</v>
      </c>
      <c r="AM2394" s="1" t="s">
        <v>6869</v>
      </c>
      <c r="AT2394" s="1" t="s">
        <v>1114</v>
      </c>
      <c r="AU2394" s="1" t="s">
        <v>5097</v>
      </c>
      <c r="AV2394" s="1" t="s">
        <v>12246</v>
      </c>
      <c r="AW2394" s="1" t="s">
        <v>12247</v>
      </c>
      <c r="BI2394" s="1" t="s">
        <v>4443</v>
      </c>
      <c r="BJ2394" s="1" t="s">
        <v>7115</v>
      </c>
      <c r="BK2394" s="1" t="s">
        <v>1114</v>
      </c>
      <c r="BL2394" s="1" t="s">
        <v>5097</v>
      </c>
      <c r="BM2394" s="1" t="s">
        <v>2142</v>
      </c>
      <c r="BN2394" s="1" t="s">
        <v>5612</v>
      </c>
      <c r="BQ2394" s="1" t="s">
        <v>4053</v>
      </c>
      <c r="BR2394" s="1" t="s">
        <v>12248</v>
      </c>
      <c r="BS2394" s="1" t="s">
        <v>819</v>
      </c>
      <c r="BT2394" s="1" t="s">
        <v>6869</v>
      </c>
    </row>
    <row r="2395" spans="1:72" ht="13.5" customHeight="1">
      <c r="A2395" s="8" t="str">
        <f>HYPERLINK("http://kyu.snu.ac.kr/sdhj/index.jsp?type=hj/GK14810_00IM0001_029b.jpg","1681_수남면_029b")</f>
        <v>1681_수남면_029b</v>
      </c>
      <c r="B2395" s="2">
        <v>1681</v>
      </c>
      <c r="C2395" s="2" t="s">
        <v>9769</v>
      </c>
      <c r="D2395" s="2" t="s">
        <v>9770</v>
      </c>
      <c r="E2395" s="2">
        <v>2394</v>
      </c>
      <c r="F2395" s="1">
        <v>7</v>
      </c>
      <c r="G2395" s="1" t="s">
        <v>985</v>
      </c>
      <c r="H2395" s="1" t="s">
        <v>4956</v>
      </c>
      <c r="I2395" s="1">
        <v>2</v>
      </c>
      <c r="L2395" s="1">
        <v>3</v>
      </c>
      <c r="M2395" s="1" t="s">
        <v>9498</v>
      </c>
      <c r="N2395" s="1" t="s">
        <v>9499</v>
      </c>
      <c r="S2395" s="1" t="s">
        <v>43</v>
      </c>
      <c r="T2395" s="1" t="s">
        <v>5000</v>
      </c>
      <c r="W2395" s="1" t="s">
        <v>89</v>
      </c>
      <c r="X2395" s="1" t="s">
        <v>10903</v>
      </c>
      <c r="Y2395" s="1" t="s">
        <v>90</v>
      </c>
      <c r="Z2395" s="1" t="s">
        <v>5302</v>
      </c>
      <c r="AC2395" s="1">
        <v>54</v>
      </c>
      <c r="AD2395" s="1" t="s">
        <v>957</v>
      </c>
      <c r="AE2395" s="1" t="s">
        <v>5719</v>
      </c>
      <c r="AJ2395" s="1" t="s">
        <v>16</v>
      </c>
      <c r="AK2395" s="1" t="s">
        <v>6856</v>
      </c>
      <c r="AL2395" s="1" t="s">
        <v>53</v>
      </c>
      <c r="AM2395" s="1" t="s">
        <v>6356</v>
      </c>
      <c r="AT2395" s="1" t="s">
        <v>63</v>
      </c>
      <c r="AU2395" s="1" t="s">
        <v>5113</v>
      </c>
      <c r="AV2395" s="1" t="s">
        <v>438</v>
      </c>
      <c r="AW2395" s="1" t="s">
        <v>5866</v>
      </c>
      <c r="BG2395" s="1" t="s">
        <v>63</v>
      </c>
      <c r="BH2395" s="1" t="s">
        <v>5113</v>
      </c>
      <c r="BI2395" s="1" t="s">
        <v>4432</v>
      </c>
      <c r="BJ2395" s="1" t="s">
        <v>7693</v>
      </c>
      <c r="BM2395" s="1" t="s">
        <v>4444</v>
      </c>
      <c r="BN2395" s="1" t="s">
        <v>8042</v>
      </c>
      <c r="BQ2395" s="1" t="s">
        <v>4439</v>
      </c>
      <c r="BR2395" s="1" t="s">
        <v>8374</v>
      </c>
      <c r="BS2395" s="1" t="s">
        <v>615</v>
      </c>
      <c r="BT2395" s="1" t="s">
        <v>6817</v>
      </c>
    </row>
    <row r="2396" spans="1:72" ht="13.5" customHeight="1">
      <c r="A2396" s="8" t="str">
        <f>HYPERLINK("http://kyu.snu.ac.kr/sdhj/index.jsp?type=hj/GK14810_00IM0001_029b.jpg","1681_수남면_029b")</f>
        <v>1681_수남면_029b</v>
      </c>
      <c r="B2396" s="2">
        <v>1681</v>
      </c>
      <c r="C2396" s="2" t="s">
        <v>10457</v>
      </c>
      <c r="D2396" s="2" t="s">
        <v>10458</v>
      </c>
      <c r="E2396" s="2">
        <v>2395</v>
      </c>
      <c r="F2396" s="1">
        <v>7</v>
      </c>
      <c r="G2396" s="1" t="s">
        <v>985</v>
      </c>
      <c r="H2396" s="1" t="s">
        <v>4956</v>
      </c>
      <c r="I2396" s="1">
        <v>2</v>
      </c>
      <c r="L2396" s="1">
        <v>4</v>
      </c>
      <c r="M2396" s="1" t="s">
        <v>9500</v>
      </c>
      <c r="N2396" s="1" t="s">
        <v>9501</v>
      </c>
      <c r="T2396" s="1" t="s">
        <v>10141</v>
      </c>
      <c r="U2396" s="1" t="s">
        <v>118</v>
      </c>
      <c r="V2396" s="1" t="s">
        <v>5094</v>
      </c>
      <c r="W2396" s="1" t="s">
        <v>1645</v>
      </c>
      <c r="X2396" s="1" t="s">
        <v>5264</v>
      </c>
      <c r="Y2396" s="1" t="s">
        <v>482</v>
      </c>
      <c r="Z2396" s="1" t="s">
        <v>5505</v>
      </c>
      <c r="AC2396" s="1">
        <v>61</v>
      </c>
      <c r="AD2396" s="1" t="s">
        <v>408</v>
      </c>
      <c r="AE2396" s="1" t="s">
        <v>6654</v>
      </c>
      <c r="AJ2396" s="1" t="s">
        <v>16</v>
      </c>
      <c r="AK2396" s="1" t="s">
        <v>6856</v>
      </c>
      <c r="AL2396" s="1" t="s">
        <v>554</v>
      </c>
      <c r="AM2396" s="1" t="s">
        <v>6867</v>
      </c>
      <c r="AT2396" s="1" t="s">
        <v>118</v>
      </c>
      <c r="AU2396" s="1" t="s">
        <v>5094</v>
      </c>
      <c r="AV2396" s="1" t="s">
        <v>1072</v>
      </c>
      <c r="AW2396" s="1" t="s">
        <v>6451</v>
      </c>
      <c r="BG2396" s="1" t="s">
        <v>110</v>
      </c>
      <c r="BH2396" s="1" t="s">
        <v>5146</v>
      </c>
      <c r="BI2396" s="1" t="s">
        <v>4413</v>
      </c>
      <c r="BJ2396" s="1" t="s">
        <v>7668</v>
      </c>
      <c r="BM2396" s="1" t="s">
        <v>4445</v>
      </c>
      <c r="BN2396" s="1" t="s">
        <v>8017</v>
      </c>
      <c r="BO2396" s="1" t="s">
        <v>63</v>
      </c>
      <c r="BP2396" s="1" t="s">
        <v>5113</v>
      </c>
      <c r="BQ2396" s="1" t="s">
        <v>4446</v>
      </c>
      <c r="BR2396" s="1" t="s">
        <v>8748</v>
      </c>
      <c r="BS2396" s="1" t="s">
        <v>377</v>
      </c>
      <c r="BT2396" s="1" t="s">
        <v>6803</v>
      </c>
    </row>
    <row r="2397" spans="1:72" ht="13.5" customHeight="1">
      <c r="A2397" s="8" t="str">
        <f>HYPERLINK("http://kyu.snu.ac.kr/sdhj/index.jsp?type=hj/GK14810_00IM0001_029b.jpg","1681_수남면_029b")</f>
        <v>1681_수남면_029b</v>
      </c>
      <c r="B2397" s="2">
        <v>1681</v>
      </c>
      <c r="C2397" s="2" t="s">
        <v>10144</v>
      </c>
      <c r="D2397" s="2" t="s">
        <v>10145</v>
      </c>
      <c r="E2397" s="2">
        <v>2396</v>
      </c>
      <c r="F2397" s="1">
        <v>7</v>
      </c>
      <c r="G2397" s="1" t="s">
        <v>985</v>
      </c>
      <c r="H2397" s="1" t="s">
        <v>4956</v>
      </c>
      <c r="I2397" s="1">
        <v>2</v>
      </c>
      <c r="L2397" s="1">
        <v>4</v>
      </c>
      <c r="M2397" s="1" t="s">
        <v>9500</v>
      </c>
      <c r="N2397" s="1" t="s">
        <v>9501</v>
      </c>
      <c r="S2397" s="1" t="s">
        <v>43</v>
      </c>
      <c r="T2397" s="1" t="s">
        <v>5000</v>
      </c>
      <c r="Y2397" s="1" t="s">
        <v>90</v>
      </c>
      <c r="Z2397" s="1" t="s">
        <v>5302</v>
      </c>
      <c r="AC2397" s="1">
        <v>53</v>
      </c>
      <c r="AD2397" s="1" t="s">
        <v>1167</v>
      </c>
      <c r="AE2397" s="1" t="s">
        <v>6665</v>
      </c>
      <c r="AJ2397" s="1" t="s">
        <v>16</v>
      </c>
      <c r="AK2397" s="1" t="s">
        <v>6856</v>
      </c>
      <c r="AL2397" s="1" t="s">
        <v>1450</v>
      </c>
      <c r="AM2397" s="1" t="s">
        <v>6788</v>
      </c>
      <c r="AV2397" s="1" t="s">
        <v>2533</v>
      </c>
      <c r="AW2397" s="1" t="s">
        <v>7124</v>
      </c>
      <c r="BI2397" s="1" t="s">
        <v>4447</v>
      </c>
      <c r="BJ2397" s="1" t="s">
        <v>7692</v>
      </c>
      <c r="BM2397" s="1" t="s">
        <v>4448</v>
      </c>
      <c r="BN2397" s="1" t="s">
        <v>8041</v>
      </c>
      <c r="BQ2397" s="1" t="s">
        <v>4415</v>
      </c>
      <c r="BR2397" s="1" t="s">
        <v>12234</v>
      </c>
      <c r="BS2397" s="1" t="s">
        <v>53</v>
      </c>
      <c r="BT2397" s="1" t="s">
        <v>6356</v>
      </c>
    </row>
    <row r="2398" spans="1:72" ht="13.5" customHeight="1">
      <c r="A2398" s="8" t="str">
        <f>HYPERLINK("http://kyu.snu.ac.kr/sdhj/index.jsp?type=hj/GK14810_00IM0001_029b.jpg","1681_수남면_029b")</f>
        <v>1681_수남면_029b</v>
      </c>
      <c r="B2398" s="2">
        <v>1681</v>
      </c>
      <c r="C2398" s="2" t="s">
        <v>9655</v>
      </c>
      <c r="D2398" s="2" t="s">
        <v>9656</v>
      </c>
      <c r="E2398" s="2">
        <v>2397</v>
      </c>
      <c r="F2398" s="1">
        <v>7</v>
      </c>
      <c r="G2398" s="1" t="s">
        <v>985</v>
      </c>
      <c r="H2398" s="1" t="s">
        <v>4956</v>
      </c>
      <c r="I2398" s="1">
        <v>2</v>
      </c>
      <c r="L2398" s="1">
        <v>4</v>
      </c>
      <c r="M2398" s="1" t="s">
        <v>9500</v>
      </c>
      <c r="N2398" s="1" t="s">
        <v>9501</v>
      </c>
      <c r="S2398" s="1" t="s">
        <v>54</v>
      </c>
      <c r="T2398" s="1" t="s">
        <v>5003</v>
      </c>
      <c r="U2398" s="1" t="s">
        <v>4449</v>
      </c>
      <c r="V2398" s="1" t="s">
        <v>12249</v>
      </c>
      <c r="Y2398" s="1" t="s">
        <v>4450</v>
      </c>
      <c r="Z2398" s="1" t="s">
        <v>5504</v>
      </c>
      <c r="AC2398" s="1">
        <v>15</v>
      </c>
      <c r="AD2398" s="1" t="s">
        <v>179</v>
      </c>
      <c r="AE2398" s="1" t="s">
        <v>6664</v>
      </c>
    </row>
    <row r="2399" spans="1:72" ht="13.5" customHeight="1">
      <c r="A2399" s="8" t="str">
        <f>HYPERLINK("http://kyu.snu.ac.kr/sdhj/index.jsp?type=hj/GK14810_00IM0001_029b.jpg","1681_수남면_029b")</f>
        <v>1681_수남면_029b</v>
      </c>
      <c r="B2399" s="2">
        <v>1681</v>
      </c>
      <c r="C2399" s="2" t="s">
        <v>10144</v>
      </c>
      <c r="D2399" s="2" t="s">
        <v>10145</v>
      </c>
      <c r="E2399" s="2">
        <v>2398</v>
      </c>
      <c r="F2399" s="1">
        <v>7</v>
      </c>
      <c r="G2399" s="1" t="s">
        <v>985</v>
      </c>
      <c r="H2399" s="1" t="s">
        <v>4956</v>
      </c>
      <c r="I2399" s="1">
        <v>2</v>
      </c>
      <c r="L2399" s="1">
        <v>4</v>
      </c>
      <c r="M2399" s="1" t="s">
        <v>9500</v>
      </c>
      <c r="N2399" s="1" t="s">
        <v>9501</v>
      </c>
      <c r="S2399" s="1" t="s">
        <v>191</v>
      </c>
      <c r="T2399" s="1" t="s">
        <v>5004</v>
      </c>
      <c r="Y2399" s="1" t="s">
        <v>4451</v>
      </c>
      <c r="Z2399" s="1" t="s">
        <v>5503</v>
      </c>
      <c r="AF2399" s="1" t="s">
        <v>1135</v>
      </c>
      <c r="AG2399" s="1" t="s">
        <v>6693</v>
      </c>
    </row>
    <row r="2400" spans="1:72" ht="13.5" customHeight="1">
      <c r="A2400" s="8" t="str">
        <f>HYPERLINK("http://kyu.snu.ac.kr/sdhj/index.jsp?type=hj/GK14810_00IM0001_029b.jpg","1681_수남면_029b")</f>
        <v>1681_수남면_029b</v>
      </c>
      <c r="B2400" s="2">
        <v>1681</v>
      </c>
      <c r="C2400" s="2" t="s">
        <v>10144</v>
      </c>
      <c r="D2400" s="2" t="s">
        <v>10145</v>
      </c>
      <c r="E2400" s="2">
        <v>2399</v>
      </c>
      <c r="F2400" s="1">
        <v>7</v>
      </c>
      <c r="G2400" s="1" t="s">
        <v>985</v>
      </c>
      <c r="H2400" s="1" t="s">
        <v>4956</v>
      </c>
      <c r="I2400" s="1">
        <v>2</v>
      </c>
      <c r="L2400" s="1">
        <v>5</v>
      </c>
      <c r="M2400" s="1" t="s">
        <v>9502</v>
      </c>
      <c r="N2400" s="1" t="s">
        <v>9503</v>
      </c>
      <c r="T2400" s="1" t="s">
        <v>10141</v>
      </c>
      <c r="U2400" s="1" t="s">
        <v>4452</v>
      </c>
      <c r="V2400" s="1" t="s">
        <v>12250</v>
      </c>
      <c r="W2400" s="1" t="s">
        <v>89</v>
      </c>
      <c r="X2400" s="1" t="s">
        <v>11598</v>
      </c>
      <c r="Y2400" s="1" t="s">
        <v>1730</v>
      </c>
      <c r="Z2400" s="1" t="s">
        <v>5502</v>
      </c>
      <c r="AC2400" s="1">
        <v>55</v>
      </c>
      <c r="AD2400" s="1" t="s">
        <v>376</v>
      </c>
      <c r="AE2400" s="1" t="s">
        <v>5083</v>
      </c>
      <c r="AJ2400" s="1" t="s">
        <v>16</v>
      </c>
      <c r="AK2400" s="1" t="s">
        <v>6856</v>
      </c>
      <c r="AL2400" s="1" t="s">
        <v>819</v>
      </c>
      <c r="AM2400" s="1" t="s">
        <v>6869</v>
      </c>
      <c r="AT2400" s="1" t="s">
        <v>1114</v>
      </c>
      <c r="AU2400" s="1" t="s">
        <v>5097</v>
      </c>
      <c r="AV2400" s="1" t="s">
        <v>4951</v>
      </c>
      <c r="AW2400" s="1" t="s">
        <v>7123</v>
      </c>
      <c r="BG2400" s="1" t="s">
        <v>1114</v>
      </c>
      <c r="BH2400" s="1" t="s">
        <v>5097</v>
      </c>
      <c r="BI2400" s="1" t="s">
        <v>4443</v>
      </c>
      <c r="BJ2400" s="1" t="s">
        <v>7115</v>
      </c>
      <c r="BK2400" s="1" t="s">
        <v>1114</v>
      </c>
      <c r="BL2400" s="1" t="s">
        <v>5097</v>
      </c>
      <c r="BM2400" s="1" t="s">
        <v>4453</v>
      </c>
      <c r="BN2400" s="1" t="s">
        <v>7684</v>
      </c>
      <c r="BO2400" s="1" t="s">
        <v>1114</v>
      </c>
      <c r="BP2400" s="1" t="s">
        <v>5097</v>
      </c>
      <c r="BQ2400" s="1" t="s">
        <v>4053</v>
      </c>
      <c r="BR2400" s="1" t="s">
        <v>12251</v>
      </c>
      <c r="BS2400" s="1" t="s">
        <v>819</v>
      </c>
      <c r="BT2400" s="1" t="s">
        <v>6869</v>
      </c>
    </row>
    <row r="2401" spans="1:72" ht="13.5" customHeight="1">
      <c r="A2401" s="8" t="str">
        <f>HYPERLINK("http://kyu.snu.ac.kr/sdhj/index.jsp?type=hj/GK14810_00IM0001_029b.jpg","1681_수남면_029b")</f>
        <v>1681_수남면_029b</v>
      </c>
      <c r="B2401" s="2">
        <v>1681</v>
      </c>
      <c r="C2401" s="2" t="s">
        <v>12252</v>
      </c>
      <c r="D2401" s="2" t="s">
        <v>12253</v>
      </c>
      <c r="E2401" s="2">
        <v>2400</v>
      </c>
      <c r="F2401" s="1">
        <v>7</v>
      </c>
      <c r="G2401" s="1" t="s">
        <v>985</v>
      </c>
      <c r="H2401" s="1" t="s">
        <v>4956</v>
      </c>
      <c r="I2401" s="1">
        <v>2</v>
      </c>
      <c r="L2401" s="1">
        <v>5</v>
      </c>
      <c r="M2401" s="1" t="s">
        <v>9502</v>
      </c>
      <c r="N2401" s="1" t="s">
        <v>9503</v>
      </c>
      <c r="S2401" s="1" t="s">
        <v>43</v>
      </c>
      <c r="T2401" s="1" t="s">
        <v>5000</v>
      </c>
      <c r="U2401" s="1" t="s">
        <v>285</v>
      </c>
      <c r="V2401" s="1" t="s">
        <v>11080</v>
      </c>
      <c r="W2401" s="1" t="s">
        <v>3074</v>
      </c>
      <c r="X2401" s="1" t="s">
        <v>12254</v>
      </c>
      <c r="Y2401" s="1" t="s">
        <v>90</v>
      </c>
      <c r="Z2401" s="1" t="s">
        <v>5302</v>
      </c>
      <c r="AC2401" s="1">
        <v>42</v>
      </c>
      <c r="AD2401" s="1" t="s">
        <v>159</v>
      </c>
      <c r="AE2401" s="1" t="s">
        <v>5400</v>
      </c>
      <c r="AJ2401" s="1" t="s">
        <v>16</v>
      </c>
      <c r="AK2401" s="1" t="s">
        <v>6856</v>
      </c>
      <c r="AL2401" s="1" t="s">
        <v>762</v>
      </c>
      <c r="AM2401" s="1" t="s">
        <v>6859</v>
      </c>
      <c r="AV2401" s="1" t="s">
        <v>4454</v>
      </c>
      <c r="AW2401" s="1" t="s">
        <v>6136</v>
      </c>
      <c r="BG2401" s="1" t="s">
        <v>118</v>
      </c>
      <c r="BH2401" s="1" t="s">
        <v>5094</v>
      </c>
      <c r="BI2401" s="1" t="s">
        <v>757</v>
      </c>
      <c r="BJ2401" s="1" t="s">
        <v>7072</v>
      </c>
      <c r="BK2401" s="1" t="s">
        <v>118</v>
      </c>
      <c r="BL2401" s="1" t="s">
        <v>5094</v>
      </c>
      <c r="BM2401" s="1" t="s">
        <v>12255</v>
      </c>
      <c r="BN2401" s="1" t="s">
        <v>8040</v>
      </c>
      <c r="BQ2401" s="1" t="s">
        <v>4455</v>
      </c>
      <c r="BR2401" s="1" t="s">
        <v>8373</v>
      </c>
      <c r="BS2401" s="1" t="s">
        <v>138</v>
      </c>
      <c r="BT2401" s="1" t="s">
        <v>6794</v>
      </c>
    </row>
    <row r="2402" spans="1:72" ht="13.5" customHeight="1">
      <c r="A2402" s="8" t="str">
        <f>HYPERLINK("http://kyu.snu.ac.kr/sdhj/index.jsp?type=hj/GK14810_00IM0001_029b.jpg","1681_수남면_029b")</f>
        <v>1681_수남면_029b</v>
      </c>
      <c r="B2402" s="2">
        <v>1681</v>
      </c>
      <c r="C2402" s="2" t="s">
        <v>9951</v>
      </c>
      <c r="D2402" s="2" t="s">
        <v>9952</v>
      </c>
      <c r="E2402" s="2">
        <v>2401</v>
      </c>
      <c r="F2402" s="1">
        <v>7</v>
      </c>
      <c r="G2402" s="1" t="s">
        <v>985</v>
      </c>
      <c r="H2402" s="1" t="s">
        <v>4956</v>
      </c>
      <c r="I2402" s="1">
        <v>2</v>
      </c>
      <c r="L2402" s="1">
        <v>5</v>
      </c>
      <c r="M2402" s="1" t="s">
        <v>9502</v>
      </c>
      <c r="N2402" s="1" t="s">
        <v>9503</v>
      </c>
      <c r="S2402" s="1" t="s">
        <v>98</v>
      </c>
      <c r="T2402" s="1" t="s">
        <v>5001</v>
      </c>
      <c r="AF2402" s="1" t="s">
        <v>806</v>
      </c>
      <c r="AG2402" s="1" t="s">
        <v>6704</v>
      </c>
    </row>
    <row r="2403" spans="1:72" ht="13.5" customHeight="1">
      <c r="A2403" s="8" t="str">
        <f>HYPERLINK("http://kyu.snu.ac.kr/sdhj/index.jsp?type=hj/GK14810_00IM0001_029b.jpg","1681_수남면_029b")</f>
        <v>1681_수남면_029b</v>
      </c>
      <c r="B2403" s="2">
        <v>1681</v>
      </c>
      <c r="C2403" s="2" t="s">
        <v>9658</v>
      </c>
      <c r="D2403" s="2" t="s">
        <v>9659</v>
      </c>
      <c r="E2403" s="2">
        <v>2402</v>
      </c>
      <c r="F2403" s="1">
        <v>7</v>
      </c>
      <c r="G2403" s="1" t="s">
        <v>985</v>
      </c>
      <c r="H2403" s="1" t="s">
        <v>4956</v>
      </c>
      <c r="I2403" s="1">
        <v>2</v>
      </c>
      <c r="L2403" s="1">
        <v>5</v>
      </c>
      <c r="M2403" s="1" t="s">
        <v>9502</v>
      </c>
      <c r="N2403" s="1" t="s">
        <v>9503</v>
      </c>
      <c r="S2403" s="1" t="s">
        <v>191</v>
      </c>
      <c r="T2403" s="1" t="s">
        <v>5004</v>
      </c>
      <c r="Y2403" s="1" t="s">
        <v>4456</v>
      </c>
      <c r="Z2403" s="1" t="s">
        <v>5501</v>
      </c>
      <c r="AC2403" s="1">
        <v>6</v>
      </c>
      <c r="AD2403" s="1" t="s">
        <v>77</v>
      </c>
      <c r="AE2403" s="1" t="s">
        <v>6659</v>
      </c>
      <c r="BF2403" s="1" t="s">
        <v>78</v>
      </c>
    </row>
    <row r="2404" spans="1:72" ht="13.5" customHeight="1">
      <c r="A2404" s="8" t="str">
        <f>HYPERLINK("http://kyu.snu.ac.kr/sdhj/index.jsp?type=hj/GK14810_00IM0001_029b.jpg","1681_수남면_029b")</f>
        <v>1681_수남면_029b</v>
      </c>
      <c r="B2404" s="2">
        <v>1681</v>
      </c>
      <c r="C2404" s="2" t="s">
        <v>10144</v>
      </c>
      <c r="D2404" s="2" t="s">
        <v>10145</v>
      </c>
      <c r="E2404" s="2">
        <v>2403</v>
      </c>
      <c r="F2404" s="1">
        <v>7</v>
      </c>
      <c r="G2404" s="1" t="s">
        <v>985</v>
      </c>
      <c r="H2404" s="1" t="s">
        <v>4956</v>
      </c>
      <c r="I2404" s="1">
        <v>2</v>
      </c>
      <c r="L2404" s="1">
        <v>5</v>
      </c>
      <c r="M2404" s="1" t="s">
        <v>9502</v>
      </c>
      <c r="N2404" s="1" t="s">
        <v>9503</v>
      </c>
      <c r="S2404" s="1" t="s">
        <v>54</v>
      </c>
      <c r="T2404" s="1" t="s">
        <v>5003</v>
      </c>
      <c r="U2404" s="1" t="s">
        <v>4457</v>
      </c>
      <c r="V2404" s="1" t="s">
        <v>5118</v>
      </c>
      <c r="Y2404" s="1" t="s">
        <v>4458</v>
      </c>
      <c r="Z2404" s="1" t="s">
        <v>5500</v>
      </c>
      <c r="AC2404" s="1">
        <v>4</v>
      </c>
      <c r="AD2404" s="1" t="s">
        <v>267</v>
      </c>
      <c r="AE2404" s="1" t="s">
        <v>6631</v>
      </c>
      <c r="AF2404" s="1" t="s">
        <v>192</v>
      </c>
      <c r="AG2404" s="1" t="s">
        <v>6692</v>
      </c>
    </row>
    <row r="2405" spans="1:72" ht="13.5" customHeight="1">
      <c r="A2405" s="8" t="str">
        <f>HYPERLINK("http://kyu.snu.ac.kr/sdhj/index.jsp?type=hj/GK14810_00IM0001_029b.jpg","1681_수남면_029b")</f>
        <v>1681_수남면_029b</v>
      </c>
      <c r="B2405" s="2">
        <v>1681</v>
      </c>
      <c r="C2405" s="2" t="s">
        <v>10144</v>
      </c>
      <c r="D2405" s="2" t="s">
        <v>10145</v>
      </c>
      <c r="E2405" s="2">
        <v>2404</v>
      </c>
      <c r="F2405" s="1">
        <v>7</v>
      </c>
      <c r="G2405" s="1" t="s">
        <v>985</v>
      </c>
      <c r="H2405" s="1" t="s">
        <v>4956</v>
      </c>
      <c r="I2405" s="1">
        <v>2</v>
      </c>
      <c r="L2405" s="1">
        <v>6</v>
      </c>
      <c r="M2405" s="1" t="s">
        <v>9504</v>
      </c>
      <c r="N2405" s="1" t="s">
        <v>9505</v>
      </c>
      <c r="T2405" s="1" t="s">
        <v>10506</v>
      </c>
      <c r="U2405" s="1" t="s">
        <v>660</v>
      </c>
      <c r="V2405" s="1" t="s">
        <v>5083</v>
      </c>
      <c r="W2405" s="1" t="s">
        <v>195</v>
      </c>
      <c r="X2405" s="1" t="s">
        <v>5257</v>
      </c>
      <c r="Y2405" s="1" t="s">
        <v>4459</v>
      </c>
      <c r="Z2405" s="1" t="s">
        <v>5499</v>
      </c>
      <c r="AC2405" s="1">
        <v>62</v>
      </c>
      <c r="AD2405" s="1" t="s">
        <v>152</v>
      </c>
      <c r="AE2405" s="1" t="s">
        <v>5812</v>
      </c>
      <c r="AJ2405" s="1" t="s">
        <v>16</v>
      </c>
      <c r="AK2405" s="1" t="s">
        <v>6856</v>
      </c>
      <c r="AL2405" s="1" t="s">
        <v>3220</v>
      </c>
      <c r="AM2405" s="1" t="s">
        <v>6872</v>
      </c>
      <c r="AV2405" s="1" t="s">
        <v>1239</v>
      </c>
      <c r="AW2405" s="1" t="s">
        <v>7108</v>
      </c>
      <c r="BG2405" s="1" t="s">
        <v>4460</v>
      </c>
      <c r="BH2405" s="1" t="s">
        <v>7592</v>
      </c>
      <c r="BI2405" s="1" t="s">
        <v>4461</v>
      </c>
      <c r="BJ2405" s="1" t="s">
        <v>7691</v>
      </c>
      <c r="BK2405" s="1" t="s">
        <v>123</v>
      </c>
      <c r="BL2405" s="1" t="s">
        <v>7000</v>
      </c>
      <c r="BM2405" s="1" t="s">
        <v>12256</v>
      </c>
      <c r="BN2405" s="1" t="s">
        <v>8039</v>
      </c>
      <c r="BO2405" s="1" t="s">
        <v>2701</v>
      </c>
      <c r="BP2405" s="1" t="s">
        <v>7012</v>
      </c>
      <c r="BQ2405" s="1" t="s">
        <v>4462</v>
      </c>
      <c r="BR2405" s="1" t="s">
        <v>8372</v>
      </c>
      <c r="BS2405" s="1" t="s">
        <v>107</v>
      </c>
      <c r="BT2405" s="1" t="s">
        <v>6875</v>
      </c>
    </row>
    <row r="2406" spans="1:72" ht="13.5" customHeight="1">
      <c r="A2406" s="8" t="str">
        <f>HYPERLINK("http://kyu.snu.ac.kr/sdhj/index.jsp?type=hj/GK14810_00IM0001_029b.jpg","1681_수남면_029b")</f>
        <v>1681_수남면_029b</v>
      </c>
      <c r="B2406" s="2">
        <v>1681</v>
      </c>
      <c r="C2406" s="2" t="s">
        <v>9625</v>
      </c>
      <c r="D2406" s="2" t="s">
        <v>9626</v>
      </c>
      <c r="E2406" s="2">
        <v>2405</v>
      </c>
      <c r="F2406" s="1">
        <v>7</v>
      </c>
      <c r="G2406" s="1" t="s">
        <v>985</v>
      </c>
      <c r="H2406" s="1" t="s">
        <v>4956</v>
      </c>
      <c r="I2406" s="1">
        <v>2</v>
      </c>
      <c r="L2406" s="1">
        <v>6</v>
      </c>
      <c r="M2406" s="1" t="s">
        <v>9504</v>
      </c>
      <c r="N2406" s="1" t="s">
        <v>9505</v>
      </c>
      <c r="S2406" s="1" t="s">
        <v>43</v>
      </c>
      <c r="T2406" s="1" t="s">
        <v>5000</v>
      </c>
      <c r="W2406" s="1" t="s">
        <v>79</v>
      </c>
      <c r="X2406" s="1" t="s">
        <v>11158</v>
      </c>
      <c r="Y2406" s="1" t="s">
        <v>90</v>
      </c>
      <c r="Z2406" s="1" t="s">
        <v>5302</v>
      </c>
      <c r="AC2406" s="1">
        <v>55</v>
      </c>
      <c r="AD2406" s="1" t="s">
        <v>210</v>
      </c>
      <c r="AE2406" s="1" t="s">
        <v>6671</v>
      </c>
      <c r="AJ2406" s="1" t="s">
        <v>16</v>
      </c>
      <c r="AK2406" s="1" t="s">
        <v>6856</v>
      </c>
      <c r="AL2406" s="1" t="s">
        <v>377</v>
      </c>
      <c r="AM2406" s="1" t="s">
        <v>6803</v>
      </c>
      <c r="AT2406" s="1" t="s">
        <v>1262</v>
      </c>
      <c r="AU2406" s="1" t="s">
        <v>7008</v>
      </c>
      <c r="AV2406" s="1" t="s">
        <v>1730</v>
      </c>
      <c r="AW2406" s="1" t="s">
        <v>5502</v>
      </c>
      <c r="BG2406" s="1" t="s">
        <v>123</v>
      </c>
      <c r="BH2406" s="1" t="s">
        <v>7000</v>
      </c>
      <c r="BI2406" s="1" t="s">
        <v>4463</v>
      </c>
      <c r="BJ2406" s="1" t="s">
        <v>6404</v>
      </c>
      <c r="BK2406" s="1" t="s">
        <v>123</v>
      </c>
      <c r="BL2406" s="1" t="s">
        <v>7000</v>
      </c>
      <c r="BM2406" s="1" t="s">
        <v>4464</v>
      </c>
      <c r="BN2406" s="1" t="s">
        <v>8038</v>
      </c>
      <c r="BO2406" s="1" t="s">
        <v>123</v>
      </c>
      <c r="BP2406" s="1" t="s">
        <v>7000</v>
      </c>
      <c r="BQ2406" s="1" t="s">
        <v>4465</v>
      </c>
      <c r="BR2406" s="1" t="s">
        <v>8792</v>
      </c>
      <c r="BS2406" s="1" t="s">
        <v>1037</v>
      </c>
      <c r="BT2406" s="1" t="s">
        <v>6460</v>
      </c>
    </row>
    <row r="2407" spans="1:72" ht="13.5" customHeight="1">
      <c r="A2407" s="8" t="str">
        <f>HYPERLINK("http://kyu.snu.ac.kr/sdhj/index.jsp?type=hj/GK14810_00IM0001_029b.jpg","1681_수남면_029b")</f>
        <v>1681_수남면_029b</v>
      </c>
      <c r="B2407" s="2">
        <v>1681</v>
      </c>
      <c r="C2407" s="2" t="s">
        <v>10694</v>
      </c>
      <c r="D2407" s="2" t="s">
        <v>10695</v>
      </c>
      <c r="E2407" s="2">
        <v>2406</v>
      </c>
      <c r="F2407" s="1">
        <v>7</v>
      </c>
      <c r="G2407" s="1" t="s">
        <v>985</v>
      </c>
      <c r="H2407" s="1" t="s">
        <v>4956</v>
      </c>
      <c r="I2407" s="1">
        <v>2</v>
      </c>
      <c r="L2407" s="1">
        <v>6</v>
      </c>
      <c r="M2407" s="1" t="s">
        <v>9504</v>
      </c>
      <c r="N2407" s="1" t="s">
        <v>9505</v>
      </c>
      <c r="S2407" s="1" t="s">
        <v>98</v>
      </c>
      <c r="T2407" s="1" t="s">
        <v>5001</v>
      </c>
      <c r="Y2407" s="1" t="s">
        <v>90</v>
      </c>
      <c r="Z2407" s="1" t="s">
        <v>5302</v>
      </c>
      <c r="AC2407" s="1">
        <v>12</v>
      </c>
      <c r="AD2407" s="1" t="s">
        <v>296</v>
      </c>
      <c r="AE2407" s="1" t="s">
        <v>5331</v>
      </c>
    </row>
    <row r="2408" spans="1:72" ht="13.5" customHeight="1">
      <c r="A2408" s="8" t="str">
        <f>HYPERLINK("http://kyu.snu.ac.kr/sdhj/index.jsp?type=hj/GK14810_00IM0001_029b.jpg","1681_수남면_029b")</f>
        <v>1681_수남면_029b</v>
      </c>
      <c r="B2408" s="2">
        <v>1681</v>
      </c>
      <c r="C2408" s="2" t="s">
        <v>9625</v>
      </c>
      <c r="D2408" s="2" t="s">
        <v>9626</v>
      </c>
      <c r="E2408" s="2">
        <v>2407</v>
      </c>
      <c r="F2408" s="1">
        <v>7</v>
      </c>
      <c r="G2408" s="1" t="s">
        <v>985</v>
      </c>
      <c r="H2408" s="1" t="s">
        <v>4956</v>
      </c>
      <c r="I2408" s="1">
        <v>2</v>
      </c>
      <c r="L2408" s="1">
        <v>6</v>
      </c>
      <c r="M2408" s="1" t="s">
        <v>9504</v>
      </c>
      <c r="N2408" s="1" t="s">
        <v>9505</v>
      </c>
      <c r="T2408" s="1" t="s">
        <v>12257</v>
      </c>
      <c r="U2408" s="1" t="s">
        <v>115</v>
      </c>
      <c r="V2408" s="1" t="s">
        <v>5067</v>
      </c>
      <c r="Y2408" s="1" t="s">
        <v>743</v>
      </c>
      <c r="Z2408" s="1" t="s">
        <v>5498</v>
      </c>
      <c r="AC2408" s="1">
        <v>56</v>
      </c>
      <c r="AD2408" s="1" t="s">
        <v>376</v>
      </c>
      <c r="AE2408" s="1" t="s">
        <v>5083</v>
      </c>
      <c r="AF2408" s="1" t="s">
        <v>627</v>
      </c>
      <c r="AG2408" s="1" t="s">
        <v>6703</v>
      </c>
      <c r="BB2408" s="1" t="s">
        <v>115</v>
      </c>
      <c r="BC2408" s="1" t="s">
        <v>5067</v>
      </c>
      <c r="BD2408" s="1" t="s">
        <v>854</v>
      </c>
      <c r="BE2408" s="1" t="s">
        <v>6125</v>
      </c>
      <c r="BF2408" s="1" t="s">
        <v>12258</v>
      </c>
    </row>
    <row r="2409" spans="1:72" ht="13.5" customHeight="1">
      <c r="A2409" s="8" t="str">
        <f>HYPERLINK("http://kyu.snu.ac.kr/sdhj/index.jsp?type=hj/GK14810_00IM0001_029b.jpg","1681_수남면_029b")</f>
        <v>1681_수남면_029b</v>
      </c>
      <c r="B2409" s="2">
        <v>1681</v>
      </c>
      <c r="C2409" s="2" t="s">
        <v>9625</v>
      </c>
      <c r="D2409" s="2" t="s">
        <v>9626</v>
      </c>
      <c r="E2409" s="2">
        <v>2408</v>
      </c>
      <c r="F2409" s="1">
        <v>7</v>
      </c>
      <c r="G2409" s="1" t="s">
        <v>985</v>
      </c>
      <c r="H2409" s="1" t="s">
        <v>4956</v>
      </c>
      <c r="I2409" s="1">
        <v>2</v>
      </c>
      <c r="L2409" s="1">
        <v>6</v>
      </c>
      <c r="M2409" s="1" t="s">
        <v>9504</v>
      </c>
      <c r="N2409" s="1" t="s">
        <v>9505</v>
      </c>
      <c r="T2409" s="1" t="s">
        <v>12257</v>
      </c>
      <c r="U2409" s="1" t="s">
        <v>115</v>
      </c>
      <c r="V2409" s="1" t="s">
        <v>5067</v>
      </c>
      <c r="Y2409" s="1" t="s">
        <v>4466</v>
      </c>
      <c r="Z2409" s="1" t="s">
        <v>5497</v>
      </c>
      <c r="AC2409" s="1">
        <v>21</v>
      </c>
      <c r="AD2409" s="1" t="s">
        <v>129</v>
      </c>
      <c r="AE2409" s="1" t="s">
        <v>6638</v>
      </c>
      <c r="BB2409" s="1" t="s">
        <v>115</v>
      </c>
      <c r="BC2409" s="1" t="s">
        <v>5067</v>
      </c>
      <c r="BD2409" s="1" t="s">
        <v>972</v>
      </c>
      <c r="BE2409" s="1" t="s">
        <v>7511</v>
      </c>
      <c r="BF2409" s="1" t="s">
        <v>12259</v>
      </c>
    </row>
    <row r="2410" spans="1:72" ht="13.5" customHeight="1">
      <c r="A2410" s="8" t="str">
        <f>HYPERLINK("http://kyu.snu.ac.kr/sdhj/index.jsp?type=hj/GK14810_00IM0001_029b.jpg","1681_수남면_029b")</f>
        <v>1681_수남면_029b</v>
      </c>
      <c r="B2410" s="2">
        <v>1681</v>
      </c>
      <c r="C2410" s="2" t="s">
        <v>9625</v>
      </c>
      <c r="D2410" s="2" t="s">
        <v>9626</v>
      </c>
      <c r="E2410" s="2">
        <v>2409</v>
      </c>
      <c r="F2410" s="1">
        <v>7</v>
      </c>
      <c r="G2410" s="1" t="s">
        <v>985</v>
      </c>
      <c r="H2410" s="1" t="s">
        <v>4956</v>
      </c>
      <c r="I2410" s="1">
        <v>2</v>
      </c>
      <c r="L2410" s="1">
        <v>6</v>
      </c>
      <c r="M2410" s="1" t="s">
        <v>9504</v>
      </c>
      <c r="N2410" s="1" t="s">
        <v>9505</v>
      </c>
      <c r="T2410" s="1" t="s">
        <v>12257</v>
      </c>
      <c r="U2410" s="1" t="s">
        <v>146</v>
      </c>
      <c r="V2410" s="1" t="s">
        <v>5068</v>
      </c>
      <c r="Y2410" s="1" t="s">
        <v>3739</v>
      </c>
      <c r="Z2410" s="1" t="s">
        <v>5496</v>
      </c>
      <c r="AC2410" s="1">
        <v>26</v>
      </c>
      <c r="AD2410" s="1" t="s">
        <v>137</v>
      </c>
      <c r="AE2410" s="1" t="s">
        <v>6669</v>
      </c>
      <c r="BB2410" s="1" t="s">
        <v>38</v>
      </c>
      <c r="BC2410" s="1" t="s">
        <v>5065</v>
      </c>
      <c r="BD2410" s="1" t="s">
        <v>972</v>
      </c>
      <c r="BE2410" s="1" t="s">
        <v>7511</v>
      </c>
    </row>
    <row r="2411" spans="1:72" ht="13.5" customHeight="1">
      <c r="A2411" s="8" t="str">
        <f>HYPERLINK("http://kyu.snu.ac.kr/sdhj/index.jsp?type=hj/GK14810_00IM0001_029b.jpg","1681_수남면_029b")</f>
        <v>1681_수남면_029b</v>
      </c>
      <c r="B2411" s="2">
        <v>1681</v>
      </c>
      <c r="C2411" s="2" t="s">
        <v>9625</v>
      </c>
      <c r="D2411" s="2" t="s">
        <v>9626</v>
      </c>
      <c r="E2411" s="2">
        <v>2410</v>
      </c>
      <c r="F2411" s="1">
        <v>7</v>
      </c>
      <c r="G2411" s="1" t="s">
        <v>985</v>
      </c>
      <c r="H2411" s="1" t="s">
        <v>4956</v>
      </c>
      <c r="I2411" s="1">
        <v>3</v>
      </c>
      <c r="J2411" s="1" t="s">
        <v>4467</v>
      </c>
      <c r="K2411" s="1" t="s">
        <v>12260</v>
      </c>
      <c r="L2411" s="1">
        <v>1</v>
      </c>
      <c r="M2411" s="1" t="s">
        <v>9506</v>
      </c>
      <c r="N2411" s="1" t="s">
        <v>9507</v>
      </c>
      <c r="T2411" s="1" t="s">
        <v>10541</v>
      </c>
      <c r="U2411" s="1" t="s">
        <v>4468</v>
      </c>
      <c r="V2411" s="1" t="s">
        <v>5117</v>
      </c>
      <c r="W2411" s="1" t="s">
        <v>393</v>
      </c>
      <c r="X2411" s="1" t="s">
        <v>5259</v>
      </c>
      <c r="Y2411" s="1" t="s">
        <v>4352</v>
      </c>
      <c r="Z2411" s="1" t="s">
        <v>5474</v>
      </c>
      <c r="AC2411" s="1">
        <v>42</v>
      </c>
      <c r="AD2411" s="1" t="s">
        <v>159</v>
      </c>
      <c r="AE2411" s="1" t="s">
        <v>5400</v>
      </c>
      <c r="AJ2411" s="1" t="s">
        <v>16</v>
      </c>
      <c r="AK2411" s="1" t="s">
        <v>6856</v>
      </c>
      <c r="AL2411" s="1" t="s">
        <v>138</v>
      </c>
      <c r="AM2411" s="1" t="s">
        <v>6794</v>
      </c>
      <c r="AV2411" s="1" t="s">
        <v>4469</v>
      </c>
      <c r="AW2411" s="1" t="s">
        <v>7121</v>
      </c>
      <c r="BG2411" s="1" t="s">
        <v>1114</v>
      </c>
      <c r="BH2411" s="1" t="s">
        <v>5097</v>
      </c>
      <c r="BI2411" s="1" t="s">
        <v>4470</v>
      </c>
      <c r="BJ2411" s="1" t="s">
        <v>7689</v>
      </c>
      <c r="BK2411" s="1" t="s">
        <v>1114</v>
      </c>
      <c r="BL2411" s="1" t="s">
        <v>5097</v>
      </c>
      <c r="BM2411" s="1" t="s">
        <v>3019</v>
      </c>
      <c r="BN2411" s="1" t="s">
        <v>5958</v>
      </c>
      <c r="BQ2411" s="1" t="s">
        <v>659</v>
      </c>
      <c r="BR2411" s="1" t="s">
        <v>12261</v>
      </c>
      <c r="BS2411" s="1" t="s">
        <v>92</v>
      </c>
      <c r="BT2411" s="1" t="s">
        <v>11065</v>
      </c>
    </row>
    <row r="2412" spans="1:72" ht="13.5" customHeight="1">
      <c r="A2412" s="8" t="str">
        <f>HYPERLINK("http://kyu.snu.ac.kr/sdhj/index.jsp?type=hj/GK14810_00IM0001_029b.jpg","1681_수남면_029b")</f>
        <v>1681_수남면_029b</v>
      </c>
      <c r="B2412" s="2">
        <v>1681</v>
      </c>
      <c r="C2412" s="2" t="s">
        <v>10070</v>
      </c>
      <c r="D2412" s="2" t="s">
        <v>10071</v>
      </c>
      <c r="E2412" s="2">
        <v>2411</v>
      </c>
      <c r="F2412" s="1">
        <v>7</v>
      </c>
      <c r="G2412" s="1" t="s">
        <v>985</v>
      </c>
      <c r="H2412" s="1" t="s">
        <v>4956</v>
      </c>
      <c r="I2412" s="1">
        <v>3</v>
      </c>
      <c r="L2412" s="1">
        <v>1</v>
      </c>
      <c r="M2412" s="1" t="s">
        <v>9506</v>
      </c>
      <c r="N2412" s="1" t="s">
        <v>9507</v>
      </c>
      <c r="S2412" s="1" t="s">
        <v>43</v>
      </c>
      <c r="T2412" s="1" t="s">
        <v>5000</v>
      </c>
      <c r="W2412" s="1" t="s">
        <v>393</v>
      </c>
      <c r="X2412" s="1" t="s">
        <v>5259</v>
      </c>
      <c r="Y2412" s="1" t="s">
        <v>90</v>
      </c>
      <c r="Z2412" s="1" t="s">
        <v>5302</v>
      </c>
      <c r="AC2412" s="1">
        <v>48</v>
      </c>
      <c r="AD2412" s="1" t="s">
        <v>156</v>
      </c>
      <c r="AE2412" s="1" t="s">
        <v>6642</v>
      </c>
      <c r="AJ2412" s="1" t="s">
        <v>16</v>
      </c>
      <c r="AK2412" s="1" t="s">
        <v>6856</v>
      </c>
      <c r="AL2412" s="1" t="s">
        <v>138</v>
      </c>
      <c r="AM2412" s="1" t="s">
        <v>6794</v>
      </c>
      <c r="AT2412" s="1" t="s">
        <v>1114</v>
      </c>
      <c r="AU2412" s="1" t="s">
        <v>5097</v>
      </c>
      <c r="AV2412" s="1" t="s">
        <v>4471</v>
      </c>
      <c r="AW2412" s="1" t="s">
        <v>7122</v>
      </c>
      <c r="BG2412" s="1" t="s">
        <v>1114</v>
      </c>
      <c r="BH2412" s="1" t="s">
        <v>5097</v>
      </c>
      <c r="BI2412" s="1" t="s">
        <v>4472</v>
      </c>
      <c r="BJ2412" s="1" t="s">
        <v>7690</v>
      </c>
      <c r="BK2412" s="1" t="s">
        <v>1114</v>
      </c>
      <c r="BL2412" s="1" t="s">
        <v>5097</v>
      </c>
      <c r="BM2412" s="1" t="s">
        <v>2122</v>
      </c>
      <c r="BN2412" s="1" t="s">
        <v>8003</v>
      </c>
      <c r="BQ2412" s="1" t="s">
        <v>4473</v>
      </c>
      <c r="BR2412" s="1" t="s">
        <v>12262</v>
      </c>
      <c r="BS2412" s="1" t="s">
        <v>92</v>
      </c>
      <c r="BT2412" s="1" t="s">
        <v>11018</v>
      </c>
    </row>
    <row r="2413" spans="1:72" ht="13.5" customHeight="1">
      <c r="A2413" s="8" t="str">
        <f>HYPERLINK("http://kyu.snu.ac.kr/sdhj/index.jsp?type=hj/GK14810_00IM0001_029b.jpg","1681_수남면_029b")</f>
        <v>1681_수남면_029b</v>
      </c>
      <c r="B2413" s="2">
        <v>1681</v>
      </c>
      <c r="C2413" s="2" t="s">
        <v>9859</v>
      </c>
      <c r="D2413" s="2" t="s">
        <v>9860</v>
      </c>
      <c r="E2413" s="2">
        <v>2412</v>
      </c>
      <c r="F2413" s="1">
        <v>7</v>
      </c>
      <c r="G2413" s="1" t="s">
        <v>985</v>
      </c>
      <c r="H2413" s="1" t="s">
        <v>4956</v>
      </c>
      <c r="I2413" s="1">
        <v>3</v>
      </c>
      <c r="L2413" s="1">
        <v>1</v>
      </c>
      <c r="M2413" s="1" t="s">
        <v>9506</v>
      </c>
      <c r="N2413" s="1" t="s">
        <v>9507</v>
      </c>
      <c r="S2413" s="1" t="s">
        <v>54</v>
      </c>
      <c r="T2413" s="1" t="s">
        <v>5003</v>
      </c>
      <c r="Y2413" s="1" t="s">
        <v>1057</v>
      </c>
      <c r="Z2413" s="1" t="s">
        <v>5495</v>
      </c>
      <c r="AC2413" s="1">
        <v>5</v>
      </c>
      <c r="AD2413" s="1" t="s">
        <v>101</v>
      </c>
      <c r="AE2413" s="1" t="s">
        <v>6648</v>
      </c>
    </row>
    <row r="2414" spans="1:72" ht="13.5" customHeight="1">
      <c r="A2414" s="8" t="str">
        <f>HYPERLINK("http://kyu.snu.ac.kr/sdhj/index.jsp?type=hj/GK14810_00IM0001_030a.jpg","1681_수남면_030a")</f>
        <v>1681_수남면_030a</v>
      </c>
      <c r="B2414" s="2">
        <v>1681</v>
      </c>
      <c r="C2414" s="2" t="s">
        <v>10070</v>
      </c>
      <c r="D2414" s="2" t="s">
        <v>10071</v>
      </c>
      <c r="E2414" s="2">
        <v>2413</v>
      </c>
      <c r="F2414" s="1">
        <v>7</v>
      </c>
      <c r="G2414" s="1" t="s">
        <v>985</v>
      </c>
      <c r="H2414" s="1" t="s">
        <v>4956</v>
      </c>
      <c r="I2414" s="1">
        <v>3</v>
      </c>
      <c r="L2414" s="1">
        <v>2</v>
      </c>
      <c r="M2414" s="1" t="s">
        <v>9508</v>
      </c>
      <c r="N2414" s="1" t="s">
        <v>9509</v>
      </c>
      <c r="T2414" s="1" t="s">
        <v>10141</v>
      </c>
      <c r="U2414" s="1" t="s">
        <v>4474</v>
      </c>
      <c r="V2414" s="1" t="s">
        <v>5116</v>
      </c>
      <c r="W2414" s="1" t="s">
        <v>89</v>
      </c>
      <c r="X2414" s="1" t="s">
        <v>11598</v>
      </c>
      <c r="Y2414" s="1" t="s">
        <v>3526</v>
      </c>
      <c r="Z2414" s="1" t="s">
        <v>5494</v>
      </c>
      <c r="AC2414" s="1">
        <v>30</v>
      </c>
      <c r="AD2414" s="1" t="s">
        <v>106</v>
      </c>
      <c r="AE2414" s="1" t="s">
        <v>5531</v>
      </c>
      <c r="AJ2414" s="1" t="s">
        <v>16</v>
      </c>
      <c r="AK2414" s="1" t="s">
        <v>6856</v>
      </c>
      <c r="AL2414" s="1" t="s">
        <v>1997</v>
      </c>
      <c r="AM2414" s="1" t="s">
        <v>6861</v>
      </c>
      <c r="AT2414" s="1" t="s">
        <v>63</v>
      </c>
      <c r="AU2414" s="1" t="s">
        <v>5113</v>
      </c>
      <c r="AV2414" s="1" t="s">
        <v>4431</v>
      </c>
      <c r="AW2414" s="1" t="s">
        <v>5509</v>
      </c>
      <c r="BG2414" s="1" t="s">
        <v>63</v>
      </c>
      <c r="BH2414" s="1" t="s">
        <v>5113</v>
      </c>
      <c r="BI2414" s="1" t="s">
        <v>438</v>
      </c>
      <c r="BJ2414" s="1" t="s">
        <v>5866</v>
      </c>
      <c r="BM2414" s="1" t="s">
        <v>4432</v>
      </c>
      <c r="BN2414" s="1" t="s">
        <v>7693</v>
      </c>
      <c r="BQ2414" s="1" t="s">
        <v>822</v>
      </c>
      <c r="BR2414" s="1" t="s">
        <v>8371</v>
      </c>
      <c r="BS2414" s="1" t="s">
        <v>819</v>
      </c>
      <c r="BT2414" s="1" t="s">
        <v>6869</v>
      </c>
    </row>
    <row r="2415" spans="1:72" ht="13.5" customHeight="1">
      <c r="A2415" s="8" t="str">
        <f>HYPERLINK("http://kyu.snu.ac.kr/sdhj/index.jsp?type=hj/GK14810_00IM0001_030a.jpg","1681_수남면_030a")</f>
        <v>1681_수남면_030a</v>
      </c>
      <c r="B2415" s="2">
        <v>1681</v>
      </c>
      <c r="C2415" s="2" t="s">
        <v>10128</v>
      </c>
      <c r="D2415" s="2" t="s">
        <v>10129</v>
      </c>
      <c r="E2415" s="2">
        <v>2414</v>
      </c>
      <c r="F2415" s="1">
        <v>7</v>
      </c>
      <c r="G2415" s="1" t="s">
        <v>985</v>
      </c>
      <c r="H2415" s="1" t="s">
        <v>4956</v>
      </c>
      <c r="I2415" s="1">
        <v>3</v>
      </c>
      <c r="L2415" s="1">
        <v>3</v>
      </c>
      <c r="M2415" s="1" t="s">
        <v>9510</v>
      </c>
      <c r="N2415" s="1" t="s">
        <v>9511</v>
      </c>
      <c r="T2415" s="1" t="s">
        <v>9641</v>
      </c>
      <c r="U2415" s="1" t="s">
        <v>1928</v>
      </c>
      <c r="V2415" s="1" t="s">
        <v>5096</v>
      </c>
      <c r="W2415" s="1" t="s">
        <v>393</v>
      </c>
      <c r="X2415" s="1" t="s">
        <v>5259</v>
      </c>
      <c r="Y2415" s="1" t="s">
        <v>1801</v>
      </c>
      <c r="Z2415" s="1" t="s">
        <v>5493</v>
      </c>
      <c r="AC2415" s="1">
        <v>34</v>
      </c>
      <c r="AD2415" s="1" t="s">
        <v>81</v>
      </c>
      <c r="AE2415" s="1" t="s">
        <v>6641</v>
      </c>
      <c r="AJ2415" s="1" t="s">
        <v>16</v>
      </c>
      <c r="AK2415" s="1" t="s">
        <v>6856</v>
      </c>
      <c r="AL2415" s="1" t="s">
        <v>819</v>
      </c>
      <c r="AM2415" s="1" t="s">
        <v>6869</v>
      </c>
      <c r="AT2415" s="1" t="s">
        <v>1114</v>
      </c>
      <c r="AU2415" s="1" t="s">
        <v>5097</v>
      </c>
      <c r="AV2415" s="1" t="s">
        <v>4475</v>
      </c>
      <c r="AW2415" s="1" t="s">
        <v>7102</v>
      </c>
      <c r="BG2415" s="1" t="s">
        <v>1114</v>
      </c>
      <c r="BH2415" s="1" t="s">
        <v>5097</v>
      </c>
      <c r="BI2415" s="1" t="s">
        <v>2543</v>
      </c>
      <c r="BJ2415" s="1" t="s">
        <v>5929</v>
      </c>
      <c r="BK2415" s="1" t="s">
        <v>1114</v>
      </c>
      <c r="BL2415" s="1" t="s">
        <v>5097</v>
      </c>
      <c r="BM2415" s="1" t="s">
        <v>2122</v>
      </c>
      <c r="BN2415" s="1" t="s">
        <v>8003</v>
      </c>
      <c r="BQ2415" s="1" t="s">
        <v>4476</v>
      </c>
      <c r="BR2415" s="1" t="s">
        <v>8790</v>
      </c>
      <c r="BS2415" s="1" t="s">
        <v>2110</v>
      </c>
      <c r="BT2415" s="1" t="s">
        <v>6910</v>
      </c>
    </row>
    <row r="2416" spans="1:72" ht="13.5" customHeight="1">
      <c r="A2416" s="8" t="str">
        <f>HYPERLINK("http://kyu.snu.ac.kr/sdhj/index.jsp?type=hj/GK14810_00IM0001_030a.jpg","1681_수남면_030a")</f>
        <v>1681_수남면_030a</v>
      </c>
      <c r="B2416" s="2">
        <v>1681</v>
      </c>
      <c r="C2416" s="2" t="s">
        <v>10241</v>
      </c>
      <c r="D2416" s="2" t="s">
        <v>10242</v>
      </c>
      <c r="E2416" s="2">
        <v>2415</v>
      </c>
      <c r="F2416" s="1">
        <v>7</v>
      </c>
      <c r="G2416" s="1" t="s">
        <v>985</v>
      </c>
      <c r="H2416" s="1" t="s">
        <v>4956</v>
      </c>
      <c r="I2416" s="1">
        <v>3</v>
      </c>
      <c r="L2416" s="1">
        <v>3</v>
      </c>
      <c r="M2416" s="1" t="s">
        <v>9510</v>
      </c>
      <c r="N2416" s="1" t="s">
        <v>9511</v>
      </c>
      <c r="S2416" s="1" t="s">
        <v>43</v>
      </c>
      <c r="T2416" s="1" t="s">
        <v>5000</v>
      </c>
      <c r="U2416" s="1" t="s">
        <v>285</v>
      </c>
      <c r="V2416" s="1" t="s">
        <v>10558</v>
      </c>
      <c r="W2416" s="1" t="s">
        <v>89</v>
      </c>
      <c r="X2416" s="1" t="s">
        <v>9646</v>
      </c>
      <c r="Y2416" s="1" t="s">
        <v>90</v>
      </c>
      <c r="Z2416" s="1" t="s">
        <v>5302</v>
      </c>
      <c r="AC2416" s="1">
        <v>40</v>
      </c>
      <c r="AD2416" s="1" t="s">
        <v>162</v>
      </c>
      <c r="AE2416" s="1" t="s">
        <v>6670</v>
      </c>
      <c r="AJ2416" s="1" t="s">
        <v>16</v>
      </c>
      <c r="AK2416" s="1" t="s">
        <v>6856</v>
      </c>
      <c r="AL2416" s="1" t="s">
        <v>92</v>
      </c>
      <c r="AM2416" s="1" t="s">
        <v>9642</v>
      </c>
      <c r="AT2416" s="1" t="s">
        <v>63</v>
      </c>
      <c r="AU2416" s="1" t="s">
        <v>5113</v>
      </c>
      <c r="AV2416" s="1" t="s">
        <v>551</v>
      </c>
      <c r="AW2416" s="1" t="s">
        <v>5910</v>
      </c>
      <c r="BG2416" s="1" t="s">
        <v>63</v>
      </c>
      <c r="BH2416" s="1" t="s">
        <v>5113</v>
      </c>
      <c r="BI2416" s="1" t="s">
        <v>4477</v>
      </c>
      <c r="BJ2416" s="1" t="s">
        <v>7100</v>
      </c>
      <c r="BK2416" s="1" t="s">
        <v>63</v>
      </c>
      <c r="BL2416" s="1" t="s">
        <v>5113</v>
      </c>
      <c r="BM2416" s="1" t="s">
        <v>3764</v>
      </c>
      <c r="BN2416" s="1" t="s">
        <v>5751</v>
      </c>
      <c r="BQ2416" s="1" t="s">
        <v>4478</v>
      </c>
      <c r="BR2416" s="1" t="s">
        <v>8356</v>
      </c>
      <c r="BS2416" s="1" t="s">
        <v>88</v>
      </c>
      <c r="BT2416" s="1" t="s">
        <v>6806</v>
      </c>
    </row>
    <row r="2417" spans="1:72" ht="13.5" customHeight="1">
      <c r="A2417" s="8" t="str">
        <f>HYPERLINK("http://kyu.snu.ac.kr/sdhj/index.jsp?type=hj/GK14810_00IM0001_030a.jpg","1681_수남면_030a")</f>
        <v>1681_수남면_030a</v>
      </c>
      <c r="B2417" s="2">
        <v>1681</v>
      </c>
      <c r="C2417" s="2" t="s">
        <v>9951</v>
      </c>
      <c r="D2417" s="2" t="s">
        <v>9952</v>
      </c>
      <c r="E2417" s="2">
        <v>2416</v>
      </c>
      <c r="F2417" s="1">
        <v>7</v>
      </c>
      <c r="G2417" s="1" t="s">
        <v>985</v>
      </c>
      <c r="H2417" s="1" t="s">
        <v>4956</v>
      </c>
      <c r="I2417" s="1">
        <v>3</v>
      </c>
      <c r="L2417" s="1">
        <v>3</v>
      </c>
      <c r="M2417" s="1" t="s">
        <v>9510</v>
      </c>
      <c r="N2417" s="1" t="s">
        <v>9511</v>
      </c>
      <c r="S2417" s="1" t="s">
        <v>206</v>
      </c>
      <c r="T2417" s="1" t="s">
        <v>5008</v>
      </c>
      <c r="Y2417" s="1" t="s">
        <v>90</v>
      </c>
      <c r="Z2417" s="1" t="s">
        <v>5302</v>
      </c>
      <c r="AF2417" s="1" t="s">
        <v>1227</v>
      </c>
      <c r="AG2417" s="1" t="s">
        <v>6695</v>
      </c>
    </row>
    <row r="2418" spans="1:72" ht="13.5" customHeight="1">
      <c r="A2418" s="8" t="str">
        <f>HYPERLINK("http://kyu.snu.ac.kr/sdhj/index.jsp?type=hj/GK14810_00IM0001_030a.jpg","1681_수남면_030a")</f>
        <v>1681_수남면_030a</v>
      </c>
      <c r="B2418" s="2">
        <v>1681</v>
      </c>
      <c r="C2418" s="2" t="s">
        <v>9658</v>
      </c>
      <c r="D2418" s="2" t="s">
        <v>9659</v>
      </c>
      <c r="E2418" s="2">
        <v>2417</v>
      </c>
      <c r="F2418" s="1">
        <v>7</v>
      </c>
      <c r="G2418" s="1" t="s">
        <v>985</v>
      </c>
      <c r="H2418" s="1" t="s">
        <v>4956</v>
      </c>
      <c r="I2418" s="1">
        <v>3</v>
      </c>
      <c r="L2418" s="1">
        <v>3</v>
      </c>
      <c r="M2418" s="1" t="s">
        <v>9510</v>
      </c>
      <c r="N2418" s="1" t="s">
        <v>9511</v>
      </c>
      <c r="S2418" s="1" t="s">
        <v>191</v>
      </c>
      <c r="T2418" s="1" t="s">
        <v>5004</v>
      </c>
      <c r="Y2418" s="1" t="s">
        <v>4479</v>
      </c>
      <c r="Z2418" s="1" t="s">
        <v>5492</v>
      </c>
      <c r="AC2418" s="1">
        <v>1</v>
      </c>
      <c r="AD2418" s="1" t="s">
        <v>408</v>
      </c>
      <c r="AE2418" s="1" t="s">
        <v>6654</v>
      </c>
      <c r="AF2418" s="1" t="s">
        <v>175</v>
      </c>
      <c r="AG2418" s="1" t="s">
        <v>6685</v>
      </c>
    </row>
    <row r="2419" spans="1:72" ht="13.5" customHeight="1">
      <c r="A2419" s="8" t="str">
        <f>HYPERLINK("http://kyu.snu.ac.kr/sdhj/index.jsp?type=hj/GK14810_00IM0001_030a.jpg","1681_수남면_030a")</f>
        <v>1681_수남면_030a</v>
      </c>
      <c r="B2419" s="2">
        <v>1681</v>
      </c>
      <c r="C2419" s="2" t="s">
        <v>9682</v>
      </c>
      <c r="D2419" s="2" t="s">
        <v>9683</v>
      </c>
      <c r="E2419" s="2">
        <v>2418</v>
      </c>
      <c r="F2419" s="1">
        <v>7</v>
      </c>
      <c r="G2419" s="1" t="s">
        <v>985</v>
      </c>
      <c r="H2419" s="1" t="s">
        <v>4956</v>
      </c>
      <c r="I2419" s="1">
        <v>3</v>
      </c>
      <c r="L2419" s="1">
        <v>4</v>
      </c>
      <c r="M2419" s="1" t="s">
        <v>9512</v>
      </c>
      <c r="N2419" s="1" t="s">
        <v>9513</v>
      </c>
      <c r="T2419" s="1" t="s">
        <v>10931</v>
      </c>
      <c r="U2419" s="1" t="s">
        <v>4442</v>
      </c>
      <c r="V2419" s="1" t="s">
        <v>5115</v>
      </c>
      <c r="W2419" s="1" t="s">
        <v>393</v>
      </c>
      <c r="X2419" s="1" t="s">
        <v>5259</v>
      </c>
      <c r="Y2419" s="1" t="s">
        <v>3212</v>
      </c>
      <c r="Z2419" s="1" t="s">
        <v>5491</v>
      </c>
      <c r="AC2419" s="1">
        <v>52</v>
      </c>
      <c r="AD2419" s="1" t="s">
        <v>544</v>
      </c>
      <c r="AE2419" s="1" t="s">
        <v>6668</v>
      </c>
      <c r="AJ2419" s="1" t="s">
        <v>16</v>
      </c>
      <c r="AK2419" s="1" t="s">
        <v>6856</v>
      </c>
      <c r="AL2419" s="1" t="s">
        <v>138</v>
      </c>
      <c r="AM2419" s="1" t="s">
        <v>6794</v>
      </c>
      <c r="AV2419" s="1" t="s">
        <v>4469</v>
      </c>
      <c r="AW2419" s="1" t="s">
        <v>7121</v>
      </c>
      <c r="BG2419" s="1" t="s">
        <v>1114</v>
      </c>
      <c r="BH2419" s="1" t="s">
        <v>5097</v>
      </c>
      <c r="BI2419" s="1" t="s">
        <v>4470</v>
      </c>
      <c r="BJ2419" s="1" t="s">
        <v>7689</v>
      </c>
      <c r="BM2419" s="1" t="s">
        <v>3019</v>
      </c>
      <c r="BN2419" s="1" t="s">
        <v>5958</v>
      </c>
      <c r="BQ2419" s="1" t="s">
        <v>659</v>
      </c>
      <c r="BR2419" s="1" t="s">
        <v>12263</v>
      </c>
      <c r="BS2419" s="1" t="s">
        <v>92</v>
      </c>
      <c r="BT2419" s="1" t="s">
        <v>11641</v>
      </c>
    </row>
    <row r="2420" spans="1:72" ht="13.5" customHeight="1">
      <c r="A2420" s="8" t="str">
        <f>HYPERLINK("http://kyu.snu.ac.kr/sdhj/index.jsp?type=hj/GK14810_00IM0001_030a.jpg","1681_수남면_030a")</f>
        <v>1681_수남면_030a</v>
      </c>
      <c r="B2420" s="2">
        <v>1681</v>
      </c>
      <c r="C2420" s="2" t="s">
        <v>10273</v>
      </c>
      <c r="D2420" s="2" t="s">
        <v>10274</v>
      </c>
      <c r="E2420" s="2">
        <v>2419</v>
      </c>
      <c r="F2420" s="1">
        <v>7</v>
      </c>
      <c r="G2420" s="1" t="s">
        <v>985</v>
      </c>
      <c r="H2420" s="1" t="s">
        <v>4956</v>
      </c>
      <c r="I2420" s="1">
        <v>3</v>
      </c>
      <c r="L2420" s="1">
        <v>4</v>
      </c>
      <c r="M2420" s="1" t="s">
        <v>9512</v>
      </c>
      <c r="N2420" s="1" t="s">
        <v>9513</v>
      </c>
      <c r="S2420" s="1" t="s">
        <v>43</v>
      </c>
      <c r="T2420" s="1" t="s">
        <v>5000</v>
      </c>
      <c r="U2420" s="1" t="s">
        <v>285</v>
      </c>
      <c r="V2420" s="1" t="s">
        <v>11035</v>
      </c>
      <c r="W2420" s="1" t="s">
        <v>1645</v>
      </c>
      <c r="X2420" s="1" t="s">
        <v>5264</v>
      </c>
      <c r="Y2420" s="1" t="s">
        <v>90</v>
      </c>
      <c r="Z2420" s="1" t="s">
        <v>5302</v>
      </c>
      <c r="AC2420" s="1">
        <v>40</v>
      </c>
      <c r="AD2420" s="1" t="s">
        <v>162</v>
      </c>
      <c r="AE2420" s="1" t="s">
        <v>6670</v>
      </c>
      <c r="AJ2420" s="1" t="s">
        <v>16</v>
      </c>
      <c r="AK2420" s="1" t="s">
        <v>6856</v>
      </c>
      <c r="AL2420" s="1" t="s">
        <v>331</v>
      </c>
      <c r="AM2420" s="1" t="s">
        <v>6786</v>
      </c>
      <c r="AV2420" s="1" t="s">
        <v>3019</v>
      </c>
      <c r="AW2420" s="1" t="s">
        <v>5958</v>
      </c>
      <c r="BG2420" s="1" t="s">
        <v>63</v>
      </c>
      <c r="BH2420" s="1" t="s">
        <v>5113</v>
      </c>
      <c r="BI2420" s="1" t="s">
        <v>3117</v>
      </c>
      <c r="BJ2420" s="1" t="s">
        <v>5935</v>
      </c>
      <c r="BM2420" s="1" t="s">
        <v>4480</v>
      </c>
      <c r="BN2420" s="1" t="s">
        <v>8037</v>
      </c>
      <c r="BO2420" s="1" t="s">
        <v>63</v>
      </c>
      <c r="BP2420" s="1" t="s">
        <v>5113</v>
      </c>
      <c r="BQ2420" s="1" t="s">
        <v>4481</v>
      </c>
      <c r="BR2420" s="1" t="s">
        <v>12264</v>
      </c>
      <c r="BS2420" s="1" t="s">
        <v>92</v>
      </c>
      <c r="BT2420" s="1" t="s">
        <v>11641</v>
      </c>
    </row>
    <row r="2421" spans="1:72" ht="13.5" customHeight="1">
      <c r="A2421" s="8" t="str">
        <f>HYPERLINK("http://kyu.snu.ac.kr/sdhj/index.jsp?type=hj/GK14810_00IM0001_030a.jpg","1681_수남면_030a")</f>
        <v>1681_수남면_030a</v>
      </c>
      <c r="B2421" s="2">
        <v>1681</v>
      </c>
      <c r="C2421" s="2" t="s">
        <v>10273</v>
      </c>
      <c r="D2421" s="2" t="s">
        <v>10274</v>
      </c>
      <c r="E2421" s="2">
        <v>2420</v>
      </c>
      <c r="F2421" s="1">
        <v>7</v>
      </c>
      <c r="G2421" s="1" t="s">
        <v>985</v>
      </c>
      <c r="H2421" s="1" t="s">
        <v>4956</v>
      </c>
      <c r="I2421" s="1">
        <v>3</v>
      </c>
      <c r="L2421" s="1">
        <v>4</v>
      </c>
      <c r="M2421" s="1" t="s">
        <v>9512</v>
      </c>
      <c r="N2421" s="1" t="s">
        <v>9513</v>
      </c>
      <c r="S2421" s="1" t="s">
        <v>4482</v>
      </c>
      <c r="T2421" s="1" t="s">
        <v>5019</v>
      </c>
      <c r="U2421" s="1" t="s">
        <v>63</v>
      </c>
      <c r="V2421" s="1" t="s">
        <v>5113</v>
      </c>
      <c r="Y2421" s="1" t="s">
        <v>2337</v>
      </c>
      <c r="Z2421" s="1" t="s">
        <v>5490</v>
      </c>
      <c r="AC2421" s="1">
        <v>8</v>
      </c>
      <c r="AD2421" s="1" t="s">
        <v>222</v>
      </c>
      <c r="AE2421" s="1" t="s">
        <v>6476</v>
      </c>
    </row>
    <row r="2422" spans="1:72" ht="13.5" customHeight="1">
      <c r="A2422" s="8" t="str">
        <f>HYPERLINK("http://kyu.snu.ac.kr/sdhj/index.jsp?type=hj/GK14810_00IM0001_030a.jpg","1681_수남면_030a")</f>
        <v>1681_수남면_030a</v>
      </c>
      <c r="B2422" s="2">
        <v>1681</v>
      </c>
      <c r="C2422" s="2" t="s">
        <v>10663</v>
      </c>
      <c r="D2422" s="2" t="s">
        <v>10664</v>
      </c>
      <c r="E2422" s="2">
        <v>2421</v>
      </c>
      <c r="F2422" s="1">
        <v>7</v>
      </c>
      <c r="G2422" s="1" t="s">
        <v>985</v>
      </c>
      <c r="H2422" s="1" t="s">
        <v>4956</v>
      </c>
      <c r="I2422" s="1">
        <v>3</v>
      </c>
      <c r="L2422" s="1">
        <v>4</v>
      </c>
      <c r="M2422" s="1" t="s">
        <v>9512</v>
      </c>
      <c r="N2422" s="1" t="s">
        <v>9513</v>
      </c>
      <c r="S2422" s="1" t="s">
        <v>191</v>
      </c>
      <c r="T2422" s="1" t="s">
        <v>5004</v>
      </c>
      <c r="Y2422" s="1" t="s">
        <v>4483</v>
      </c>
      <c r="Z2422" s="1" t="s">
        <v>5489</v>
      </c>
      <c r="AF2422" s="1" t="s">
        <v>1227</v>
      </c>
      <c r="AG2422" s="1" t="s">
        <v>6695</v>
      </c>
      <c r="BF2422" s="1" t="s">
        <v>78</v>
      </c>
    </row>
    <row r="2423" spans="1:72" ht="13.5" customHeight="1">
      <c r="A2423" s="8" t="str">
        <f>HYPERLINK("http://kyu.snu.ac.kr/sdhj/index.jsp?type=hj/GK14810_00IM0001_030a.jpg","1681_수남면_030a")</f>
        <v>1681_수남면_030a</v>
      </c>
      <c r="B2423" s="2">
        <v>1681</v>
      </c>
      <c r="C2423" s="2" t="s">
        <v>9658</v>
      </c>
      <c r="D2423" s="2" t="s">
        <v>9659</v>
      </c>
      <c r="E2423" s="2">
        <v>2422</v>
      </c>
      <c r="F2423" s="1">
        <v>7</v>
      </c>
      <c r="G2423" s="1" t="s">
        <v>985</v>
      </c>
      <c r="H2423" s="1" t="s">
        <v>4956</v>
      </c>
      <c r="I2423" s="1">
        <v>3</v>
      </c>
      <c r="L2423" s="1">
        <v>4</v>
      </c>
      <c r="M2423" s="1" t="s">
        <v>9512</v>
      </c>
      <c r="N2423" s="1" t="s">
        <v>9513</v>
      </c>
      <c r="S2423" s="1" t="s">
        <v>191</v>
      </c>
      <c r="T2423" s="1" t="s">
        <v>5004</v>
      </c>
      <c r="Y2423" s="1" t="s">
        <v>1183</v>
      </c>
      <c r="Z2423" s="1" t="s">
        <v>5488</v>
      </c>
      <c r="AC2423" s="1">
        <v>4</v>
      </c>
      <c r="AD2423" s="1" t="s">
        <v>267</v>
      </c>
      <c r="AE2423" s="1" t="s">
        <v>6631</v>
      </c>
      <c r="AF2423" s="1" t="s">
        <v>175</v>
      </c>
      <c r="AG2423" s="1" t="s">
        <v>6685</v>
      </c>
    </row>
    <row r="2424" spans="1:72" ht="13.5" customHeight="1">
      <c r="A2424" s="8" t="str">
        <f>HYPERLINK("http://kyu.snu.ac.kr/sdhj/index.jsp?type=hj/GK14810_00IM0001_030a.jpg","1681_수남면_030a")</f>
        <v>1681_수남면_030a</v>
      </c>
      <c r="B2424" s="2">
        <v>1681</v>
      </c>
      <c r="C2424" s="2" t="s">
        <v>9682</v>
      </c>
      <c r="D2424" s="2" t="s">
        <v>9683</v>
      </c>
      <c r="E2424" s="2">
        <v>2423</v>
      </c>
      <c r="F2424" s="1">
        <v>7</v>
      </c>
      <c r="G2424" s="1" t="s">
        <v>985</v>
      </c>
      <c r="H2424" s="1" t="s">
        <v>4956</v>
      </c>
      <c r="I2424" s="1">
        <v>3</v>
      </c>
      <c r="L2424" s="1">
        <v>5</v>
      </c>
      <c r="M2424" s="1" t="s">
        <v>9514</v>
      </c>
      <c r="N2424" s="1" t="s">
        <v>9515</v>
      </c>
      <c r="T2424" s="1" t="s">
        <v>10924</v>
      </c>
      <c r="U2424" s="1" t="s">
        <v>3154</v>
      </c>
      <c r="V2424" s="1" t="s">
        <v>5090</v>
      </c>
      <c r="W2424" s="1" t="s">
        <v>302</v>
      </c>
      <c r="X2424" s="1" t="s">
        <v>5270</v>
      </c>
      <c r="Y2424" s="1" t="s">
        <v>4484</v>
      </c>
      <c r="Z2424" s="1" t="s">
        <v>5487</v>
      </c>
      <c r="AC2424" s="1">
        <v>33</v>
      </c>
      <c r="AD2424" s="1" t="s">
        <v>91</v>
      </c>
      <c r="AE2424" s="1" t="s">
        <v>6675</v>
      </c>
      <c r="AF2424" s="1" t="s">
        <v>1535</v>
      </c>
      <c r="AG2424" s="1" t="s">
        <v>6697</v>
      </c>
      <c r="AJ2424" s="1" t="s">
        <v>16</v>
      </c>
      <c r="AK2424" s="1" t="s">
        <v>6856</v>
      </c>
      <c r="AL2424" s="1" t="s">
        <v>128</v>
      </c>
      <c r="AM2424" s="1" t="s">
        <v>6834</v>
      </c>
      <c r="AV2424" s="1" t="s">
        <v>4485</v>
      </c>
      <c r="AW2424" s="1" t="s">
        <v>7120</v>
      </c>
      <c r="BI2424" s="1" t="s">
        <v>1289</v>
      </c>
      <c r="BJ2424" s="1" t="s">
        <v>5399</v>
      </c>
      <c r="BM2424" s="1" t="s">
        <v>4486</v>
      </c>
      <c r="BN2424" s="1" t="s">
        <v>8036</v>
      </c>
      <c r="BQ2424" s="1" t="s">
        <v>4487</v>
      </c>
      <c r="BR2424" s="1" t="s">
        <v>8370</v>
      </c>
      <c r="BS2424" s="1" t="s">
        <v>69</v>
      </c>
      <c r="BT2424" s="1" t="s">
        <v>6798</v>
      </c>
    </row>
    <row r="2425" spans="1:72" ht="13.5" customHeight="1">
      <c r="A2425" s="8" t="str">
        <f>HYPERLINK("http://kyu.snu.ac.kr/sdhj/index.jsp?type=hj/GK14810_00IM0001_030a.jpg","1681_수남면_030a")</f>
        <v>1681_수남면_030a</v>
      </c>
      <c r="B2425" s="2">
        <v>1681</v>
      </c>
      <c r="C2425" s="2" t="s">
        <v>9660</v>
      </c>
      <c r="D2425" s="2" t="s">
        <v>9661</v>
      </c>
      <c r="E2425" s="2">
        <v>2424</v>
      </c>
      <c r="F2425" s="1">
        <v>7</v>
      </c>
      <c r="G2425" s="1" t="s">
        <v>985</v>
      </c>
      <c r="H2425" s="1" t="s">
        <v>4956</v>
      </c>
      <c r="I2425" s="1">
        <v>3</v>
      </c>
      <c r="L2425" s="1">
        <v>5</v>
      </c>
      <c r="M2425" s="1" t="s">
        <v>9514</v>
      </c>
      <c r="N2425" s="1" t="s">
        <v>9515</v>
      </c>
      <c r="S2425" s="1" t="s">
        <v>43</v>
      </c>
      <c r="T2425" s="1" t="s">
        <v>5000</v>
      </c>
      <c r="U2425" s="1" t="s">
        <v>38</v>
      </c>
      <c r="V2425" s="1" t="s">
        <v>5065</v>
      </c>
      <c r="Y2425" s="1" t="s">
        <v>4488</v>
      </c>
      <c r="Z2425" s="1" t="s">
        <v>12265</v>
      </c>
      <c r="AC2425" s="1">
        <v>28</v>
      </c>
      <c r="AD2425" s="1" t="s">
        <v>165</v>
      </c>
      <c r="AE2425" s="1" t="s">
        <v>6678</v>
      </c>
      <c r="AJ2425" s="1" t="s">
        <v>16</v>
      </c>
      <c r="AK2425" s="1" t="s">
        <v>6856</v>
      </c>
      <c r="AL2425" s="1" t="s">
        <v>46</v>
      </c>
      <c r="AM2425" s="1" t="s">
        <v>6816</v>
      </c>
      <c r="AN2425" s="1" t="s">
        <v>107</v>
      </c>
      <c r="AO2425" s="1" t="s">
        <v>6875</v>
      </c>
      <c r="AP2425" s="1" t="s">
        <v>226</v>
      </c>
      <c r="AQ2425" s="1" t="s">
        <v>5070</v>
      </c>
      <c r="AR2425" s="1" t="s">
        <v>4489</v>
      </c>
      <c r="AS2425" s="1" t="s">
        <v>12266</v>
      </c>
      <c r="AT2425" s="1" t="s">
        <v>33</v>
      </c>
      <c r="AU2425" s="1" t="s">
        <v>5076</v>
      </c>
      <c r="AV2425" s="1" t="s">
        <v>2085</v>
      </c>
      <c r="AW2425" s="1" t="s">
        <v>5676</v>
      </c>
      <c r="BB2425" s="1" t="s">
        <v>38</v>
      </c>
      <c r="BC2425" s="1" t="s">
        <v>5065</v>
      </c>
      <c r="BD2425" s="1" t="s">
        <v>2996</v>
      </c>
      <c r="BE2425" s="1" t="s">
        <v>12267</v>
      </c>
      <c r="BG2425" s="1" t="s">
        <v>33</v>
      </c>
      <c r="BH2425" s="1" t="s">
        <v>5076</v>
      </c>
      <c r="BI2425" s="1" t="s">
        <v>4392</v>
      </c>
      <c r="BJ2425" s="1" t="s">
        <v>12268</v>
      </c>
      <c r="BK2425" s="1" t="s">
        <v>33</v>
      </c>
      <c r="BL2425" s="1" t="s">
        <v>5076</v>
      </c>
      <c r="BM2425" s="1" t="s">
        <v>2467</v>
      </c>
      <c r="BN2425" s="1" t="s">
        <v>12269</v>
      </c>
      <c r="BQ2425" s="1" t="s">
        <v>4490</v>
      </c>
      <c r="BR2425" s="1" t="s">
        <v>8751</v>
      </c>
    </row>
    <row r="2426" spans="1:72" ht="13.5" customHeight="1">
      <c r="A2426" s="8" t="str">
        <f>HYPERLINK("http://kyu.snu.ac.kr/sdhj/index.jsp?type=hj/GK14810_00IM0001_030a.jpg","1681_수남면_030a")</f>
        <v>1681_수남면_030a</v>
      </c>
      <c r="B2426" s="2">
        <v>1681</v>
      </c>
      <c r="C2426" s="2" t="s">
        <v>9884</v>
      </c>
      <c r="D2426" s="2" t="s">
        <v>9885</v>
      </c>
      <c r="E2426" s="2">
        <v>2425</v>
      </c>
      <c r="F2426" s="1">
        <v>7</v>
      </c>
      <c r="G2426" s="1" t="s">
        <v>985</v>
      </c>
      <c r="H2426" s="1" t="s">
        <v>4956</v>
      </c>
      <c r="I2426" s="1">
        <v>4</v>
      </c>
      <c r="J2426" s="1" t="s">
        <v>4491</v>
      </c>
      <c r="K2426" s="1" t="s">
        <v>4964</v>
      </c>
      <c r="L2426" s="1">
        <v>1</v>
      </c>
      <c r="M2426" s="1" t="s">
        <v>9516</v>
      </c>
      <c r="N2426" s="1" t="s">
        <v>9517</v>
      </c>
      <c r="T2426" s="1" t="s">
        <v>9641</v>
      </c>
      <c r="U2426" s="1" t="s">
        <v>866</v>
      </c>
      <c r="V2426" s="1" t="s">
        <v>5099</v>
      </c>
      <c r="W2426" s="1" t="s">
        <v>916</v>
      </c>
      <c r="X2426" s="1" t="s">
        <v>5261</v>
      </c>
      <c r="Y2426" s="1" t="s">
        <v>1488</v>
      </c>
      <c r="Z2426" s="1" t="s">
        <v>5486</v>
      </c>
      <c r="AC2426" s="1">
        <v>35</v>
      </c>
      <c r="AD2426" s="1" t="s">
        <v>59</v>
      </c>
      <c r="AE2426" s="1" t="s">
        <v>6653</v>
      </c>
      <c r="AJ2426" s="1" t="s">
        <v>16</v>
      </c>
      <c r="AK2426" s="1" t="s">
        <v>6856</v>
      </c>
      <c r="AL2426" s="1" t="s">
        <v>536</v>
      </c>
      <c r="AM2426" s="1" t="s">
        <v>6824</v>
      </c>
      <c r="AT2426" s="1" t="s">
        <v>866</v>
      </c>
      <c r="AU2426" s="1" t="s">
        <v>5099</v>
      </c>
      <c r="AV2426" s="1" t="s">
        <v>4492</v>
      </c>
      <c r="AW2426" s="1" t="s">
        <v>7092</v>
      </c>
      <c r="BG2426" s="1" t="s">
        <v>866</v>
      </c>
      <c r="BH2426" s="1" t="s">
        <v>5099</v>
      </c>
      <c r="BI2426" s="1" t="s">
        <v>3564</v>
      </c>
      <c r="BJ2426" s="1" t="s">
        <v>7664</v>
      </c>
      <c r="BK2426" s="1" t="s">
        <v>118</v>
      </c>
      <c r="BL2426" s="1" t="s">
        <v>5094</v>
      </c>
      <c r="BM2426" s="1" t="s">
        <v>4493</v>
      </c>
      <c r="BN2426" s="1" t="s">
        <v>8035</v>
      </c>
      <c r="BQ2426" s="1" t="s">
        <v>316</v>
      </c>
      <c r="BR2426" s="1" t="s">
        <v>9753</v>
      </c>
      <c r="BS2426" s="1" t="s">
        <v>53</v>
      </c>
      <c r="BT2426" s="1" t="s">
        <v>6356</v>
      </c>
    </row>
    <row r="2427" spans="1:72" ht="13.5" customHeight="1">
      <c r="A2427" s="8" t="str">
        <f>HYPERLINK("http://kyu.snu.ac.kr/sdhj/index.jsp?type=hj/GK14810_00IM0001_030a.jpg","1681_수남면_030a")</f>
        <v>1681_수남면_030a</v>
      </c>
      <c r="B2427" s="2">
        <v>1681</v>
      </c>
      <c r="C2427" s="2" t="s">
        <v>9754</v>
      </c>
      <c r="D2427" s="2" t="s">
        <v>9755</v>
      </c>
      <c r="E2427" s="2">
        <v>2426</v>
      </c>
      <c r="F2427" s="1">
        <v>7</v>
      </c>
      <c r="G2427" s="1" t="s">
        <v>985</v>
      </c>
      <c r="H2427" s="1" t="s">
        <v>4956</v>
      </c>
      <c r="I2427" s="1">
        <v>4</v>
      </c>
      <c r="L2427" s="1">
        <v>1</v>
      </c>
      <c r="M2427" s="1" t="s">
        <v>9516</v>
      </c>
      <c r="N2427" s="1" t="s">
        <v>9517</v>
      </c>
      <c r="S2427" s="1" t="s">
        <v>43</v>
      </c>
      <c r="T2427" s="1" t="s">
        <v>5000</v>
      </c>
      <c r="W2427" s="1" t="s">
        <v>1645</v>
      </c>
      <c r="X2427" s="1" t="s">
        <v>5264</v>
      </c>
      <c r="Y2427" s="1" t="s">
        <v>90</v>
      </c>
      <c r="Z2427" s="1" t="s">
        <v>5302</v>
      </c>
      <c r="AC2427" s="1">
        <v>21</v>
      </c>
      <c r="AD2427" s="1" t="s">
        <v>129</v>
      </c>
      <c r="AE2427" s="1" t="s">
        <v>6638</v>
      </c>
      <c r="AJ2427" s="1" t="s">
        <v>16</v>
      </c>
      <c r="AK2427" s="1" t="s">
        <v>6856</v>
      </c>
      <c r="AL2427" s="1" t="s">
        <v>554</v>
      </c>
      <c r="AM2427" s="1" t="s">
        <v>6867</v>
      </c>
      <c r="AT2427" s="1" t="s">
        <v>63</v>
      </c>
      <c r="AU2427" s="1" t="s">
        <v>5113</v>
      </c>
      <c r="AV2427" s="1" t="s">
        <v>4494</v>
      </c>
      <c r="AW2427" s="1" t="s">
        <v>7119</v>
      </c>
      <c r="BG2427" s="1" t="s">
        <v>63</v>
      </c>
      <c r="BH2427" s="1" t="s">
        <v>5113</v>
      </c>
      <c r="BI2427" s="1" t="s">
        <v>4495</v>
      </c>
      <c r="BJ2427" s="1" t="s">
        <v>5327</v>
      </c>
      <c r="BM2427" s="1" t="s">
        <v>4496</v>
      </c>
      <c r="BN2427" s="1" t="s">
        <v>8034</v>
      </c>
      <c r="BO2427" s="1" t="s">
        <v>63</v>
      </c>
      <c r="BP2427" s="1" t="s">
        <v>5113</v>
      </c>
      <c r="BQ2427" s="1" t="s">
        <v>4497</v>
      </c>
      <c r="BR2427" s="1" t="s">
        <v>8802</v>
      </c>
      <c r="BS2427" s="1" t="s">
        <v>237</v>
      </c>
      <c r="BT2427" s="1" t="s">
        <v>6815</v>
      </c>
    </row>
    <row r="2428" spans="1:72" ht="13.5" customHeight="1">
      <c r="A2428" s="8" t="str">
        <f>HYPERLINK("http://kyu.snu.ac.kr/sdhj/index.jsp?type=hj/GK14810_00IM0001_030a.jpg","1681_수남면_030a")</f>
        <v>1681_수남면_030a</v>
      </c>
      <c r="B2428" s="2">
        <v>1681</v>
      </c>
      <c r="C2428" s="2" t="s">
        <v>12270</v>
      </c>
      <c r="D2428" s="2" t="s">
        <v>12271</v>
      </c>
      <c r="E2428" s="2">
        <v>2427</v>
      </c>
      <c r="F2428" s="1">
        <v>7</v>
      </c>
      <c r="G2428" s="1" t="s">
        <v>985</v>
      </c>
      <c r="H2428" s="1" t="s">
        <v>4956</v>
      </c>
      <c r="I2428" s="1">
        <v>4</v>
      </c>
      <c r="L2428" s="1">
        <v>2</v>
      </c>
      <c r="M2428" s="1" t="s">
        <v>4046</v>
      </c>
      <c r="N2428" s="1" t="s">
        <v>5485</v>
      </c>
      <c r="T2428" s="1" t="s">
        <v>12272</v>
      </c>
      <c r="U2428" s="1" t="s">
        <v>4498</v>
      </c>
      <c r="V2428" s="1" t="s">
        <v>5114</v>
      </c>
      <c r="Y2428" s="1" t="s">
        <v>4046</v>
      </c>
      <c r="Z2428" s="1" t="s">
        <v>5485</v>
      </c>
      <c r="AC2428" s="1">
        <v>38</v>
      </c>
      <c r="AD2428" s="1" t="s">
        <v>214</v>
      </c>
      <c r="AE2428" s="1" t="s">
        <v>6633</v>
      </c>
      <c r="AJ2428" s="1" t="s">
        <v>16</v>
      </c>
      <c r="AK2428" s="1" t="s">
        <v>6856</v>
      </c>
      <c r="AL2428" s="1" t="s">
        <v>638</v>
      </c>
      <c r="AM2428" s="1" t="s">
        <v>6858</v>
      </c>
      <c r="AR2428" s="1" t="s">
        <v>4499</v>
      </c>
      <c r="AS2428" s="1" t="s">
        <v>12273</v>
      </c>
      <c r="AT2428" s="1" t="s">
        <v>1114</v>
      </c>
      <c r="AU2428" s="1" t="s">
        <v>5097</v>
      </c>
      <c r="AV2428" s="1" t="s">
        <v>4500</v>
      </c>
      <c r="AW2428" s="1" t="s">
        <v>7106</v>
      </c>
      <c r="BB2428" s="1" t="s">
        <v>38</v>
      </c>
      <c r="BC2428" s="1" t="s">
        <v>5065</v>
      </c>
      <c r="BD2428" s="1" t="s">
        <v>4501</v>
      </c>
      <c r="BE2428" s="1" t="s">
        <v>12274</v>
      </c>
      <c r="BG2428" s="1" t="s">
        <v>63</v>
      </c>
      <c r="BH2428" s="1" t="s">
        <v>5113</v>
      </c>
      <c r="BI2428" s="1" t="s">
        <v>3062</v>
      </c>
      <c r="BJ2428" s="1" t="s">
        <v>7681</v>
      </c>
      <c r="BK2428" s="1" t="s">
        <v>63</v>
      </c>
      <c r="BL2428" s="1" t="s">
        <v>5113</v>
      </c>
      <c r="BM2428" s="1" t="s">
        <v>842</v>
      </c>
      <c r="BN2428" s="1" t="s">
        <v>5650</v>
      </c>
      <c r="BO2428" s="1" t="s">
        <v>1114</v>
      </c>
      <c r="BP2428" s="1" t="s">
        <v>5097</v>
      </c>
      <c r="BQ2428" s="1" t="s">
        <v>4502</v>
      </c>
      <c r="BR2428" s="1" t="s">
        <v>12275</v>
      </c>
      <c r="BS2428" s="1" t="s">
        <v>819</v>
      </c>
      <c r="BT2428" s="1" t="s">
        <v>6869</v>
      </c>
    </row>
    <row r="2429" spans="1:72" ht="13.5" customHeight="1">
      <c r="A2429" s="8" t="str">
        <f>HYPERLINK("http://kyu.snu.ac.kr/sdhj/index.jsp?type=hj/GK14810_00IM0001_030a.jpg","1681_수남면_030a")</f>
        <v>1681_수남면_030a</v>
      </c>
      <c r="B2429" s="2">
        <v>1681</v>
      </c>
      <c r="C2429" s="2" t="s">
        <v>9655</v>
      </c>
      <c r="D2429" s="2" t="s">
        <v>9656</v>
      </c>
      <c r="E2429" s="2">
        <v>2428</v>
      </c>
      <c r="F2429" s="1">
        <v>7</v>
      </c>
      <c r="G2429" s="1" t="s">
        <v>985</v>
      </c>
      <c r="H2429" s="1" t="s">
        <v>4956</v>
      </c>
      <c r="I2429" s="1">
        <v>4</v>
      </c>
      <c r="L2429" s="1">
        <v>2</v>
      </c>
      <c r="M2429" s="1" t="s">
        <v>4046</v>
      </c>
      <c r="N2429" s="1" t="s">
        <v>5485</v>
      </c>
      <c r="S2429" s="1" t="s">
        <v>43</v>
      </c>
      <c r="T2429" s="1" t="s">
        <v>5000</v>
      </c>
      <c r="U2429" s="1" t="s">
        <v>285</v>
      </c>
      <c r="V2429" s="1" t="s">
        <v>12276</v>
      </c>
      <c r="W2429" s="1" t="s">
        <v>79</v>
      </c>
      <c r="X2429" s="1" t="s">
        <v>12277</v>
      </c>
      <c r="Y2429" s="1" t="s">
        <v>90</v>
      </c>
      <c r="Z2429" s="1" t="s">
        <v>5302</v>
      </c>
      <c r="AC2429" s="1">
        <v>28</v>
      </c>
      <c r="AD2429" s="1" t="s">
        <v>57</v>
      </c>
      <c r="AE2429" s="1" t="s">
        <v>6650</v>
      </c>
      <c r="AJ2429" s="1" t="s">
        <v>16</v>
      </c>
      <c r="AK2429" s="1" t="s">
        <v>6856</v>
      </c>
      <c r="AL2429" s="1" t="s">
        <v>536</v>
      </c>
      <c r="AM2429" s="1" t="s">
        <v>6824</v>
      </c>
      <c r="AT2429" s="1" t="s">
        <v>63</v>
      </c>
      <c r="AU2429" s="1" t="s">
        <v>5113</v>
      </c>
      <c r="AV2429" s="1" t="s">
        <v>4503</v>
      </c>
      <c r="AW2429" s="1" t="s">
        <v>7118</v>
      </c>
      <c r="BG2429" s="1" t="s">
        <v>63</v>
      </c>
      <c r="BH2429" s="1" t="s">
        <v>5113</v>
      </c>
      <c r="BI2429" s="1" t="s">
        <v>3328</v>
      </c>
      <c r="BJ2429" s="1" t="s">
        <v>7688</v>
      </c>
      <c r="BK2429" s="1" t="s">
        <v>63</v>
      </c>
      <c r="BL2429" s="1" t="s">
        <v>5113</v>
      </c>
      <c r="BM2429" s="1" t="s">
        <v>2055</v>
      </c>
      <c r="BN2429" s="1" t="s">
        <v>6228</v>
      </c>
      <c r="BO2429" s="1" t="s">
        <v>63</v>
      </c>
      <c r="BP2429" s="1" t="s">
        <v>5113</v>
      </c>
      <c r="BQ2429" s="1" t="s">
        <v>4504</v>
      </c>
      <c r="BR2429" s="1" t="s">
        <v>8369</v>
      </c>
      <c r="BS2429" s="1" t="s">
        <v>819</v>
      </c>
      <c r="BT2429" s="1" t="s">
        <v>6869</v>
      </c>
    </row>
    <row r="2430" spans="1:72" ht="13.5" customHeight="1">
      <c r="A2430" s="8" t="str">
        <f>HYPERLINK("http://kyu.snu.ac.kr/sdhj/index.jsp?type=hj/GK14810_00IM0001_030a.jpg","1681_수남면_030a")</f>
        <v>1681_수남면_030a</v>
      </c>
      <c r="B2430" s="2">
        <v>1681</v>
      </c>
      <c r="C2430" s="2" t="s">
        <v>12029</v>
      </c>
      <c r="D2430" s="2" t="s">
        <v>12030</v>
      </c>
      <c r="E2430" s="2">
        <v>2429</v>
      </c>
      <c r="F2430" s="1">
        <v>7</v>
      </c>
      <c r="G2430" s="1" t="s">
        <v>985</v>
      </c>
      <c r="H2430" s="1" t="s">
        <v>4956</v>
      </c>
      <c r="I2430" s="1">
        <v>4</v>
      </c>
      <c r="L2430" s="1">
        <v>3</v>
      </c>
      <c r="M2430" s="1" t="s">
        <v>9518</v>
      </c>
      <c r="N2430" s="1" t="s">
        <v>9519</v>
      </c>
      <c r="T2430" s="1" t="s">
        <v>9687</v>
      </c>
      <c r="U2430" s="1" t="s">
        <v>815</v>
      </c>
      <c r="V2430" s="1" t="s">
        <v>5077</v>
      </c>
      <c r="W2430" s="1" t="s">
        <v>774</v>
      </c>
      <c r="X2430" s="1" t="s">
        <v>5263</v>
      </c>
      <c r="Y2430" s="1" t="s">
        <v>1241</v>
      </c>
      <c r="Z2430" s="1" t="s">
        <v>5484</v>
      </c>
      <c r="AC2430" s="1">
        <v>41</v>
      </c>
      <c r="AD2430" s="1" t="s">
        <v>214</v>
      </c>
      <c r="AE2430" s="1" t="s">
        <v>6633</v>
      </c>
      <c r="AJ2430" s="1" t="s">
        <v>16</v>
      </c>
      <c r="AK2430" s="1" t="s">
        <v>6856</v>
      </c>
      <c r="AL2430" s="1" t="s">
        <v>331</v>
      </c>
      <c r="AM2430" s="1" t="s">
        <v>6786</v>
      </c>
      <c r="AT2430" s="1" t="s">
        <v>63</v>
      </c>
      <c r="AU2430" s="1" t="s">
        <v>5113</v>
      </c>
      <c r="AV2430" s="1" t="s">
        <v>765</v>
      </c>
      <c r="AW2430" s="1" t="s">
        <v>5608</v>
      </c>
      <c r="BG2430" s="1" t="s">
        <v>63</v>
      </c>
      <c r="BH2430" s="1" t="s">
        <v>5113</v>
      </c>
      <c r="BI2430" s="1" t="s">
        <v>4211</v>
      </c>
      <c r="BJ2430" s="1" t="s">
        <v>7147</v>
      </c>
      <c r="BK2430" s="1" t="s">
        <v>1189</v>
      </c>
      <c r="BL2430" s="1" t="s">
        <v>7593</v>
      </c>
      <c r="BM2430" s="1" t="s">
        <v>911</v>
      </c>
      <c r="BN2430" s="1" t="s">
        <v>5303</v>
      </c>
      <c r="BQ2430" s="1" t="s">
        <v>4505</v>
      </c>
      <c r="BR2430" s="1" t="s">
        <v>8368</v>
      </c>
      <c r="BS2430" s="1" t="s">
        <v>138</v>
      </c>
      <c r="BT2430" s="1" t="s">
        <v>6794</v>
      </c>
    </row>
    <row r="2431" spans="1:72" ht="13.5" customHeight="1">
      <c r="A2431" s="8" t="str">
        <f>HYPERLINK("http://kyu.snu.ac.kr/sdhj/index.jsp?type=hj/GK14810_00IM0001_030a.jpg","1681_수남면_030a")</f>
        <v>1681_수남면_030a</v>
      </c>
      <c r="B2431" s="2">
        <v>1681</v>
      </c>
      <c r="C2431" s="2" t="s">
        <v>9727</v>
      </c>
      <c r="D2431" s="2" t="s">
        <v>9728</v>
      </c>
      <c r="E2431" s="2">
        <v>2430</v>
      </c>
      <c r="F2431" s="1">
        <v>7</v>
      </c>
      <c r="G2431" s="1" t="s">
        <v>985</v>
      </c>
      <c r="H2431" s="1" t="s">
        <v>4956</v>
      </c>
      <c r="I2431" s="1">
        <v>4</v>
      </c>
      <c r="L2431" s="1">
        <v>3</v>
      </c>
      <c r="M2431" s="1" t="s">
        <v>9518</v>
      </c>
      <c r="N2431" s="1" t="s">
        <v>9519</v>
      </c>
      <c r="S2431" s="1" t="s">
        <v>43</v>
      </c>
      <c r="T2431" s="1" t="s">
        <v>5000</v>
      </c>
      <c r="U2431" s="1" t="s">
        <v>285</v>
      </c>
      <c r="V2431" s="1" t="s">
        <v>12278</v>
      </c>
      <c r="W2431" s="1" t="s">
        <v>89</v>
      </c>
      <c r="X2431" s="1" t="s">
        <v>10987</v>
      </c>
      <c r="Y2431" s="1" t="s">
        <v>90</v>
      </c>
      <c r="Z2431" s="1" t="s">
        <v>5302</v>
      </c>
      <c r="AC2431" s="1">
        <v>37</v>
      </c>
      <c r="AD2431" s="1" t="s">
        <v>259</v>
      </c>
      <c r="AE2431" s="1" t="s">
        <v>6674</v>
      </c>
      <c r="AJ2431" s="1" t="s">
        <v>16</v>
      </c>
      <c r="AK2431" s="1" t="s">
        <v>6856</v>
      </c>
      <c r="AL2431" s="1" t="s">
        <v>92</v>
      </c>
      <c r="AM2431" s="1" t="s">
        <v>9689</v>
      </c>
      <c r="AT2431" s="1" t="s">
        <v>866</v>
      </c>
      <c r="AU2431" s="1" t="s">
        <v>5099</v>
      </c>
      <c r="AV2431" s="1" t="s">
        <v>4477</v>
      </c>
      <c r="AW2431" s="1" t="s">
        <v>7100</v>
      </c>
      <c r="BG2431" s="1" t="s">
        <v>63</v>
      </c>
      <c r="BH2431" s="1" t="s">
        <v>5113</v>
      </c>
      <c r="BI2431" s="1" t="s">
        <v>3764</v>
      </c>
      <c r="BJ2431" s="1" t="s">
        <v>5751</v>
      </c>
      <c r="BK2431" s="1" t="s">
        <v>63</v>
      </c>
      <c r="BL2431" s="1" t="s">
        <v>5113</v>
      </c>
      <c r="BM2431" s="1" t="s">
        <v>1348</v>
      </c>
      <c r="BN2431" s="1" t="s">
        <v>5874</v>
      </c>
      <c r="BO2431" s="1" t="s">
        <v>1114</v>
      </c>
      <c r="BP2431" s="1" t="s">
        <v>5097</v>
      </c>
      <c r="BQ2431" s="1" t="s">
        <v>2239</v>
      </c>
      <c r="BR2431" s="1" t="s">
        <v>8744</v>
      </c>
      <c r="BS2431" s="1" t="s">
        <v>138</v>
      </c>
      <c r="BT2431" s="1" t="s">
        <v>6794</v>
      </c>
    </row>
    <row r="2432" spans="1:72" ht="13.5" customHeight="1">
      <c r="A2432" s="8" t="str">
        <f>HYPERLINK("http://kyu.snu.ac.kr/sdhj/index.jsp?type=hj/GK14810_00IM0001_030a.jpg","1681_수남면_030a")</f>
        <v>1681_수남면_030a</v>
      </c>
      <c r="B2432" s="2">
        <v>1681</v>
      </c>
      <c r="C2432" s="2" t="s">
        <v>9692</v>
      </c>
      <c r="D2432" s="2" t="s">
        <v>9693</v>
      </c>
      <c r="E2432" s="2">
        <v>2431</v>
      </c>
      <c r="F2432" s="1">
        <v>7</v>
      </c>
      <c r="G2432" s="1" t="s">
        <v>985</v>
      </c>
      <c r="H2432" s="1" t="s">
        <v>4956</v>
      </c>
      <c r="I2432" s="1">
        <v>4</v>
      </c>
      <c r="L2432" s="1">
        <v>3</v>
      </c>
      <c r="M2432" s="1" t="s">
        <v>9518</v>
      </c>
      <c r="N2432" s="1" t="s">
        <v>9519</v>
      </c>
      <c r="S2432" s="1" t="s">
        <v>54</v>
      </c>
      <c r="T2432" s="1" t="s">
        <v>5003</v>
      </c>
      <c r="U2432" s="1" t="s">
        <v>63</v>
      </c>
      <c r="V2432" s="1" t="s">
        <v>5113</v>
      </c>
      <c r="Y2432" s="1" t="s">
        <v>4506</v>
      </c>
      <c r="Z2432" s="1" t="s">
        <v>5483</v>
      </c>
      <c r="AC2432" s="1">
        <v>22</v>
      </c>
      <c r="AD2432" s="1" t="s">
        <v>251</v>
      </c>
      <c r="AE2432" s="1" t="s">
        <v>6637</v>
      </c>
    </row>
    <row r="2433" spans="1:72" ht="13.5" customHeight="1">
      <c r="A2433" s="8" t="str">
        <f>HYPERLINK("http://kyu.snu.ac.kr/sdhj/index.jsp?type=hj/GK14810_00IM0001_030a.jpg","1681_수남면_030a")</f>
        <v>1681_수남면_030a</v>
      </c>
      <c r="B2433" s="2">
        <v>1681</v>
      </c>
      <c r="C2433" s="2" t="s">
        <v>9692</v>
      </c>
      <c r="D2433" s="2" t="s">
        <v>9693</v>
      </c>
      <c r="E2433" s="2">
        <v>2432</v>
      </c>
      <c r="F2433" s="1">
        <v>7</v>
      </c>
      <c r="G2433" s="1" t="s">
        <v>985</v>
      </c>
      <c r="H2433" s="1" t="s">
        <v>4956</v>
      </c>
      <c r="I2433" s="1">
        <v>4</v>
      </c>
      <c r="L2433" s="1">
        <v>3</v>
      </c>
      <c r="M2433" s="1" t="s">
        <v>9518</v>
      </c>
      <c r="N2433" s="1" t="s">
        <v>9519</v>
      </c>
      <c r="S2433" s="1" t="s">
        <v>98</v>
      </c>
      <c r="T2433" s="1" t="s">
        <v>5001</v>
      </c>
      <c r="Y2433" s="1" t="s">
        <v>2241</v>
      </c>
      <c r="Z2433" s="1" t="s">
        <v>5482</v>
      </c>
      <c r="AC2433" s="1">
        <v>15</v>
      </c>
      <c r="AD2433" s="1" t="s">
        <v>179</v>
      </c>
      <c r="AE2433" s="1" t="s">
        <v>6664</v>
      </c>
    </row>
    <row r="2434" spans="1:72" ht="13.5" customHeight="1">
      <c r="A2434" s="8" t="str">
        <f>HYPERLINK("http://kyu.snu.ac.kr/sdhj/index.jsp?type=hj/GK14810_00IM0001_030a.jpg","1681_수남면_030a")</f>
        <v>1681_수남면_030a</v>
      </c>
      <c r="B2434" s="2">
        <v>1681</v>
      </c>
      <c r="C2434" s="2" t="s">
        <v>9692</v>
      </c>
      <c r="D2434" s="2" t="s">
        <v>9693</v>
      </c>
      <c r="E2434" s="2">
        <v>2433</v>
      </c>
      <c r="F2434" s="1">
        <v>7</v>
      </c>
      <c r="G2434" s="1" t="s">
        <v>985</v>
      </c>
      <c r="H2434" s="1" t="s">
        <v>4956</v>
      </c>
      <c r="I2434" s="1">
        <v>4</v>
      </c>
      <c r="L2434" s="1">
        <v>3</v>
      </c>
      <c r="M2434" s="1" t="s">
        <v>9518</v>
      </c>
      <c r="N2434" s="1" t="s">
        <v>9519</v>
      </c>
      <c r="S2434" s="1" t="s">
        <v>191</v>
      </c>
      <c r="T2434" s="1" t="s">
        <v>5004</v>
      </c>
      <c r="Y2434" s="1" t="s">
        <v>634</v>
      </c>
      <c r="Z2434" s="1" t="s">
        <v>5481</v>
      </c>
      <c r="AC2434" s="1">
        <v>10</v>
      </c>
      <c r="AD2434" s="1" t="s">
        <v>35</v>
      </c>
      <c r="AE2434" s="1" t="s">
        <v>6681</v>
      </c>
      <c r="BF2434" s="1" t="s">
        <v>78</v>
      </c>
    </row>
    <row r="2435" spans="1:72" ht="13.5" customHeight="1">
      <c r="A2435" s="8" t="str">
        <f>HYPERLINK("http://kyu.snu.ac.kr/sdhj/index.jsp?type=hj/GK14810_00IM0001_030a.jpg","1681_수남면_030a")</f>
        <v>1681_수남면_030a</v>
      </c>
      <c r="B2435" s="2">
        <v>1681</v>
      </c>
      <c r="C2435" s="2" t="s">
        <v>9692</v>
      </c>
      <c r="D2435" s="2" t="s">
        <v>9693</v>
      </c>
      <c r="E2435" s="2">
        <v>2434</v>
      </c>
      <c r="F2435" s="1">
        <v>7</v>
      </c>
      <c r="G2435" s="1" t="s">
        <v>985</v>
      </c>
      <c r="H2435" s="1" t="s">
        <v>4956</v>
      </c>
      <c r="I2435" s="1">
        <v>4</v>
      </c>
      <c r="L2435" s="1">
        <v>3</v>
      </c>
      <c r="M2435" s="1" t="s">
        <v>9518</v>
      </c>
      <c r="N2435" s="1" t="s">
        <v>9519</v>
      </c>
      <c r="S2435" s="1" t="s">
        <v>191</v>
      </c>
      <c r="T2435" s="1" t="s">
        <v>5004</v>
      </c>
      <c r="Y2435" s="1" t="s">
        <v>4507</v>
      </c>
      <c r="Z2435" s="1" t="s">
        <v>5480</v>
      </c>
      <c r="AF2435" s="1" t="s">
        <v>190</v>
      </c>
      <c r="AG2435" s="1" t="s">
        <v>6699</v>
      </c>
    </row>
    <row r="2436" spans="1:72" ht="13.5" customHeight="1">
      <c r="A2436" s="8" t="str">
        <f>HYPERLINK("http://kyu.snu.ac.kr/sdhj/index.jsp?type=hj/GK14810_00IM0001_030a.jpg","1681_수남면_030a")</f>
        <v>1681_수남면_030a</v>
      </c>
      <c r="B2436" s="2">
        <v>1681</v>
      </c>
      <c r="C2436" s="2" t="s">
        <v>9692</v>
      </c>
      <c r="D2436" s="2" t="s">
        <v>9693</v>
      </c>
      <c r="E2436" s="2">
        <v>2435</v>
      </c>
      <c r="F2436" s="1">
        <v>7</v>
      </c>
      <c r="G2436" s="1" t="s">
        <v>985</v>
      </c>
      <c r="H2436" s="1" t="s">
        <v>4956</v>
      </c>
      <c r="I2436" s="1">
        <v>4</v>
      </c>
      <c r="L2436" s="1">
        <v>4</v>
      </c>
      <c r="M2436" s="1" t="s">
        <v>1453</v>
      </c>
      <c r="N2436" s="1" t="s">
        <v>9139</v>
      </c>
      <c r="T2436" s="1" t="s">
        <v>11357</v>
      </c>
      <c r="U2436" s="1" t="s">
        <v>2588</v>
      </c>
      <c r="V2436" s="1" t="s">
        <v>5112</v>
      </c>
      <c r="W2436" s="1" t="s">
        <v>79</v>
      </c>
      <c r="X2436" s="1" t="s">
        <v>11358</v>
      </c>
      <c r="Y2436" s="1" t="s">
        <v>90</v>
      </c>
      <c r="Z2436" s="1" t="s">
        <v>5302</v>
      </c>
      <c r="AC2436" s="1">
        <v>78</v>
      </c>
      <c r="AD2436" s="1" t="s">
        <v>222</v>
      </c>
      <c r="AE2436" s="1" t="s">
        <v>6476</v>
      </c>
      <c r="AJ2436" s="1" t="s">
        <v>16</v>
      </c>
      <c r="AK2436" s="1" t="s">
        <v>6856</v>
      </c>
      <c r="AL2436" s="1" t="s">
        <v>819</v>
      </c>
      <c r="AM2436" s="1" t="s">
        <v>6869</v>
      </c>
      <c r="AV2436" s="1" t="s">
        <v>2114</v>
      </c>
      <c r="AW2436" s="1" t="s">
        <v>5924</v>
      </c>
      <c r="BI2436" s="1" t="s">
        <v>4508</v>
      </c>
      <c r="BJ2436" s="1" t="s">
        <v>7687</v>
      </c>
      <c r="BM2436" s="1" t="s">
        <v>4509</v>
      </c>
      <c r="BN2436" s="1" t="s">
        <v>8033</v>
      </c>
      <c r="BQ2436" s="1" t="s">
        <v>4510</v>
      </c>
      <c r="BR2436" s="1" t="s">
        <v>8367</v>
      </c>
      <c r="BS2436" s="1" t="s">
        <v>819</v>
      </c>
      <c r="BT2436" s="1" t="s">
        <v>6869</v>
      </c>
    </row>
    <row r="2437" spans="1:72" ht="13.5" customHeight="1">
      <c r="A2437" s="8" t="str">
        <f>HYPERLINK("http://kyu.snu.ac.kr/sdhj/index.jsp?type=hj/GK14810_00IM0001_030a.jpg","1681_수남면_030a")</f>
        <v>1681_수남면_030a</v>
      </c>
      <c r="B2437" s="2">
        <v>1681</v>
      </c>
      <c r="C2437" s="2" t="s">
        <v>9795</v>
      </c>
      <c r="D2437" s="2" t="s">
        <v>9796</v>
      </c>
      <c r="E2437" s="2">
        <v>2436</v>
      </c>
      <c r="F2437" s="1">
        <v>7</v>
      </c>
      <c r="G2437" s="1" t="s">
        <v>985</v>
      </c>
      <c r="H2437" s="1" t="s">
        <v>4956</v>
      </c>
      <c r="I2437" s="1">
        <v>4</v>
      </c>
      <c r="L2437" s="1">
        <v>4</v>
      </c>
      <c r="M2437" s="1" t="s">
        <v>1453</v>
      </c>
      <c r="N2437" s="1" t="s">
        <v>9139</v>
      </c>
      <c r="S2437" s="1" t="s">
        <v>70</v>
      </c>
      <c r="T2437" s="1" t="s">
        <v>5018</v>
      </c>
      <c r="U2437" s="1" t="s">
        <v>2043</v>
      </c>
      <c r="V2437" s="1" t="s">
        <v>5111</v>
      </c>
      <c r="Y2437" s="1" t="s">
        <v>12279</v>
      </c>
      <c r="Z2437" s="1" t="s">
        <v>12280</v>
      </c>
      <c r="AC2437" s="1">
        <v>8</v>
      </c>
      <c r="AD2437" s="1" t="s">
        <v>222</v>
      </c>
      <c r="AE2437" s="1" t="s">
        <v>6476</v>
      </c>
    </row>
    <row r="2438" spans="1:72" ht="13.5" customHeight="1">
      <c r="A2438" s="8" t="str">
        <f>HYPERLINK("http://kyu.snu.ac.kr/sdhj/index.jsp?type=hj/GK14810_00IM0001_030a.jpg","1681_수남면_030a")</f>
        <v>1681_수남면_030a</v>
      </c>
      <c r="B2438" s="2">
        <v>1681</v>
      </c>
      <c r="C2438" s="2" t="s">
        <v>9781</v>
      </c>
      <c r="D2438" s="2" t="s">
        <v>9782</v>
      </c>
      <c r="E2438" s="2">
        <v>2437</v>
      </c>
      <c r="F2438" s="1">
        <v>7</v>
      </c>
      <c r="G2438" s="1" t="s">
        <v>985</v>
      </c>
      <c r="H2438" s="1" t="s">
        <v>4956</v>
      </c>
      <c r="I2438" s="1">
        <v>4</v>
      </c>
      <c r="L2438" s="1">
        <v>4</v>
      </c>
      <c r="M2438" s="1" t="s">
        <v>1453</v>
      </c>
      <c r="N2438" s="1" t="s">
        <v>9139</v>
      </c>
      <c r="S2438" s="1" t="s">
        <v>1470</v>
      </c>
      <c r="T2438" s="1" t="s">
        <v>5017</v>
      </c>
      <c r="Y2438" s="1" t="s">
        <v>9665</v>
      </c>
      <c r="Z2438" s="1" t="s">
        <v>12281</v>
      </c>
      <c r="AC2438" s="1">
        <v>11</v>
      </c>
      <c r="AD2438" s="1" t="s">
        <v>502</v>
      </c>
      <c r="AE2438" s="1" t="s">
        <v>6662</v>
      </c>
    </row>
    <row r="2439" spans="1:72" ht="13.5" customHeight="1">
      <c r="A2439" s="8" t="str">
        <f>HYPERLINK("http://kyu.snu.ac.kr/sdhj/index.jsp?type=hj/GK14810_00IM0001_030a.jpg","1681_수남면_030a")</f>
        <v>1681_수남면_030a</v>
      </c>
      <c r="B2439" s="2">
        <v>1681</v>
      </c>
      <c r="C2439" s="2" t="s">
        <v>10546</v>
      </c>
      <c r="D2439" s="2" t="s">
        <v>10547</v>
      </c>
      <c r="E2439" s="2">
        <v>2438</v>
      </c>
      <c r="F2439" s="1">
        <v>7</v>
      </c>
      <c r="G2439" s="1" t="s">
        <v>985</v>
      </c>
      <c r="H2439" s="1" t="s">
        <v>4956</v>
      </c>
      <c r="I2439" s="1">
        <v>4</v>
      </c>
      <c r="L2439" s="1">
        <v>5</v>
      </c>
      <c r="M2439" s="1" t="s">
        <v>9520</v>
      </c>
      <c r="N2439" s="1" t="s">
        <v>9521</v>
      </c>
      <c r="T2439" s="1" t="s">
        <v>11185</v>
      </c>
      <c r="U2439" s="1" t="s">
        <v>813</v>
      </c>
      <c r="V2439" s="1" t="s">
        <v>5105</v>
      </c>
      <c r="W2439" s="1" t="s">
        <v>89</v>
      </c>
      <c r="X2439" s="1" t="s">
        <v>10132</v>
      </c>
      <c r="Y2439" s="1" t="s">
        <v>4511</v>
      </c>
      <c r="Z2439" s="1" t="s">
        <v>5479</v>
      </c>
      <c r="AC2439" s="1">
        <v>42</v>
      </c>
      <c r="AD2439" s="1" t="s">
        <v>159</v>
      </c>
      <c r="AE2439" s="1" t="s">
        <v>5400</v>
      </c>
      <c r="AJ2439" s="1" t="s">
        <v>16</v>
      </c>
      <c r="AK2439" s="1" t="s">
        <v>6856</v>
      </c>
      <c r="AL2439" s="1" t="s">
        <v>819</v>
      </c>
      <c r="AM2439" s="1" t="s">
        <v>6869</v>
      </c>
      <c r="AT2439" s="1" t="s">
        <v>1114</v>
      </c>
      <c r="AU2439" s="1" t="s">
        <v>5097</v>
      </c>
      <c r="AV2439" s="1" t="s">
        <v>12282</v>
      </c>
      <c r="AW2439" s="1" t="s">
        <v>12283</v>
      </c>
      <c r="BG2439" s="1" t="s">
        <v>1114</v>
      </c>
      <c r="BH2439" s="1" t="s">
        <v>5097</v>
      </c>
      <c r="BI2439" s="1" t="s">
        <v>4512</v>
      </c>
      <c r="BJ2439" s="1" t="s">
        <v>7686</v>
      </c>
      <c r="BM2439" s="1" t="s">
        <v>4453</v>
      </c>
      <c r="BN2439" s="1" t="s">
        <v>7684</v>
      </c>
      <c r="BQ2439" s="1" t="s">
        <v>3314</v>
      </c>
      <c r="BR2439" s="1" t="s">
        <v>12284</v>
      </c>
      <c r="BS2439" s="1" t="s">
        <v>819</v>
      </c>
      <c r="BT2439" s="1" t="s">
        <v>6869</v>
      </c>
    </row>
    <row r="2440" spans="1:72" ht="13.5" customHeight="1">
      <c r="A2440" s="8" t="str">
        <f>HYPERLINK("http://kyu.snu.ac.kr/sdhj/index.jsp?type=hj/GK14810_00IM0001_030a.jpg","1681_수남면_030a")</f>
        <v>1681_수남면_030a</v>
      </c>
      <c r="B2440" s="2">
        <v>1681</v>
      </c>
      <c r="C2440" s="2" t="s">
        <v>10133</v>
      </c>
      <c r="D2440" s="2" t="s">
        <v>10134</v>
      </c>
      <c r="E2440" s="2">
        <v>2439</v>
      </c>
      <c r="F2440" s="1">
        <v>7</v>
      </c>
      <c r="G2440" s="1" t="s">
        <v>985</v>
      </c>
      <c r="H2440" s="1" t="s">
        <v>4956</v>
      </c>
      <c r="I2440" s="1">
        <v>4</v>
      </c>
      <c r="L2440" s="1">
        <v>5</v>
      </c>
      <c r="M2440" s="1" t="s">
        <v>9520</v>
      </c>
      <c r="N2440" s="1" t="s">
        <v>9521</v>
      </c>
      <c r="S2440" s="1" t="s">
        <v>43</v>
      </c>
      <c r="T2440" s="1" t="s">
        <v>5000</v>
      </c>
      <c r="W2440" s="1" t="s">
        <v>89</v>
      </c>
      <c r="X2440" s="1" t="s">
        <v>11186</v>
      </c>
      <c r="Y2440" s="1" t="s">
        <v>90</v>
      </c>
      <c r="Z2440" s="1" t="s">
        <v>5302</v>
      </c>
      <c r="AC2440" s="1">
        <v>40</v>
      </c>
      <c r="AD2440" s="1" t="s">
        <v>162</v>
      </c>
      <c r="AE2440" s="1" t="s">
        <v>6670</v>
      </c>
      <c r="AJ2440" s="1" t="s">
        <v>16</v>
      </c>
      <c r="AK2440" s="1" t="s">
        <v>6856</v>
      </c>
      <c r="AL2440" s="1" t="s">
        <v>92</v>
      </c>
      <c r="AM2440" s="1" t="s">
        <v>11187</v>
      </c>
      <c r="AT2440" s="1" t="s">
        <v>815</v>
      </c>
      <c r="AU2440" s="1" t="s">
        <v>5077</v>
      </c>
      <c r="AV2440" s="1" t="s">
        <v>4513</v>
      </c>
      <c r="AW2440" s="1" t="s">
        <v>7117</v>
      </c>
      <c r="BG2440" s="1" t="s">
        <v>4514</v>
      </c>
      <c r="BH2440" s="1" t="s">
        <v>7591</v>
      </c>
      <c r="BI2440" s="1" t="s">
        <v>4515</v>
      </c>
      <c r="BJ2440" s="1" t="s">
        <v>7685</v>
      </c>
      <c r="BM2440" s="1" t="s">
        <v>4516</v>
      </c>
      <c r="BN2440" s="1" t="s">
        <v>8032</v>
      </c>
      <c r="BO2440" s="1" t="s">
        <v>63</v>
      </c>
      <c r="BP2440" s="1" t="s">
        <v>5113</v>
      </c>
      <c r="BQ2440" s="1" t="s">
        <v>1501</v>
      </c>
      <c r="BR2440" s="1" t="s">
        <v>8366</v>
      </c>
      <c r="BS2440" s="1" t="s">
        <v>638</v>
      </c>
      <c r="BT2440" s="1" t="s">
        <v>6858</v>
      </c>
    </row>
    <row r="2441" spans="1:72" ht="13.5" customHeight="1">
      <c r="A2441" s="8" t="str">
        <f>HYPERLINK("http://kyu.snu.ac.kr/sdhj/index.jsp?type=hj/GK14810_00IM0001_030a.jpg","1681_수남면_030a")</f>
        <v>1681_수남면_030a</v>
      </c>
      <c r="B2441" s="2">
        <v>1681</v>
      </c>
      <c r="C2441" s="2" t="s">
        <v>9951</v>
      </c>
      <c r="D2441" s="2" t="s">
        <v>9952</v>
      </c>
      <c r="E2441" s="2">
        <v>2440</v>
      </c>
      <c r="F2441" s="1">
        <v>7</v>
      </c>
      <c r="G2441" s="1" t="s">
        <v>985</v>
      </c>
      <c r="H2441" s="1" t="s">
        <v>4956</v>
      </c>
      <c r="I2441" s="1">
        <v>4</v>
      </c>
      <c r="L2441" s="1">
        <v>5</v>
      </c>
      <c r="M2441" s="1" t="s">
        <v>9520</v>
      </c>
      <c r="N2441" s="1" t="s">
        <v>9521</v>
      </c>
      <c r="S2441" s="1" t="s">
        <v>54</v>
      </c>
      <c r="T2441" s="1" t="s">
        <v>5003</v>
      </c>
      <c r="U2441" s="1" t="s">
        <v>815</v>
      </c>
      <c r="V2441" s="1" t="s">
        <v>5077</v>
      </c>
      <c r="Y2441" s="1" t="s">
        <v>4517</v>
      </c>
      <c r="Z2441" s="1" t="s">
        <v>5478</v>
      </c>
      <c r="AC2441" s="1">
        <v>8</v>
      </c>
      <c r="AD2441" s="1" t="s">
        <v>222</v>
      </c>
      <c r="AE2441" s="1" t="s">
        <v>6476</v>
      </c>
    </row>
    <row r="2442" spans="1:72" ht="13.5" customHeight="1">
      <c r="A2442" s="8" t="str">
        <f>HYPERLINK("http://kyu.snu.ac.kr/sdhj/index.jsp?type=hj/GK14810_00IM0001_030a.jpg","1681_수남면_030a")</f>
        <v>1681_수남면_030a</v>
      </c>
      <c r="B2442" s="2">
        <v>1681</v>
      </c>
      <c r="C2442" s="2" t="s">
        <v>11193</v>
      </c>
      <c r="D2442" s="2" t="s">
        <v>11194</v>
      </c>
      <c r="E2442" s="2">
        <v>2441</v>
      </c>
      <c r="F2442" s="1">
        <v>7</v>
      </c>
      <c r="G2442" s="1" t="s">
        <v>985</v>
      </c>
      <c r="H2442" s="1" t="s">
        <v>4956</v>
      </c>
      <c r="I2442" s="1">
        <v>4</v>
      </c>
      <c r="L2442" s="1">
        <v>5</v>
      </c>
      <c r="M2442" s="1" t="s">
        <v>9520</v>
      </c>
      <c r="N2442" s="1" t="s">
        <v>9521</v>
      </c>
      <c r="S2442" s="1" t="s">
        <v>98</v>
      </c>
      <c r="T2442" s="1" t="s">
        <v>5001</v>
      </c>
      <c r="Y2442" s="1" t="s">
        <v>662</v>
      </c>
      <c r="Z2442" s="1" t="s">
        <v>5477</v>
      </c>
      <c r="AC2442" s="1">
        <v>9</v>
      </c>
      <c r="AD2442" s="1" t="s">
        <v>556</v>
      </c>
      <c r="AE2442" s="1" t="s">
        <v>6652</v>
      </c>
    </row>
    <row r="2443" spans="1:72" ht="13.5" customHeight="1">
      <c r="A2443" s="8" t="str">
        <f>HYPERLINK("http://kyu.snu.ac.kr/sdhj/index.jsp?type=hj/GK14810_00IM0001_030a.jpg","1681_수남면_030a")</f>
        <v>1681_수남면_030a</v>
      </c>
      <c r="B2443" s="2">
        <v>1681</v>
      </c>
      <c r="C2443" s="2" t="s">
        <v>11193</v>
      </c>
      <c r="D2443" s="2" t="s">
        <v>11194</v>
      </c>
      <c r="E2443" s="2">
        <v>2442</v>
      </c>
      <c r="F2443" s="1">
        <v>7</v>
      </c>
      <c r="G2443" s="1" t="s">
        <v>985</v>
      </c>
      <c r="H2443" s="1" t="s">
        <v>4956</v>
      </c>
      <c r="I2443" s="1">
        <v>5</v>
      </c>
      <c r="J2443" s="1" t="s">
        <v>4518</v>
      </c>
      <c r="K2443" s="1" t="s">
        <v>12285</v>
      </c>
      <c r="L2443" s="1">
        <v>1</v>
      </c>
      <c r="M2443" s="1" t="s">
        <v>9522</v>
      </c>
      <c r="N2443" s="1" t="s">
        <v>9523</v>
      </c>
      <c r="T2443" s="1" t="s">
        <v>12286</v>
      </c>
      <c r="U2443" s="1" t="s">
        <v>4519</v>
      </c>
      <c r="V2443" s="1" t="s">
        <v>5110</v>
      </c>
      <c r="W2443" s="1" t="s">
        <v>835</v>
      </c>
      <c r="X2443" s="1" t="s">
        <v>5267</v>
      </c>
      <c r="Y2443" s="1" t="s">
        <v>2345</v>
      </c>
      <c r="Z2443" s="1" t="s">
        <v>11048</v>
      </c>
      <c r="AC2443" s="1">
        <v>36</v>
      </c>
      <c r="AD2443" s="1" t="s">
        <v>59</v>
      </c>
      <c r="AE2443" s="1" t="s">
        <v>6653</v>
      </c>
      <c r="AJ2443" s="1" t="s">
        <v>16</v>
      </c>
      <c r="AK2443" s="1" t="s">
        <v>6856</v>
      </c>
      <c r="AL2443" s="1" t="s">
        <v>92</v>
      </c>
      <c r="AM2443" s="1" t="s">
        <v>12287</v>
      </c>
      <c r="AT2443" s="1" t="s">
        <v>63</v>
      </c>
      <c r="AU2443" s="1" t="s">
        <v>5113</v>
      </c>
      <c r="AV2443" s="1" t="s">
        <v>4352</v>
      </c>
      <c r="AW2443" s="1" t="s">
        <v>5474</v>
      </c>
      <c r="BG2443" s="1" t="s">
        <v>1114</v>
      </c>
      <c r="BH2443" s="1" t="s">
        <v>5097</v>
      </c>
      <c r="BI2443" s="1" t="s">
        <v>4520</v>
      </c>
      <c r="BJ2443" s="1" t="s">
        <v>7112</v>
      </c>
      <c r="BM2443" s="1" t="s">
        <v>4521</v>
      </c>
      <c r="BN2443" s="1" t="s">
        <v>7678</v>
      </c>
      <c r="BO2443" s="1" t="s">
        <v>1114</v>
      </c>
      <c r="BP2443" s="1" t="s">
        <v>5097</v>
      </c>
      <c r="BQ2443" s="1" t="s">
        <v>4522</v>
      </c>
      <c r="BR2443" s="1" t="s">
        <v>8365</v>
      </c>
      <c r="BS2443" s="1" t="s">
        <v>53</v>
      </c>
      <c r="BT2443" s="1" t="s">
        <v>6356</v>
      </c>
    </row>
    <row r="2444" spans="1:72" ht="13.5" customHeight="1">
      <c r="A2444" s="8" t="str">
        <f>HYPERLINK("http://kyu.snu.ac.kr/sdhj/index.jsp?type=hj/GK14810_00IM0001_030a.jpg","1681_수남면_030a")</f>
        <v>1681_수남면_030a</v>
      </c>
      <c r="B2444" s="2">
        <v>1681</v>
      </c>
      <c r="C2444" s="2" t="s">
        <v>10273</v>
      </c>
      <c r="D2444" s="2" t="s">
        <v>10274</v>
      </c>
      <c r="E2444" s="2">
        <v>2443</v>
      </c>
      <c r="F2444" s="1">
        <v>7</v>
      </c>
      <c r="G2444" s="1" t="s">
        <v>985</v>
      </c>
      <c r="H2444" s="1" t="s">
        <v>4956</v>
      </c>
      <c r="I2444" s="1">
        <v>5</v>
      </c>
      <c r="L2444" s="1">
        <v>1</v>
      </c>
      <c r="M2444" s="1" t="s">
        <v>9522</v>
      </c>
      <c r="N2444" s="1" t="s">
        <v>9523</v>
      </c>
      <c r="S2444" s="1" t="s">
        <v>43</v>
      </c>
      <c r="T2444" s="1" t="s">
        <v>5000</v>
      </c>
      <c r="U2444" s="1" t="s">
        <v>285</v>
      </c>
      <c r="V2444" s="1" t="s">
        <v>12288</v>
      </c>
      <c r="W2444" s="1" t="s">
        <v>447</v>
      </c>
      <c r="X2444" s="1" t="s">
        <v>5262</v>
      </c>
      <c r="Y2444" s="1" t="s">
        <v>90</v>
      </c>
      <c r="Z2444" s="1" t="s">
        <v>5302</v>
      </c>
      <c r="AC2444" s="1">
        <v>33</v>
      </c>
      <c r="AD2444" s="1" t="s">
        <v>91</v>
      </c>
      <c r="AE2444" s="1" t="s">
        <v>6675</v>
      </c>
      <c r="AJ2444" s="1" t="s">
        <v>16</v>
      </c>
      <c r="AK2444" s="1" t="s">
        <v>6856</v>
      </c>
      <c r="AL2444" s="1" t="s">
        <v>237</v>
      </c>
      <c r="AM2444" s="1" t="s">
        <v>6815</v>
      </c>
      <c r="AT2444" s="1" t="s">
        <v>1114</v>
      </c>
      <c r="AU2444" s="1" t="s">
        <v>5097</v>
      </c>
      <c r="AV2444" s="1" t="s">
        <v>4523</v>
      </c>
      <c r="AW2444" s="1" t="s">
        <v>7116</v>
      </c>
      <c r="BG2444" s="1" t="s">
        <v>110</v>
      </c>
      <c r="BH2444" s="1" t="s">
        <v>5146</v>
      </c>
      <c r="BI2444" s="1" t="s">
        <v>500</v>
      </c>
      <c r="BJ2444" s="1" t="s">
        <v>5441</v>
      </c>
      <c r="BK2444" s="1" t="s">
        <v>63</v>
      </c>
      <c r="BL2444" s="1" t="s">
        <v>5113</v>
      </c>
      <c r="BM2444" s="1" t="s">
        <v>2046</v>
      </c>
      <c r="BN2444" s="1" t="s">
        <v>8031</v>
      </c>
      <c r="BO2444" s="1" t="s">
        <v>63</v>
      </c>
      <c r="BP2444" s="1" t="s">
        <v>5113</v>
      </c>
      <c r="BQ2444" s="1" t="s">
        <v>1543</v>
      </c>
      <c r="BR2444" s="1" t="s">
        <v>8251</v>
      </c>
      <c r="BS2444" s="1" t="s">
        <v>69</v>
      </c>
      <c r="BT2444" s="1" t="s">
        <v>6798</v>
      </c>
    </row>
    <row r="2445" spans="1:72" ht="13.5" customHeight="1">
      <c r="A2445" s="8" t="str">
        <f>HYPERLINK("http://kyu.snu.ac.kr/sdhj/index.jsp?type=hj/GK14810_00IM0001_030a.jpg","1681_수남면_030a")</f>
        <v>1681_수남면_030a</v>
      </c>
      <c r="B2445" s="2">
        <v>1681</v>
      </c>
      <c r="C2445" s="2" t="s">
        <v>10392</v>
      </c>
      <c r="D2445" s="2" t="s">
        <v>10393</v>
      </c>
      <c r="E2445" s="2">
        <v>2444</v>
      </c>
      <c r="F2445" s="1">
        <v>7</v>
      </c>
      <c r="G2445" s="1" t="s">
        <v>985</v>
      </c>
      <c r="H2445" s="1" t="s">
        <v>4956</v>
      </c>
      <c r="I2445" s="1">
        <v>5</v>
      </c>
      <c r="L2445" s="1">
        <v>1</v>
      </c>
      <c r="M2445" s="1" t="s">
        <v>9522</v>
      </c>
      <c r="N2445" s="1" t="s">
        <v>9523</v>
      </c>
      <c r="S2445" s="1" t="s">
        <v>98</v>
      </c>
      <c r="T2445" s="1" t="s">
        <v>5001</v>
      </c>
      <c r="Y2445" s="1" t="s">
        <v>4524</v>
      </c>
      <c r="Z2445" s="1" t="s">
        <v>5476</v>
      </c>
      <c r="AC2445" s="1">
        <v>5</v>
      </c>
      <c r="AD2445" s="1" t="s">
        <v>101</v>
      </c>
      <c r="AE2445" s="1" t="s">
        <v>6648</v>
      </c>
      <c r="AG2445" s="1" t="s">
        <v>12289</v>
      </c>
    </row>
    <row r="2446" spans="1:72" ht="13.5" customHeight="1">
      <c r="A2446" s="8" t="str">
        <f>HYPERLINK("http://kyu.snu.ac.kr/sdhj/index.jsp?type=hj/GK14810_00IM0001_030a.jpg","1681_수남면_030a")</f>
        <v>1681_수남면_030a</v>
      </c>
      <c r="B2446" s="2">
        <v>1681</v>
      </c>
      <c r="C2446" s="2" t="s">
        <v>10663</v>
      </c>
      <c r="D2446" s="2" t="s">
        <v>10664</v>
      </c>
      <c r="E2446" s="2">
        <v>2445</v>
      </c>
      <c r="F2446" s="1">
        <v>7</v>
      </c>
      <c r="G2446" s="1" t="s">
        <v>985</v>
      </c>
      <c r="H2446" s="1" t="s">
        <v>4956</v>
      </c>
      <c r="I2446" s="1">
        <v>5</v>
      </c>
      <c r="L2446" s="1">
        <v>1</v>
      </c>
      <c r="M2446" s="1" t="s">
        <v>9522</v>
      </c>
      <c r="N2446" s="1" t="s">
        <v>9523</v>
      </c>
      <c r="S2446" s="1" t="s">
        <v>191</v>
      </c>
      <c r="T2446" s="1" t="s">
        <v>5004</v>
      </c>
      <c r="Y2446" s="1" t="s">
        <v>4525</v>
      </c>
      <c r="Z2446" s="1" t="s">
        <v>5409</v>
      </c>
      <c r="AC2446" s="1">
        <v>1</v>
      </c>
      <c r="AD2446" s="1" t="s">
        <v>408</v>
      </c>
      <c r="AE2446" s="1" t="s">
        <v>6654</v>
      </c>
      <c r="AF2446" s="1" t="s">
        <v>12290</v>
      </c>
      <c r="AG2446" s="1" t="s">
        <v>12291</v>
      </c>
      <c r="BF2446" s="1" t="s">
        <v>78</v>
      </c>
    </row>
    <row r="2447" spans="1:72" ht="13.5" customHeight="1">
      <c r="A2447" s="8" t="str">
        <f>HYPERLINK("http://kyu.snu.ac.kr/sdhj/index.jsp?type=hj/GK14810_00IM0001_030a.jpg","1681_수남면_030a")</f>
        <v>1681_수남면_030a</v>
      </c>
      <c r="B2447" s="2">
        <v>1681</v>
      </c>
      <c r="C2447" s="2" t="s">
        <v>10663</v>
      </c>
      <c r="D2447" s="2" t="s">
        <v>10664</v>
      </c>
      <c r="E2447" s="2">
        <v>2446</v>
      </c>
      <c r="F2447" s="1">
        <v>7</v>
      </c>
      <c r="G2447" s="1" t="s">
        <v>985</v>
      </c>
      <c r="H2447" s="1" t="s">
        <v>4956</v>
      </c>
      <c r="I2447" s="1">
        <v>5</v>
      </c>
      <c r="L2447" s="1">
        <v>2</v>
      </c>
      <c r="M2447" s="1" t="s">
        <v>12292</v>
      </c>
      <c r="N2447" s="1" t="s">
        <v>9524</v>
      </c>
      <c r="T2447" s="1" t="s">
        <v>9886</v>
      </c>
      <c r="U2447" s="1" t="s">
        <v>1114</v>
      </c>
      <c r="V2447" s="1" t="s">
        <v>5097</v>
      </c>
      <c r="W2447" s="1" t="s">
        <v>89</v>
      </c>
      <c r="X2447" s="1" t="s">
        <v>12293</v>
      </c>
      <c r="Y2447" s="1" t="s">
        <v>12246</v>
      </c>
      <c r="Z2447" s="1" t="s">
        <v>12294</v>
      </c>
      <c r="AC2447" s="1">
        <v>82</v>
      </c>
      <c r="AD2447" s="1" t="s">
        <v>274</v>
      </c>
      <c r="AE2447" s="1" t="s">
        <v>6680</v>
      </c>
      <c r="AJ2447" s="1" t="s">
        <v>16</v>
      </c>
      <c r="AK2447" s="1" t="s">
        <v>6856</v>
      </c>
      <c r="AL2447" s="1" t="s">
        <v>819</v>
      </c>
      <c r="AM2447" s="1" t="s">
        <v>6869</v>
      </c>
      <c r="AT2447" s="1" t="s">
        <v>1114</v>
      </c>
      <c r="AU2447" s="1" t="s">
        <v>5097</v>
      </c>
      <c r="AV2447" s="1" t="s">
        <v>4443</v>
      </c>
      <c r="AW2447" s="1" t="s">
        <v>7115</v>
      </c>
      <c r="BG2447" s="1" t="s">
        <v>1114</v>
      </c>
      <c r="BH2447" s="1" t="s">
        <v>5097</v>
      </c>
      <c r="BI2447" s="1" t="s">
        <v>4453</v>
      </c>
      <c r="BJ2447" s="1" t="s">
        <v>7684</v>
      </c>
      <c r="BM2447" s="1" t="s">
        <v>4526</v>
      </c>
      <c r="BN2447" s="1" t="s">
        <v>8030</v>
      </c>
      <c r="BQ2447" s="1" t="s">
        <v>4527</v>
      </c>
      <c r="BR2447" s="1" t="s">
        <v>12295</v>
      </c>
      <c r="BS2447" s="1" t="s">
        <v>2609</v>
      </c>
      <c r="BT2447" s="1" t="s">
        <v>8695</v>
      </c>
    </row>
    <row r="2448" spans="1:72" ht="13.5" customHeight="1">
      <c r="A2448" s="8" t="str">
        <f>HYPERLINK("http://kyu.snu.ac.kr/sdhj/index.jsp?type=hj/GK14810_00IM0001_030a.jpg","1681_수남면_030a")</f>
        <v>1681_수남면_030a</v>
      </c>
      <c r="B2448" s="2">
        <v>1681</v>
      </c>
      <c r="C2448" s="2" t="s">
        <v>12296</v>
      </c>
      <c r="D2448" s="2" t="s">
        <v>12297</v>
      </c>
      <c r="E2448" s="2">
        <v>2447</v>
      </c>
      <c r="F2448" s="1">
        <v>7</v>
      </c>
      <c r="G2448" s="1" t="s">
        <v>985</v>
      </c>
      <c r="H2448" s="1" t="s">
        <v>4956</v>
      </c>
      <c r="I2448" s="1">
        <v>5</v>
      </c>
      <c r="L2448" s="1">
        <v>2</v>
      </c>
      <c r="M2448" s="1" t="s">
        <v>12292</v>
      </c>
      <c r="N2448" s="1" t="s">
        <v>9524</v>
      </c>
      <c r="S2448" s="1" t="s">
        <v>43</v>
      </c>
      <c r="T2448" s="1" t="s">
        <v>5000</v>
      </c>
      <c r="AF2448" s="1" t="s">
        <v>12298</v>
      </c>
      <c r="AG2448" s="1" t="s">
        <v>12299</v>
      </c>
    </row>
    <row r="2449" spans="1:72" ht="13.5" customHeight="1">
      <c r="A2449" s="8" t="str">
        <f>HYPERLINK("http://kyu.snu.ac.kr/sdhj/index.jsp?type=hj/GK14810_00IM0001_030a.jpg","1681_수남면_030a")</f>
        <v>1681_수남면_030a</v>
      </c>
      <c r="B2449" s="2">
        <v>1681</v>
      </c>
      <c r="C2449" s="2" t="s">
        <v>9884</v>
      </c>
      <c r="D2449" s="2" t="s">
        <v>9885</v>
      </c>
      <c r="E2449" s="2">
        <v>2448</v>
      </c>
      <c r="F2449" s="1">
        <v>7</v>
      </c>
      <c r="G2449" s="1" t="s">
        <v>985</v>
      </c>
      <c r="H2449" s="1" t="s">
        <v>4956</v>
      </c>
      <c r="I2449" s="1">
        <v>5</v>
      </c>
      <c r="L2449" s="1">
        <v>3</v>
      </c>
      <c r="M2449" s="1" t="s">
        <v>9525</v>
      </c>
      <c r="N2449" s="1" t="s">
        <v>9526</v>
      </c>
      <c r="T2449" s="1" t="s">
        <v>10506</v>
      </c>
      <c r="U2449" s="1" t="s">
        <v>4528</v>
      </c>
      <c r="V2449" s="1" t="s">
        <v>12300</v>
      </c>
      <c r="W2449" s="1" t="s">
        <v>89</v>
      </c>
      <c r="X2449" s="1" t="s">
        <v>10508</v>
      </c>
      <c r="Y2449" s="1" t="s">
        <v>837</v>
      </c>
      <c r="Z2449" s="1" t="s">
        <v>12301</v>
      </c>
      <c r="AC2449" s="1">
        <v>50</v>
      </c>
      <c r="AD2449" s="1" t="s">
        <v>526</v>
      </c>
      <c r="AE2449" s="1" t="s">
        <v>6673</v>
      </c>
      <c r="AJ2449" s="1" t="s">
        <v>16</v>
      </c>
      <c r="AK2449" s="1" t="s">
        <v>6856</v>
      </c>
      <c r="AL2449" s="1" t="s">
        <v>377</v>
      </c>
      <c r="AM2449" s="1" t="s">
        <v>6803</v>
      </c>
      <c r="AT2449" s="1" t="s">
        <v>1114</v>
      </c>
      <c r="AU2449" s="1" t="s">
        <v>5097</v>
      </c>
      <c r="AV2449" s="1" t="s">
        <v>4529</v>
      </c>
      <c r="AW2449" s="1" t="s">
        <v>7114</v>
      </c>
      <c r="BG2449" s="1" t="s">
        <v>1114</v>
      </c>
      <c r="BH2449" s="1" t="s">
        <v>5097</v>
      </c>
      <c r="BI2449" s="1" t="s">
        <v>4530</v>
      </c>
      <c r="BJ2449" s="1" t="s">
        <v>7399</v>
      </c>
      <c r="BK2449" s="1" t="s">
        <v>1114</v>
      </c>
      <c r="BL2449" s="1" t="s">
        <v>5097</v>
      </c>
      <c r="BM2449" s="1" t="s">
        <v>68</v>
      </c>
      <c r="BN2449" s="1" t="s">
        <v>7493</v>
      </c>
      <c r="BO2449" s="1" t="s">
        <v>1114</v>
      </c>
      <c r="BP2449" s="1" t="s">
        <v>5097</v>
      </c>
      <c r="BQ2449" s="1" t="s">
        <v>3314</v>
      </c>
      <c r="BR2449" s="1" t="s">
        <v>12302</v>
      </c>
      <c r="BS2449" s="1" t="s">
        <v>592</v>
      </c>
      <c r="BT2449" s="1" t="s">
        <v>6807</v>
      </c>
    </row>
    <row r="2450" spans="1:72" ht="13.5" customHeight="1">
      <c r="A2450" s="8" t="str">
        <f>HYPERLINK("http://kyu.snu.ac.kr/sdhj/index.jsp?type=hj/GK14810_00IM0001_030a.jpg","1681_수남면_030a")</f>
        <v>1681_수남면_030a</v>
      </c>
      <c r="B2450" s="2">
        <v>1681</v>
      </c>
      <c r="C2450" s="2" t="s">
        <v>9616</v>
      </c>
      <c r="D2450" s="2" t="s">
        <v>9617</v>
      </c>
      <c r="E2450" s="2">
        <v>2449</v>
      </c>
      <c r="F2450" s="1">
        <v>7</v>
      </c>
      <c r="G2450" s="1" t="s">
        <v>985</v>
      </c>
      <c r="H2450" s="1" t="s">
        <v>4956</v>
      </c>
      <c r="I2450" s="1">
        <v>5</v>
      </c>
      <c r="L2450" s="1">
        <v>3</v>
      </c>
      <c r="M2450" s="1" t="s">
        <v>9525</v>
      </c>
      <c r="N2450" s="1" t="s">
        <v>9526</v>
      </c>
      <c r="S2450" s="1" t="s">
        <v>43</v>
      </c>
      <c r="T2450" s="1" t="s">
        <v>5000</v>
      </c>
      <c r="U2450" s="1" t="s">
        <v>285</v>
      </c>
      <c r="V2450" s="1" t="s">
        <v>10512</v>
      </c>
      <c r="W2450" s="1" t="s">
        <v>393</v>
      </c>
      <c r="X2450" s="1" t="s">
        <v>5259</v>
      </c>
      <c r="Y2450" s="1" t="s">
        <v>90</v>
      </c>
      <c r="Z2450" s="1" t="s">
        <v>5302</v>
      </c>
      <c r="AC2450" s="1">
        <v>50</v>
      </c>
      <c r="AD2450" s="1" t="s">
        <v>526</v>
      </c>
      <c r="AE2450" s="1" t="s">
        <v>6673</v>
      </c>
      <c r="AJ2450" s="1" t="s">
        <v>16</v>
      </c>
      <c r="AK2450" s="1" t="s">
        <v>6856</v>
      </c>
      <c r="AL2450" s="1" t="s">
        <v>377</v>
      </c>
      <c r="AM2450" s="1" t="s">
        <v>6803</v>
      </c>
      <c r="AT2450" s="1" t="s">
        <v>1114</v>
      </c>
      <c r="AU2450" s="1" t="s">
        <v>5097</v>
      </c>
      <c r="AV2450" s="1" t="s">
        <v>4531</v>
      </c>
      <c r="AW2450" s="1" t="s">
        <v>7113</v>
      </c>
      <c r="BG2450" s="1" t="s">
        <v>1114</v>
      </c>
      <c r="BH2450" s="1" t="s">
        <v>5097</v>
      </c>
      <c r="BI2450" s="1" t="s">
        <v>4392</v>
      </c>
      <c r="BJ2450" s="1" t="s">
        <v>12303</v>
      </c>
      <c r="BM2450" s="1" t="s">
        <v>2467</v>
      </c>
      <c r="BN2450" s="1" t="s">
        <v>11156</v>
      </c>
      <c r="BQ2450" s="1" t="s">
        <v>4532</v>
      </c>
      <c r="BR2450" s="1" t="s">
        <v>12304</v>
      </c>
      <c r="BS2450" s="1" t="s">
        <v>377</v>
      </c>
      <c r="BT2450" s="1" t="s">
        <v>6803</v>
      </c>
    </row>
    <row r="2451" spans="1:72" ht="13.5" customHeight="1">
      <c r="A2451" s="8" t="str">
        <f>HYPERLINK("http://kyu.snu.ac.kr/sdhj/index.jsp?type=hj/GK14810_00IM0001_030a.jpg","1681_수남면_030a")</f>
        <v>1681_수남면_030a</v>
      </c>
      <c r="B2451" s="2">
        <v>1681</v>
      </c>
      <c r="C2451" s="2" t="s">
        <v>9625</v>
      </c>
      <c r="D2451" s="2" t="s">
        <v>9626</v>
      </c>
      <c r="E2451" s="2">
        <v>2450</v>
      </c>
      <c r="F2451" s="1">
        <v>7</v>
      </c>
      <c r="G2451" s="1" t="s">
        <v>985</v>
      </c>
      <c r="H2451" s="1" t="s">
        <v>4956</v>
      </c>
      <c r="I2451" s="1">
        <v>5</v>
      </c>
      <c r="L2451" s="1">
        <v>3</v>
      </c>
      <c r="M2451" s="1" t="s">
        <v>9525</v>
      </c>
      <c r="N2451" s="1" t="s">
        <v>9526</v>
      </c>
      <c r="S2451" s="1" t="s">
        <v>54</v>
      </c>
      <c r="T2451" s="1" t="s">
        <v>5003</v>
      </c>
      <c r="U2451" s="1" t="s">
        <v>4533</v>
      </c>
      <c r="V2451" s="1" t="s">
        <v>5109</v>
      </c>
      <c r="Y2451" s="1" t="s">
        <v>2319</v>
      </c>
      <c r="Z2451" s="1" t="s">
        <v>5475</v>
      </c>
      <c r="AC2451" s="1">
        <v>20</v>
      </c>
      <c r="AD2451" s="1" t="s">
        <v>870</v>
      </c>
      <c r="AE2451" s="1" t="s">
        <v>6646</v>
      </c>
    </row>
    <row r="2452" spans="1:72" ht="13.5" customHeight="1">
      <c r="A2452" s="8" t="str">
        <f>HYPERLINK("http://kyu.snu.ac.kr/sdhj/index.jsp?type=hj/GK14810_00IM0001_030a.jpg","1681_수남면_030a")</f>
        <v>1681_수남면_030a</v>
      </c>
      <c r="B2452" s="2">
        <v>1681</v>
      </c>
      <c r="C2452" s="2" t="s">
        <v>9625</v>
      </c>
      <c r="D2452" s="2" t="s">
        <v>9626</v>
      </c>
      <c r="E2452" s="2">
        <v>2451</v>
      </c>
      <c r="F2452" s="1">
        <v>7</v>
      </c>
      <c r="G2452" s="1" t="s">
        <v>985</v>
      </c>
      <c r="H2452" s="1" t="s">
        <v>4956</v>
      </c>
      <c r="I2452" s="1">
        <v>5</v>
      </c>
      <c r="L2452" s="1">
        <v>3</v>
      </c>
      <c r="M2452" s="1" t="s">
        <v>9525</v>
      </c>
      <c r="N2452" s="1" t="s">
        <v>9526</v>
      </c>
      <c r="S2452" s="1" t="s">
        <v>191</v>
      </c>
      <c r="T2452" s="1" t="s">
        <v>5004</v>
      </c>
      <c r="Y2452" s="1" t="s">
        <v>11774</v>
      </c>
      <c r="Z2452" s="1" t="s">
        <v>12305</v>
      </c>
      <c r="AF2452" s="1" t="s">
        <v>190</v>
      </c>
      <c r="AG2452" s="1" t="s">
        <v>6699</v>
      </c>
    </row>
    <row r="2453" spans="1:72" ht="13.5" customHeight="1">
      <c r="A2453" s="8" t="str">
        <f>HYPERLINK("http://kyu.snu.ac.kr/sdhj/index.jsp?type=hj/GK14810_00IM0001_030b.jpg","1681_수남면_030b")</f>
        <v>1681_수남면_030b</v>
      </c>
      <c r="B2453" s="2">
        <v>1681</v>
      </c>
      <c r="C2453" s="2" t="s">
        <v>9625</v>
      </c>
      <c r="D2453" s="2" t="s">
        <v>9626</v>
      </c>
      <c r="E2453" s="2">
        <v>2452</v>
      </c>
      <c r="F2453" s="1">
        <v>7</v>
      </c>
      <c r="G2453" s="1" t="s">
        <v>985</v>
      </c>
      <c r="H2453" s="1" t="s">
        <v>4956</v>
      </c>
      <c r="I2453" s="1">
        <v>5</v>
      </c>
      <c r="L2453" s="1">
        <v>4</v>
      </c>
      <c r="M2453" s="1" t="s">
        <v>9527</v>
      </c>
      <c r="N2453" s="1" t="s">
        <v>9528</v>
      </c>
      <c r="T2453" s="1" t="s">
        <v>10541</v>
      </c>
      <c r="U2453" s="1" t="s">
        <v>4534</v>
      </c>
      <c r="V2453" s="1" t="s">
        <v>5108</v>
      </c>
      <c r="W2453" s="1" t="s">
        <v>835</v>
      </c>
      <c r="X2453" s="1" t="s">
        <v>5267</v>
      </c>
      <c r="Y2453" s="1" t="s">
        <v>4352</v>
      </c>
      <c r="Z2453" s="1" t="s">
        <v>5474</v>
      </c>
      <c r="AC2453" s="1">
        <v>52</v>
      </c>
      <c r="AD2453" s="1" t="s">
        <v>544</v>
      </c>
      <c r="AE2453" s="1" t="s">
        <v>6668</v>
      </c>
      <c r="AJ2453" s="1" t="s">
        <v>16</v>
      </c>
      <c r="AK2453" s="1" t="s">
        <v>6856</v>
      </c>
      <c r="AL2453" s="1" t="s">
        <v>1918</v>
      </c>
      <c r="AM2453" s="1" t="s">
        <v>6871</v>
      </c>
      <c r="AT2453" s="1" t="s">
        <v>1114</v>
      </c>
      <c r="AU2453" s="1" t="s">
        <v>5097</v>
      </c>
      <c r="AV2453" s="1" t="s">
        <v>4520</v>
      </c>
      <c r="AW2453" s="1" t="s">
        <v>7112</v>
      </c>
      <c r="BG2453" s="1" t="s">
        <v>63</v>
      </c>
      <c r="BH2453" s="1" t="s">
        <v>5113</v>
      </c>
      <c r="BI2453" s="1" t="s">
        <v>4521</v>
      </c>
      <c r="BJ2453" s="1" t="s">
        <v>7678</v>
      </c>
      <c r="BK2453" s="1" t="s">
        <v>63</v>
      </c>
      <c r="BL2453" s="1" t="s">
        <v>5113</v>
      </c>
      <c r="BM2453" s="1" t="s">
        <v>4535</v>
      </c>
      <c r="BN2453" s="1" t="s">
        <v>8027</v>
      </c>
      <c r="BO2453" s="1" t="s">
        <v>1114</v>
      </c>
      <c r="BP2453" s="1" t="s">
        <v>5097</v>
      </c>
      <c r="BQ2453" s="1" t="s">
        <v>2239</v>
      </c>
      <c r="BR2453" s="1" t="s">
        <v>8744</v>
      </c>
      <c r="BS2453" s="1" t="s">
        <v>2110</v>
      </c>
      <c r="BT2453" s="1" t="s">
        <v>6910</v>
      </c>
    </row>
    <row r="2454" spans="1:72" ht="13.5" customHeight="1">
      <c r="A2454" s="8" t="str">
        <f>HYPERLINK("http://kyu.snu.ac.kr/sdhj/index.jsp?type=hj/GK14810_00IM0001_030b.jpg","1681_수남면_030b")</f>
        <v>1681_수남면_030b</v>
      </c>
      <c r="B2454" s="2">
        <v>1681</v>
      </c>
      <c r="C2454" s="2" t="s">
        <v>10070</v>
      </c>
      <c r="D2454" s="2" t="s">
        <v>10071</v>
      </c>
      <c r="E2454" s="2">
        <v>2453</v>
      </c>
      <c r="F2454" s="1">
        <v>7</v>
      </c>
      <c r="G2454" s="1" t="s">
        <v>985</v>
      </c>
      <c r="H2454" s="1" t="s">
        <v>4956</v>
      </c>
      <c r="I2454" s="1">
        <v>5</v>
      </c>
      <c r="L2454" s="1">
        <v>4</v>
      </c>
      <c r="M2454" s="1" t="s">
        <v>9527</v>
      </c>
      <c r="N2454" s="1" t="s">
        <v>9528</v>
      </c>
      <c r="S2454" s="1" t="s">
        <v>43</v>
      </c>
      <c r="T2454" s="1" t="s">
        <v>5000</v>
      </c>
      <c r="W2454" s="1" t="s">
        <v>835</v>
      </c>
      <c r="X2454" s="1" t="s">
        <v>5267</v>
      </c>
      <c r="Y2454" s="1" t="s">
        <v>90</v>
      </c>
      <c r="Z2454" s="1" t="s">
        <v>5302</v>
      </c>
      <c r="AC2454" s="1">
        <v>51</v>
      </c>
      <c r="AD2454" s="1" t="s">
        <v>965</v>
      </c>
      <c r="AE2454" s="1" t="s">
        <v>6636</v>
      </c>
      <c r="AJ2454" s="1" t="s">
        <v>16</v>
      </c>
      <c r="AK2454" s="1" t="s">
        <v>6856</v>
      </c>
      <c r="AL2454" s="1" t="s">
        <v>53</v>
      </c>
      <c r="AM2454" s="1" t="s">
        <v>6356</v>
      </c>
      <c r="AT2454" s="1" t="s">
        <v>1114</v>
      </c>
      <c r="AU2454" s="1" t="s">
        <v>5097</v>
      </c>
      <c r="AV2454" s="1" t="s">
        <v>4168</v>
      </c>
      <c r="AW2454" s="1" t="s">
        <v>7111</v>
      </c>
      <c r="BG2454" s="1" t="s">
        <v>1114</v>
      </c>
      <c r="BH2454" s="1" t="s">
        <v>5097</v>
      </c>
      <c r="BI2454" s="1" t="s">
        <v>1384</v>
      </c>
      <c r="BJ2454" s="1" t="s">
        <v>6178</v>
      </c>
      <c r="BK2454" s="1" t="s">
        <v>1114</v>
      </c>
      <c r="BL2454" s="1" t="s">
        <v>5097</v>
      </c>
      <c r="BM2454" s="1" t="s">
        <v>677</v>
      </c>
      <c r="BN2454" s="1" t="s">
        <v>5648</v>
      </c>
      <c r="BO2454" s="1" t="s">
        <v>1114</v>
      </c>
      <c r="BP2454" s="1" t="s">
        <v>5097</v>
      </c>
      <c r="BQ2454" s="1" t="s">
        <v>4536</v>
      </c>
      <c r="BR2454" s="1" t="s">
        <v>8364</v>
      </c>
      <c r="BS2454" s="1" t="s">
        <v>53</v>
      </c>
      <c r="BT2454" s="1" t="s">
        <v>6356</v>
      </c>
    </row>
    <row r="2455" spans="1:72" ht="13.5" customHeight="1">
      <c r="A2455" s="8" t="str">
        <f>HYPERLINK("http://kyu.snu.ac.kr/sdhj/index.jsp?type=hj/GK14810_00IM0001_030b.jpg","1681_수남면_030b")</f>
        <v>1681_수남면_030b</v>
      </c>
      <c r="B2455" s="2">
        <v>1681</v>
      </c>
      <c r="C2455" s="2" t="s">
        <v>9625</v>
      </c>
      <c r="D2455" s="2" t="s">
        <v>9626</v>
      </c>
      <c r="E2455" s="2">
        <v>2454</v>
      </c>
      <c r="F2455" s="1">
        <v>7</v>
      </c>
      <c r="G2455" s="1" t="s">
        <v>985</v>
      </c>
      <c r="H2455" s="1" t="s">
        <v>4956</v>
      </c>
      <c r="I2455" s="1">
        <v>5</v>
      </c>
      <c r="L2455" s="1">
        <v>4</v>
      </c>
      <c r="M2455" s="1" t="s">
        <v>9527</v>
      </c>
      <c r="N2455" s="1" t="s">
        <v>9528</v>
      </c>
      <c r="S2455" s="1" t="s">
        <v>54</v>
      </c>
      <c r="T2455" s="1" t="s">
        <v>5003</v>
      </c>
      <c r="U2455" s="1" t="s">
        <v>4537</v>
      </c>
      <c r="V2455" s="1" t="s">
        <v>5080</v>
      </c>
      <c r="Y2455" s="1" t="s">
        <v>4538</v>
      </c>
      <c r="Z2455" s="1" t="s">
        <v>5473</v>
      </c>
      <c r="AC2455" s="1">
        <v>26</v>
      </c>
      <c r="AD2455" s="1" t="s">
        <v>137</v>
      </c>
      <c r="AE2455" s="1" t="s">
        <v>6669</v>
      </c>
    </row>
    <row r="2456" spans="1:72" ht="13.5" customHeight="1">
      <c r="A2456" s="8" t="str">
        <f>HYPERLINK("http://kyu.snu.ac.kr/sdhj/index.jsp?type=hj/GK14810_00IM0001_030b.jpg","1681_수남면_030b")</f>
        <v>1681_수남면_030b</v>
      </c>
      <c r="B2456" s="2">
        <v>1681</v>
      </c>
      <c r="C2456" s="2" t="s">
        <v>9644</v>
      </c>
      <c r="D2456" s="2" t="s">
        <v>9645</v>
      </c>
      <c r="E2456" s="2">
        <v>2455</v>
      </c>
      <c r="F2456" s="1">
        <v>7</v>
      </c>
      <c r="G2456" s="1" t="s">
        <v>985</v>
      </c>
      <c r="H2456" s="1" t="s">
        <v>4956</v>
      </c>
      <c r="I2456" s="1">
        <v>5</v>
      </c>
      <c r="L2456" s="1">
        <v>4</v>
      </c>
      <c r="M2456" s="1" t="s">
        <v>9527</v>
      </c>
      <c r="N2456" s="1" t="s">
        <v>9528</v>
      </c>
      <c r="S2456" s="1" t="s">
        <v>191</v>
      </c>
      <c r="T2456" s="1" t="s">
        <v>5004</v>
      </c>
      <c r="Y2456" s="1" t="s">
        <v>901</v>
      </c>
      <c r="Z2456" s="1" t="s">
        <v>5396</v>
      </c>
      <c r="AC2456" s="1">
        <v>5</v>
      </c>
      <c r="AD2456" s="1" t="s">
        <v>101</v>
      </c>
      <c r="AE2456" s="1" t="s">
        <v>6648</v>
      </c>
    </row>
    <row r="2457" spans="1:72" ht="13.5" customHeight="1">
      <c r="A2457" s="8" t="str">
        <f>HYPERLINK("http://kyu.snu.ac.kr/sdhj/index.jsp?type=hj/GK14810_00IM0001_030b.jpg","1681_수남면_030b")</f>
        <v>1681_수남면_030b</v>
      </c>
      <c r="B2457" s="2">
        <v>1681</v>
      </c>
      <c r="C2457" s="2" t="s">
        <v>10070</v>
      </c>
      <c r="D2457" s="2" t="s">
        <v>10071</v>
      </c>
      <c r="E2457" s="2">
        <v>2456</v>
      </c>
      <c r="F2457" s="1">
        <v>7</v>
      </c>
      <c r="G2457" s="1" t="s">
        <v>985</v>
      </c>
      <c r="H2457" s="1" t="s">
        <v>4956</v>
      </c>
      <c r="I2457" s="1">
        <v>5</v>
      </c>
      <c r="L2457" s="1">
        <v>4</v>
      </c>
      <c r="M2457" s="1" t="s">
        <v>9527</v>
      </c>
      <c r="N2457" s="1" t="s">
        <v>9528</v>
      </c>
      <c r="S2457" s="1" t="s">
        <v>191</v>
      </c>
      <c r="T2457" s="1" t="s">
        <v>5004</v>
      </c>
      <c r="Y2457" s="1" t="s">
        <v>2493</v>
      </c>
      <c r="Z2457" s="1" t="s">
        <v>5472</v>
      </c>
      <c r="AC2457" s="1">
        <v>3</v>
      </c>
      <c r="AD2457" s="1" t="s">
        <v>512</v>
      </c>
      <c r="AE2457" s="1" t="s">
        <v>6657</v>
      </c>
      <c r="AF2457" s="1" t="s">
        <v>175</v>
      </c>
      <c r="AG2457" s="1" t="s">
        <v>6685</v>
      </c>
    </row>
    <row r="2458" spans="1:72" ht="13.5" customHeight="1">
      <c r="A2458" s="8" t="str">
        <f>HYPERLINK("http://kyu.snu.ac.kr/sdhj/index.jsp?type=hj/GK14810_00IM0001_030b.jpg","1681_수남면_030b")</f>
        <v>1681_수남면_030b</v>
      </c>
      <c r="B2458" s="2">
        <v>1681</v>
      </c>
      <c r="C2458" s="2" t="s">
        <v>9682</v>
      </c>
      <c r="D2458" s="2" t="s">
        <v>9683</v>
      </c>
      <c r="E2458" s="2">
        <v>2457</v>
      </c>
      <c r="F2458" s="1">
        <v>7</v>
      </c>
      <c r="G2458" s="1" t="s">
        <v>985</v>
      </c>
      <c r="H2458" s="1" t="s">
        <v>4956</v>
      </c>
      <c r="I2458" s="1">
        <v>5</v>
      </c>
      <c r="L2458" s="1">
        <v>5</v>
      </c>
      <c r="M2458" s="1" t="s">
        <v>1449</v>
      </c>
      <c r="N2458" s="1" t="s">
        <v>5471</v>
      </c>
      <c r="T2458" s="1" t="s">
        <v>10172</v>
      </c>
      <c r="U2458" s="1" t="s">
        <v>33</v>
      </c>
      <c r="V2458" s="1" t="s">
        <v>5076</v>
      </c>
      <c r="Y2458" s="1" t="s">
        <v>1449</v>
      </c>
      <c r="Z2458" s="1" t="s">
        <v>5471</v>
      </c>
      <c r="AC2458" s="1">
        <v>27</v>
      </c>
      <c r="AD2458" s="1" t="s">
        <v>224</v>
      </c>
      <c r="AE2458" s="1" t="s">
        <v>6658</v>
      </c>
      <c r="AJ2458" s="1" t="s">
        <v>16</v>
      </c>
      <c r="AK2458" s="1" t="s">
        <v>6856</v>
      </c>
      <c r="AL2458" s="1" t="s">
        <v>554</v>
      </c>
      <c r="AM2458" s="1" t="s">
        <v>6867</v>
      </c>
      <c r="AN2458" s="1" t="s">
        <v>61</v>
      </c>
      <c r="AO2458" s="1" t="s">
        <v>5034</v>
      </c>
      <c r="AR2458" s="1" t="s">
        <v>4412</v>
      </c>
      <c r="AS2458" s="1" t="s">
        <v>12233</v>
      </c>
      <c r="AT2458" s="1" t="s">
        <v>33</v>
      </c>
      <c r="AU2458" s="1" t="s">
        <v>5076</v>
      </c>
      <c r="AV2458" s="1" t="s">
        <v>4539</v>
      </c>
      <c r="AW2458" s="1" t="s">
        <v>7110</v>
      </c>
      <c r="BI2458" s="1" t="s">
        <v>4540</v>
      </c>
      <c r="BJ2458" s="1" t="s">
        <v>7086</v>
      </c>
      <c r="BM2458" s="1" t="s">
        <v>4413</v>
      </c>
      <c r="BN2458" s="1" t="s">
        <v>7668</v>
      </c>
      <c r="BQ2458" s="1" t="s">
        <v>4541</v>
      </c>
      <c r="BR2458" s="1" t="s">
        <v>8363</v>
      </c>
      <c r="BS2458" s="1" t="s">
        <v>355</v>
      </c>
      <c r="BT2458" s="1" t="s">
        <v>12306</v>
      </c>
    </row>
    <row r="2459" spans="1:72" ht="13.5" customHeight="1">
      <c r="A2459" s="8" t="str">
        <f>HYPERLINK("http://kyu.snu.ac.kr/sdhj/index.jsp?type=hj/GK14810_00IM0001_030b.jpg","1681_수남면_030b")</f>
        <v>1681_수남면_030b</v>
      </c>
      <c r="B2459" s="2">
        <v>1681</v>
      </c>
      <c r="C2459" s="2" t="s">
        <v>10559</v>
      </c>
      <c r="D2459" s="2" t="s">
        <v>10560</v>
      </c>
      <c r="E2459" s="2">
        <v>2458</v>
      </c>
      <c r="F2459" s="1">
        <v>7</v>
      </c>
      <c r="G2459" s="1" t="s">
        <v>985</v>
      </c>
      <c r="H2459" s="1" t="s">
        <v>4956</v>
      </c>
      <c r="I2459" s="1">
        <v>5</v>
      </c>
      <c r="L2459" s="1">
        <v>5</v>
      </c>
      <c r="M2459" s="1" t="s">
        <v>1449</v>
      </c>
      <c r="N2459" s="1" t="s">
        <v>5471</v>
      </c>
      <c r="S2459" s="1" t="s">
        <v>43</v>
      </c>
      <c r="T2459" s="1" t="s">
        <v>5000</v>
      </c>
      <c r="W2459" s="1" t="s">
        <v>89</v>
      </c>
      <c r="X2459" s="1" t="s">
        <v>10570</v>
      </c>
      <c r="Y2459" s="1" t="s">
        <v>90</v>
      </c>
      <c r="Z2459" s="1" t="s">
        <v>5302</v>
      </c>
      <c r="AC2459" s="1">
        <v>24</v>
      </c>
      <c r="AD2459" s="1" t="s">
        <v>369</v>
      </c>
      <c r="AE2459" s="1" t="s">
        <v>6640</v>
      </c>
      <c r="AJ2459" s="1" t="s">
        <v>16</v>
      </c>
      <c r="AK2459" s="1" t="s">
        <v>6856</v>
      </c>
      <c r="AL2459" s="1" t="s">
        <v>819</v>
      </c>
      <c r="AM2459" s="1" t="s">
        <v>6869</v>
      </c>
      <c r="AT2459" s="1" t="s">
        <v>63</v>
      </c>
      <c r="AU2459" s="1" t="s">
        <v>5113</v>
      </c>
      <c r="AV2459" s="1" t="s">
        <v>843</v>
      </c>
      <c r="AW2459" s="1" t="s">
        <v>5470</v>
      </c>
      <c r="BI2459" s="1" t="s">
        <v>12246</v>
      </c>
      <c r="BJ2459" s="1" t="s">
        <v>12307</v>
      </c>
      <c r="BM2459" s="1" t="s">
        <v>4443</v>
      </c>
      <c r="BN2459" s="1" t="s">
        <v>7115</v>
      </c>
      <c r="BO2459" s="1" t="s">
        <v>1114</v>
      </c>
      <c r="BP2459" s="1" t="s">
        <v>5097</v>
      </c>
      <c r="BQ2459" s="1" t="s">
        <v>2050</v>
      </c>
      <c r="BR2459" s="1" t="s">
        <v>7359</v>
      </c>
      <c r="BS2459" s="1" t="s">
        <v>819</v>
      </c>
      <c r="BT2459" s="1" t="s">
        <v>6869</v>
      </c>
    </row>
    <row r="2460" spans="1:72" ht="13.5" customHeight="1">
      <c r="A2460" s="8" t="str">
        <f>HYPERLINK("http://kyu.snu.ac.kr/sdhj/index.jsp?type=hj/GK14810_00IM0001_030b.jpg","1681_수남면_030b")</f>
        <v>1681_수남면_030b</v>
      </c>
      <c r="B2460" s="2">
        <v>1681</v>
      </c>
      <c r="C2460" s="2" t="s">
        <v>9954</v>
      </c>
      <c r="D2460" s="2" t="s">
        <v>9955</v>
      </c>
      <c r="E2460" s="2">
        <v>2459</v>
      </c>
      <c r="F2460" s="1">
        <v>7</v>
      </c>
      <c r="G2460" s="1" t="s">
        <v>985</v>
      </c>
      <c r="H2460" s="1" t="s">
        <v>4956</v>
      </c>
      <c r="I2460" s="1">
        <v>5</v>
      </c>
      <c r="L2460" s="1">
        <v>5</v>
      </c>
      <c r="M2460" s="1" t="s">
        <v>1449</v>
      </c>
      <c r="N2460" s="1" t="s">
        <v>5471</v>
      </c>
      <c r="S2460" s="1" t="s">
        <v>206</v>
      </c>
      <c r="T2460" s="1" t="s">
        <v>5008</v>
      </c>
      <c r="U2460" s="1" t="s">
        <v>285</v>
      </c>
      <c r="V2460" s="1" t="s">
        <v>9953</v>
      </c>
      <c r="W2460" s="1" t="s">
        <v>89</v>
      </c>
      <c r="X2460" s="1" t="s">
        <v>10570</v>
      </c>
      <c r="Y2460" s="1" t="s">
        <v>90</v>
      </c>
      <c r="Z2460" s="1" t="s">
        <v>5302</v>
      </c>
      <c r="AC2460" s="1">
        <v>59</v>
      </c>
      <c r="AD2460" s="1" t="s">
        <v>556</v>
      </c>
      <c r="AE2460" s="1" t="s">
        <v>6652</v>
      </c>
    </row>
    <row r="2461" spans="1:72" ht="13.5" customHeight="1">
      <c r="A2461" s="8" t="str">
        <f>HYPERLINK("http://kyu.snu.ac.kr/sdhj/index.jsp?type=hj/GK14810_00IM0001_030b.jpg","1681_수남면_030b")</f>
        <v>1681_수남면_030b</v>
      </c>
      <c r="B2461" s="2">
        <v>1681</v>
      </c>
      <c r="C2461" s="2" t="s">
        <v>9954</v>
      </c>
      <c r="D2461" s="2" t="s">
        <v>9955</v>
      </c>
      <c r="E2461" s="2">
        <v>2460</v>
      </c>
      <c r="F2461" s="1">
        <v>7</v>
      </c>
      <c r="G2461" s="1" t="s">
        <v>985</v>
      </c>
      <c r="H2461" s="1" t="s">
        <v>4956</v>
      </c>
      <c r="I2461" s="1">
        <v>6</v>
      </c>
      <c r="J2461" s="1" t="s">
        <v>4542</v>
      </c>
      <c r="K2461" s="1" t="s">
        <v>12308</v>
      </c>
      <c r="L2461" s="1">
        <v>1</v>
      </c>
      <c r="M2461" s="1" t="s">
        <v>2388</v>
      </c>
      <c r="N2461" s="1" t="s">
        <v>9529</v>
      </c>
      <c r="T2461" s="1" t="s">
        <v>10334</v>
      </c>
      <c r="U2461" s="1" t="s">
        <v>4543</v>
      </c>
      <c r="V2461" s="1" t="s">
        <v>5107</v>
      </c>
      <c r="W2461" s="1" t="s">
        <v>89</v>
      </c>
      <c r="X2461" s="1" t="s">
        <v>10903</v>
      </c>
      <c r="Y2461" s="1" t="s">
        <v>843</v>
      </c>
      <c r="Z2461" s="1" t="s">
        <v>5470</v>
      </c>
      <c r="AC2461" s="1">
        <v>45</v>
      </c>
      <c r="AD2461" s="1" t="s">
        <v>586</v>
      </c>
      <c r="AE2461" s="1" t="s">
        <v>6651</v>
      </c>
      <c r="AJ2461" s="1" t="s">
        <v>16</v>
      </c>
      <c r="AK2461" s="1" t="s">
        <v>6856</v>
      </c>
      <c r="AL2461" s="1" t="s">
        <v>819</v>
      </c>
      <c r="AM2461" s="1" t="s">
        <v>6869</v>
      </c>
      <c r="AT2461" s="1" t="s">
        <v>1114</v>
      </c>
      <c r="AU2461" s="1" t="s">
        <v>5097</v>
      </c>
      <c r="AV2461" s="1" t="s">
        <v>12246</v>
      </c>
      <c r="AW2461" s="1" t="s">
        <v>12247</v>
      </c>
      <c r="BG2461" s="1" t="s">
        <v>1114</v>
      </c>
      <c r="BH2461" s="1" t="s">
        <v>5097</v>
      </c>
      <c r="BI2461" s="1" t="s">
        <v>4443</v>
      </c>
      <c r="BJ2461" s="1" t="s">
        <v>7115</v>
      </c>
      <c r="BM2461" s="1" t="s">
        <v>4453</v>
      </c>
      <c r="BN2461" s="1" t="s">
        <v>7684</v>
      </c>
      <c r="BQ2461" s="1" t="s">
        <v>3314</v>
      </c>
      <c r="BR2461" s="1" t="s">
        <v>12309</v>
      </c>
      <c r="BS2461" s="1" t="s">
        <v>819</v>
      </c>
      <c r="BT2461" s="1" t="s">
        <v>6869</v>
      </c>
    </row>
    <row r="2462" spans="1:72" ht="13.5" customHeight="1">
      <c r="A2462" s="8" t="str">
        <f>HYPERLINK("http://kyu.snu.ac.kr/sdhj/index.jsp?type=hj/GK14810_00IM0001_030b.jpg","1681_수남면_030b")</f>
        <v>1681_수남면_030b</v>
      </c>
      <c r="B2462" s="2">
        <v>1681</v>
      </c>
      <c r="C2462" s="2" t="s">
        <v>9769</v>
      </c>
      <c r="D2462" s="2" t="s">
        <v>9770</v>
      </c>
      <c r="E2462" s="2">
        <v>2461</v>
      </c>
      <c r="F2462" s="1">
        <v>7</v>
      </c>
      <c r="G2462" s="1" t="s">
        <v>985</v>
      </c>
      <c r="H2462" s="1" t="s">
        <v>4956</v>
      </c>
      <c r="I2462" s="1">
        <v>6</v>
      </c>
      <c r="L2462" s="1">
        <v>1</v>
      </c>
      <c r="M2462" s="1" t="s">
        <v>2388</v>
      </c>
      <c r="N2462" s="1" t="s">
        <v>9529</v>
      </c>
      <c r="S2462" s="1" t="s">
        <v>43</v>
      </c>
      <c r="T2462" s="1" t="s">
        <v>5000</v>
      </c>
      <c r="U2462" s="1" t="s">
        <v>285</v>
      </c>
      <c r="V2462" s="1" t="s">
        <v>11869</v>
      </c>
      <c r="W2462" s="1" t="s">
        <v>79</v>
      </c>
      <c r="X2462" s="1" t="s">
        <v>10463</v>
      </c>
      <c r="Y2462" s="1" t="s">
        <v>343</v>
      </c>
      <c r="Z2462" s="1" t="s">
        <v>5469</v>
      </c>
      <c r="AC2462" s="1">
        <v>45</v>
      </c>
      <c r="AD2462" s="1" t="s">
        <v>586</v>
      </c>
      <c r="AE2462" s="1" t="s">
        <v>6651</v>
      </c>
      <c r="AJ2462" s="1" t="s">
        <v>16</v>
      </c>
      <c r="AK2462" s="1" t="s">
        <v>6856</v>
      </c>
      <c r="AL2462" s="1" t="s">
        <v>819</v>
      </c>
      <c r="AM2462" s="1" t="s">
        <v>6869</v>
      </c>
      <c r="AT2462" s="1" t="s">
        <v>1114</v>
      </c>
      <c r="AU2462" s="1" t="s">
        <v>5097</v>
      </c>
      <c r="AV2462" s="1" t="s">
        <v>2108</v>
      </c>
      <c r="AW2462" s="1" t="s">
        <v>7109</v>
      </c>
      <c r="BI2462" s="1" t="s">
        <v>4544</v>
      </c>
      <c r="BJ2462" s="1" t="s">
        <v>7674</v>
      </c>
      <c r="BM2462" s="1" t="s">
        <v>2051</v>
      </c>
      <c r="BN2462" s="1" t="s">
        <v>7358</v>
      </c>
      <c r="BQ2462" s="1" t="s">
        <v>4545</v>
      </c>
      <c r="BR2462" s="1" t="s">
        <v>8362</v>
      </c>
      <c r="BS2462" s="1" t="s">
        <v>819</v>
      </c>
      <c r="BT2462" s="1" t="s">
        <v>6869</v>
      </c>
    </row>
    <row r="2463" spans="1:72" ht="13.5" customHeight="1">
      <c r="A2463" s="8" t="str">
        <f>HYPERLINK("http://kyu.snu.ac.kr/sdhj/index.jsp?type=hj/GK14810_00IM0001_030b.jpg","1681_수남면_030b")</f>
        <v>1681_수남면_030b</v>
      </c>
      <c r="B2463" s="2">
        <v>1681</v>
      </c>
      <c r="C2463" s="2" t="s">
        <v>9725</v>
      </c>
      <c r="D2463" s="2" t="s">
        <v>9726</v>
      </c>
      <c r="E2463" s="2">
        <v>2462</v>
      </c>
      <c r="F2463" s="1">
        <v>7</v>
      </c>
      <c r="G2463" s="1" t="s">
        <v>985</v>
      </c>
      <c r="H2463" s="1" t="s">
        <v>4956</v>
      </c>
      <c r="I2463" s="1">
        <v>6</v>
      </c>
      <c r="L2463" s="1">
        <v>1</v>
      </c>
      <c r="M2463" s="1" t="s">
        <v>2388</v>
      </c>
      <c r="N2463" s="1" t="s">
        <v>9529</v>
      </c>
      <c r="S2463" s="1" t="s">
        <v>98</v>
      </c>
      <c r="T2463" s="1" t="s">
        <v>5001</v>
      </c>
      <c r="Y2463" s="1" t="s">
        <v>4546</v>
      </c>
      <c r="Z2463" s="1" t="s">
        <v>5456</v>
      </c>
      <c r="AC2463" s="1">
        <v>11</v>
      </c>
      <c r="AD2463" s="1" t="s">
        <v>502</v>
      </c>
      <c r="AE2463" s="1" t="s">
        <v>6662</v>
      </c>
    </row>
    <row r="2464" spans="1:72" ht="13.5" customHeight="1">
      <c r="A2464" s="8" t="str">
        <f>HYPERLINK("http://kyu.snu.ac.kr/sdhj/index.jsp?type=hj/GK14810_00IM0001_030b.jpg","1681_수남면_030b")</f>
        <v>1681_수남면_030b</v>
      </c>
      <c r="B2464" s="2">
        <v>1681</v>
      </c>
      <c r="C2464" s="2" t="s">
        <v>9769</v>
      </c>
      <c r="D2464" s="2" t="s">
        <v>9770</v>
      </c>
      <c r="E2464" s="2">
        <v>2463</v>
      </c>
      <c r="F2464" s="1">
        <v>7</v>
      </c>
      <c r="G2464" s="1" t="s">
        <v>985</v>
      </c>
      <c r="H2464" s="1" t="s">
        <v>4956</v>
      </c>
      <c r="I2464" s="1">
        <v>6</v>
      </c>
      <c r="L2464" s="1">
        <v>2</v>
      </c>
      <c r="M2464" s="1" t="s">
        <v>9530</v>
      </c>
      <c r="N2464" s="1" t="s">
        <v>9531</v>
      </c>
      <c r="T2464" s="1" t="s">
        <v>9641</v>
      </c>
      <c r="U2464" s="1" t="s">
        <v>4449</v>
      </c>
      <c r="V2464" s="1" t="s">
        <v>5106</v>
      </c>
      <c r="W2464" s="1" t="s">
        <v>393</v>
      </c>
      <c r="X2464" s="1" t="s">
        <v>5259</v>
      </c>
      <c r="Y2464" s="1" t="s">
        <v>4547</v>
      </c>
      <c r="Z2464" s="1" t="s">
        <v>12310</v>
      </c>
      <c r="AC2464" s="1">
        <v>28</v>
      </c>
      <c r="AD2464" s="1" t="s">
        <v>165</v>
      </c>
      <c r="AE2464" s="1" t="s">
        <v>6678</v>
      </c>
      <c r="AJ2464" s="1" t="s">
        <v>16</v>
      </c>
      <c r="AK2464" s="1" t="s">
        <v>6856</v>
      </c>
      <c r="AL2464" s="1" t="s">
        <v>819</v>
      </c>
      <c r="AM2464" s="1" t="s">
        <v>6869</v>
      </c>
      <c r="AT2464" s="1" t="s">
        <v>63</v>
      </c>
      <c r="AU2464" s="1" t="s">
        <v>5113</v>
      </c>
      <c r="AV2464" s="1" t="s">
        <v>4548</v>
      </c>
      <c r="AW2464" s="1" t="s">
        <v>5468</v>
      </c>
      <c r="BG2464" s="1" t="s">
        <v>63</v>
      </c>
      <c r="BH2464" s="1" t="s">
        <v>5113</v>
      </c>
      <c r="BI2464" s="1" t="s">
        <v>4440</v>
      </c>
      <c r="BJ2464" s="1" t="s">
        <v>7107</v>
      </c>
      <c r="BK2464" s="1" t="s">
        <v>63</v>
      </c>
      <c r="BL2464" s="1" t="s">
        <v>5113</v>
      </c>
      <c r="BM2464" s="1" t="s">
        <v>757</v>
      </c>
      <c r="BN2464" s="1" t="s">
        <v>7072</v>
      </c>
      <c r="BO2464" s="1" t="s">
        <v>63</v>
      </c>
      <c r="BP2464" s="1" t="s">
        <v>5113</v>
      </c>
      <c r="BQ2464" s="1" t="s">
        <v>4549</v>
      </c>
      <c r="BR2464" s="1" t="s">
        <v>12311</v>
      </c>
      <c r="BS2464" s="1" t="s">
        <v>92</v>
      </c>
      <c r="BT2464" s="1" t="s">
        <v>11188</v>
      </c>
    </row>
    <row r="2465" spans="1:72" ht="13.5" customHeight="1">
      <c r="A2465" s="8" t="str">
        <f>HYPERLINK("http://kyu.snu.ac.kr/sdhj/index.jsp?type=hj/GK14810_00IM0001_030b.jpg","1681_수남면_030b")</f>
        <v>1681_수남면_030b</v>
      </c>
      <c r="B2465" s="2">
        <v>1681</v>
      </c>
      <c r="C2465" s="2" t="s">
        <v>10567</v>
      </c>
      <c r="D2465" s="2" t="s">
        <v>10568</v>
      </c>
      <c r="E2465" s="2">
        <v>2464</v>
      </c>
      <c r="F2465" s="1">
        <v>7</v>
      </c>
      <c r="G2465" s="1" t="s">
        <v>985</v>
      </c>
      <c r="H2465" s="1" t="s">
        <v>4956</v>
      </c>
      <c r="I2465" s="1">
        <v>6</v>
      </c>
      <c r="L2465" s="1">
        <v>2</v>
      </c>
      <c r="M2465" s="1" t="s">
        <v>9530</v>
      </c>
      <c r="N2465" s="1" t="s">
        <v>9531</v>
      </c>
      <c r="S2465" s="1" t="s">
        <v>43</v>
      </c>
      <c r="T2465" s="1" t="s">
        <v>5000</v>
      </c>
      <c r="U2465" s="1" t="s">
        <v>285</v>
      </c>
      <c r="V2465" s="1" t="s">
        <v>10558</v>
      </c>
      <c r="W2465" s="1" t="s">
        <v>4278</v>
      </c>
      <c r="X2465" s="1" t="s">
        <v>12312</v>
      </c>
      <c r="Y2465" s="1" t="s">
        <v>90</v>
      </c>
      <c r="Z2465" s="1" t="s">
        <v>5302</v>
      </c>
      <c r="AC2465" s="1">
        <v>36</v>
      </c>
      <c r="AD2465" s="1" t="s">
        <v>59</v>
      </c>
      <c r="AE2465" s="1" t="s">
        <v>6653</v>
      </c>
      <c r="AJ2465" s="1" t="s">
        <v>16</v>
      </c>
      <c r="AK2465" s="1" t="s">
        <v>6856</v>
      </c>
      <c r="AL2465" s="1" t="s">
        <v>819</v>
      </c>
      <c r="AM2465" s="1" t="s">
        <v>6869</v>
      </c>
      <c r="AT2465" s="1" t="s">
        <v>118</v>
      </c>
      <c r="AU2465" s="1" t="s">
        <v>5094</v>
      </c>
      <c r="AV2465" s="1" t="s">
        <v>1239</v>
      </c>
      <c r="AW2465" s="1" t="s">
        <v>7108</v>
      </c>
      <c r="BG2465" s="1" t="s">
        <v>118</v>
      </c>
      <c r="BH2465" s="1" t="s">
        <v>5094</v>
      </c>
      <c r="BI2465" s="1" t="s">
        <v>4550</v>
      </c>
      <c r="BJ2465" s="1" t="s">
        <v>7683</v>
      </c>
      <c r="BK2465" s="1" t="s">
        <v>110</v>
      </c>
      <c r="BL2465" s="1" t="s">
        <v>5146</v>
      </c>
      <c r="BM2465" s="1" t="s">
        <v>959</v>
      </c>
      <c r="BN2465" s="1" t="s">
        <v>7125</v>
      </c>
      <c r="BO2465" s="1" t="s">
        <v>110</v>
      </c>
      <c r="BP2465" s="1" t="s">
        <v>5146</v>
      </c>
      <c r="BQ2465" s="1" t="s">
        <v>4551</v>
      </c>
      <c r="BR2465" s="1" t="s">
        <v>8361</v>
      </c>
      <c r="BS2465" s="1" t="s">
        <v>53</v>
      </c>
      <c r="BT2465" s="1" t="s">
        <v>6356</v>
      </c>
    </row>
    <row r="2466" spans="1:72" ht="13.5" customHeight="1">
      <c r="A2466" s="8" t="str">
        <f>HYPERLINK("http://kyu.snu.ac.kr/sdhj/index.jsp?type=hj/GK14810_00IM0001_030b.jpg","1681_수남면_030b")</f>
        <v>1681_수남면_030b</v>
      </c>
      <c r="B2466" s="2">
        <v>1681</v>
      </c>
      <c r="C2466" s="2" t="s">
        <v>10297</v>
      </c>
      <c r="D2466" s="2" t="s">
        <v>10298</v>
      </c>
      <c r="E2466" s="2">
        <v>2465</v>
      </c>
      <c r="F2466" s="1">
        <v>7</v>
      </c>
      <c r="G2466" s="1" t="s">
        <v>985</v>
      </c>
      <c r="H2466" s="1" t="s">
        <v>4956</v>
      </c>
      <c r="I2466" s="1">
        <v>6</v>
      </c>
      <c r="L2466" s="1">
        <v>2</v>
      </c>
      <c r="M2466" s="1" t="s">
        <v>9530</v>
      </c>
      <c r="N2466" s="1" t="s">
        <v>9531</v>
      </c>
      <c r="S2466" s="1" t="s">
        <v>98</v>
      </c>
      <c r="T2466" s="1" t="s">
        <v>5001</v>
      </c>
      <c r="Y2466" s="1" t="s">
        <v>90</v>
      </c>
      <c r="Z2466" s="1" t="s">
        <v>5302</v>
      </c>
      <c r="AF2466" s="1" t="s">
        <v>190</v>
      </c>
      <c r="AG2466" s="1" t="s">
        <v>6699</v>
      </c>
    </row>
    <row r="2467" spans="1:72" ht="13.5" customHeight="1">
      <c r="A2467" s="8" t="str">
        <f>HYPERLINK("http://kyu.snu.ac.kr/sdhj/index.jsp?type=hj/GK14810_00IM0001_030b.jpg","1681_수남면_030b")</f>
        <v>1681_수남면_030b</v>
      </c>
      <c r="B2467" s="2">
        <v>1681</v>
      </c>
      <c r="C2467" s="2" t="s">
        <v>9648</v>
      </c>
      <c r="D2467" s="2" t="s">
        <v>9649</v>
      </c>
      <c r="E2467" s="2">
        <v>2466</v>
      </c>
      <c r="F2467" s="1">
        <v>7</v>
      </c>
      <c r="G2467" s="1" t="s">
        <v>985</v>
      </c>
      <c r="H2467" s="1" t="s">
        <v>4956</v>
      </c>
      <c r="I2467" s="1">
        <v>6</v>
      </c>
      <c r="L2467" s="1">
        <v>3</v>
      </c>
      <c r="M2467" s="1" t="s">
        <v>9532</v>
      </c>
      <c r="N2467" s="1" t="s">
        <v>9533</v>
      </c>
      <c r="T2467" s="1" t="s">
        <v>12313</v>
      </c>
      <c r="U2467" s="1" t="s">
        <v>813</v>
      </c>
      <c r="V2467" s="1" t="s">
        <v>5105</v>
      </c>
      <c r="W2467" s="1" t="s">
        <v>393</v>
      </c>
      <c r="X2467" s="1" t="s">
        <v>5259</v>
      </c>
      <c r="Y2467" s="1" t="s">
        <v>4548</v>
      </c>
      <c r="Z2467" s="1" t="s">
        <v>5468</v>
      </c>
      <c r="AC2467" s="1">
        <v>45</v>
      </c>
      <c r="AD2467" s="1" t="s">
        <v>586</v>
      </c>
      <c r="AE2467" s="1" t="s">
        <v>6651</v>
      </c>
      <c r="AJ2467" s="1" t="s">
        <v>16</v>
      </c>
      <c r="AK2467" s="1" t="s">
        <v>6856</v>
      </c>
      <c r="AL2467" s="1" t="s">
        <v>819</v>
      </c>
      <c r="AM2467" s="1" t="s">
        <v>6869</v>
      </c>
      <c r="AT2467" s="1" t="s">
        <v>63</v>
      </c>
      <c r="AU2467" s="1" t="s">
        <v>5113</v>
      </c>
      <c r="AV2467" s="1" t="s">
        <v>4440</v>
      </c>
      <c r="AW2467" s="1" t="s">
        <v>7107</v>
      </c>
      <c r="BG2467" s="1" t="s">
        <v>63</v>
      </c>
      <c r="BH2467" s="1" t="s">
        <v>5113</v>
      </c>
      <c r="BI2467" s="1" t="s">
        <v>757</v>
      </c>
      <c r="BJ2467" s="1" t="s">
        <v>7072</v>
      </c>
      <c r="BM2467" s="1" t="s">
        <v>3660</v>
      </c>
      <c r="BN2467" s="1" t="s">
        <v>7772</v>
      </c>
      <c r="BO2467" s="1" t="s">
        <v>63</v>
      </c>
      <c r="BP2467" s="1" t="s">
        <v>5113</v>
      </c>
      <c r="BQ2467" s="1" t="s">
        <v>4552</v>
      </c>
      <c r="BR2467" s="1" t="s">
        <v>8360</v>
      </c>
      <c r="BS2467" s="1" t="s">
        <v>53</v>
      </c>
      <c r="BT2467" s="1" t="s">
        <v>6356</v>
      </c>
    </row>
    <row r="2468" spans="1:72" ht="13.5" customHeight="1">
      <c r="A2468" s="8" t="str">
        <f>HYPERLINK("http://kyu.snu.ac.kr/sdhj/index.jsp?type=hj/GK14810_00IM0001_030b.jpg","1681_수남면_030b")</f>
        <v>1681_수남면_030b</v>
      </c>
      <c r="B2468" s="2">
        <v>1681</v>
      </c>
      <c r="C2468" s="2" t="s">
        <v>9725</v>
      </c>
      <c r="D2468" s="2" t="s">
        <v>9726</v>
      </c>
      <c r="E2468" s="2">
        <v>2467</v>
      </c>
      <c r="F2468" s="1">
        <v>7</v>
      </c>
      <c r="G2468" s="1" t="s">
        <v>985</v>
      </c>
      <c r="H2468" s="1" t="s">
        <v>4956</v>
      </c>
      <c r="I2468" s="1">
        <v>6</v>
      </c>
      <c r="L2468" s="1">
        <v>3</v>
      </c>
      <c r="M2468" s="1" t="s">
        <v>9532</v>
      </c>
      <c r="N2468" s="1" t="s">
        <v>9533</v>
      </c>
      <c r="S2468" s="1" t="s">
        <v>43</v>
      </c>
      <c r="T2468" s="1" t="s">
        <v>5000</v>
      </c>
      <c r="U2468" s="1" t="s">
        <v>285</v>
      </c>
      <c r="V2468" s="1" t="s">
        <v>12314</v>
      </c>
      <c r="W2468" s="1" t="s">
        <v>89</v>
      </c>
      <c r="X2468" s="1" t="s">
        <v>12315</v>
      </c>
      <c r="Y2468" s="1" t="s">
        <v>90</v>
      </c>
      <c r="Z2468" s="1" t="s">
        <v>5302</v>
      </c>
      <c r="AC2468" s="1">
        <v>51</v>
      </c>
      <c r="AD2468" s="1" t="s">
        <v>965</v>
      </c>
      <c r="AE2468" s="1" t="s">
        <v>6636</v>
      </c>
      <c r="AJ2468" s="1" t="s">
        <v>16</v>
      </c>
      <c r="AK2468" s="1" t="s">
        <v>6856</v>
      </c>
      <c r="AL2468" s="1" t="s">
        <v>53</v>
      </c>
      <c r="AM2468" s="1" t="s">
        <v>6356</v>
      </c>
      <c r="AT2468" s="1" t="s">
        <v>63</v>
      </c>
      <c r="AU2468" s="1" t="s">
        <v>5113</v>
      </c>
      <c r="AV2468" s="1" t="s">
        <v>2091</v>
      </c>
      <c r="AW2468" s="1" t="s">
        <v>5752</v>
      </c>
      <c r="BG2468" s="1" t="s">
        <v>63</v>
      </c>
      <c r="BH2468" s="1" t="s">
        <v>5113</v>
      </c>
      <c r="BI2468" s="1" t="s">
        <v>2206</v>
      </c>
      <c r="BJ2468" s="1" t="s">
        <v>7682</v>
      </c>
      <c r="BK2468" s="1" t="s">
        <v>63</v>
      </c>
      <c r="BL2468" s="1" t="s">
        <v>5113</v>
      </c>
      <c r="BM2468" s="1" t="s">
        <v>3973</v>
      </c>
      <c r="BN2468" s="1" t="s">
        <v>5674</v>
      </c>
      <c r="BQ2468" s="1" t="s">
        <v>4553</v>
      </c>
      <c r="BR2468" s="1" t="s">
        <v>8359</v>
      </c>
      <c r="BS2468" s="1" t="s">
        <v>69</v>
      </c>
      <c r="BT2468" s="1" t="s">
        <v>6798</v>
      </c>
    </row>
    <row r="2469" spans="1:72" ht="13.5" customHeight="1">
      <c r="A2469" s="8" t="str">
        <f>HYPERLINK("http://kyu.snu.ac.kr/sdhj/index.jsp?type=hj/GK14810_00IM0001_030b.jpg","1681_수남면_030b")</f>
        <v>1681_수남면_030b</v>
      </c>
      <c r="B2469" s="2">
        <v>1681</v>
      </c>
      <c r="C2469" s="2" t="s">
        <v>9685</v>
      </c>
      <c r="D2469" s="2" t="s">
        <v>9686</v>
      </c>
      <c r="E2469" s="2">
        <v>2468</v>
      </c>
      <c r="F2469" s="1">
        <v>7</v>
      </c>
      <c r="G2469" s="1" t="s">
        <v>985</v>
      </c>
      <c r="H2469" s="1" t="s">
        <v>4956</v>
      </c>
      <c r="I2469" s="1">
        <v>6</v>
      </c>
      <c r="L2469" s="1">
        <v>3</v>
      </c>
      <c r="M2469" s="1" t="s">
        <v>9532</v>
      </c>
      <c r="N2469" s="1" t="s">
        <v>9533</v>
      </c>
      <c r="S2469" s="1" t="s">
        <v>54</v>
      </c>
      <c r="T2469" s="1" t="s">
        <v>5003</v>
      </c>
      <c r="U2469" s="1" t="s">
        <v>4537</v>
      </c>
      <c r="V2469" s="1" t="s">
        <v>5080</v>
      </c>
      <c r="Y2469" s="1" t="s">
        <v>876</v>
      </c>
      <c r="Z2469" s="1" t="s">
        <v>5467</v>
      </c>
      <c r="AC2469" s="1">
        <v>22</v>
      </c>
      <c r="AD2469" s="1" t="s">
        <v>251</v>
      </c>
      <c r="AE2469" s="1" t="s">
        <v>6637</v>
      </c>
    </row>
    <row r="2470" spans="1:72" ht="13.5" customHeight="1">
      <c r="A2470" s="8" t="str">
        <f>HYPERLINK("http://kyu.snu.ac.kr/sdhj/index.jsp?type=hj/GK14810_00IM0001_030b.jpg","1681_수남면_030b")</f>
        <v>1681_수남면_030b</v>
      </c>
      <c r="B2470" s="2">
        <v>1681</v>
      </c>
      <c r="C2470" s="2" t="s">
        <v>9644</v>
      </c>
      <c r="D2470" s="2" t="s">
        <v>9645</v>
      </c>
      <c r="E2470" s="2">
        <v>2469</v>
      </c>
      <c r="F2470" s="1">
        <v>7</v>
      </c>
      <c r="G2470" s="1" t="s">
        <v>985</v>
      </c>
      <c r="H2470" s="1" t="s">
        <v>4956</v>
      </c>
      <c r="I2470" s="1">
        <v>6</v>
      </c>
      <c r="L2470" s="1">
        <v>3</v>
      </c>
      <c r="M2470" s="1" t="s">
        <v>9532</v>
      </c>
      <c r="N2470" s="1" t="s">
        <v>9533</v>
      </c>
      <c r="S2470" s="1" t="s">
        <v>99</v>
      </c>
      <c r="T2470" s="1" t="s">
        <v>252</v>
      </c>
      <c r="U2470" s="1" t="s">
        <v>866</v>
      </c>
      <c r="V2470" s="1" t="s">
        <v>5099</v>
      </c>
      <c r="Y2470" s="1" t="s">
        <v>3067</v>
      </c>
      <c r="Z2470" s="1" t="s">
        <v>5466</v>
      </c>
      <c r="AC2470" s="1">
        <v>19</v>
      </c>
      <c r="AD2470" s="1" t="s">
        <v>177</v>
      </c>
      <c r="AE2470" s="1" t="s">
        <v>6639</v>
      </c>
      <c r="BF2470" s="1" t="s">
        <v>78</v>
      </c>
    </row>
    <row r="2471" spans="1:72" ht="13.5" customHeight="1">
      <c r="A2471" s="8" t="str">
        <f>HYPERLINK("http://kyu.snu.ac.kr/sdhj/index.jsp?type=hj/GK14810_00IM0001_030b.jpg","1681_수남면_030b")</f>
        <v>1681_수남면_030b</v>
      </c>
      <c r="B2471" s="2">
        <v>1681</v>
      </c>
      <c r="C2471" s="2" t="s">
        <v>12316</v>
      </c>
      <c r="D2471" s="2" t="s">
        <v>12317</v>
      </c>
      <c r="E2471" s="2">
        <v>2470</v>
      </c>
      <c r="F2471" s="1">
        <v>7</v>
      </c>
      <c r="G2471" s="1" t="s">
        <v>985</v>
      </c>
      <c r="H2471" s="1" t="s">
        <v>4956</v>
      </c>
      <c r="I2471" s="1">
        <v>6</v>
      </c>
      <c r="L2471" s="1">
        <v>3</v>
      </c>
      <c r="M2471" s="1" t="s">
        <v>9532</v>
      </c>
      <c r="N2471" s="1" t="s">
        <v>9533</v>
      </c>
      <c r="S2471" s="1" t="s">
        <v>191</v>
      </c>
      <c r="T2471" s="1" t="s">
        <v>5004</v>
      </c>
      <c r="Y2471" s="1" t="s">
        <v>4554</v>
      </c>
      <c r="Z2471" s="1" t="s">
        <v>5465</v>
      </c>
      <c r="AC2471" s="1">
        <v>9</v>
      </c>
      <c r="AD2471" s="1" t="s">
        <v>556</v>
      </c>
      <c r="AE2471" s="1" t="s">
        <v>6652</v>
      </c>
    </row>
    <row r="2472" spans="1:72" ht="13.5" customHeight="1">
      <c r="A2472" s="8" t="str">
        <f>HYPERLINK("http://kyu.snu.ac.kr/sdhj/index.jsp?type=hj/GK14810_00IM0001_030b.jpg","1681_수남면_030b")</f>
        <v>1681_수남면_030b</v>
      </c>
      <c r="B2472" s="2">
        <v>1681</v>
      </c>
      <c r="C2472" s="2" t="s">
        <v>12316</v>
      </c>
      <c r="D2472" s="2" t="s">
        <v>12317</v>
      </c>
      <c r="E2472" s="2">
        <v>2471</v>
      </c>
      <c r="F2472" s="1">
        <v>7</v>
      </c>
      <c r="G2472" s="1" t="s">
        <v>985</v>
      </c>
      <c r="H2472" s="1" t="s">
        <v>4956</v>
      </c>
      <c r="I2472" s="1">
        <v>6</v>
      </c>
      <c r="L2472" s="1">
        <v>3</v>
      </c>
      <c r="M2472" s="1" t="s">
        <v>9532</v>
      </c>
      <c r="N2472" s="1" t="s">
        <v>9533</v>
      </c>
      <c r="S2472" s="1" t="s">
        <v>99</v>
      </c>
      <c r="T2472" s="1" t="s">
        <v>252</v>
      </c>
      <c r="U2472" s="1" t="s">
        <v>4555</v>
      </c>
      <c r="V2472" s="1" t="s">
        <v>5104</v>
      </c>
      <c r="Y2472" s="1" t="s">
        <v>2212</v>
      </c>
      <c r="Z2472" s="1" t="s">
        <v>5464</v>
      </c>
      <c r="AC2472" s="1">
        <v>4</v>
      </c>
      <c r="AD2472" s="1" t="s">
        <v>267</v>
      </c>
      <c r="AE2472" s="1" t="s">
        <v>6631</v>
      </c>
      <c r="AF2472" s="1" t="s">
        <v>175</v>
      </c>
      <c r="AG2472" s="1" t="s">
        <v>6685</v>
      </c>
    </row>
    <row r="2473" spans="1:72" ht="13.5" customHeight="1">
      <c r="A2473" s="8" t="str">
        <f>HYPERLINK("http://kyu.snu.ac.kr/sdhj/index.jsp?type=hj/GK14810_00IM0001_030b.jpg","1681_수남면_030b")</f>
        <v>1681_수남면_030b</v>
      </c>
      <c r="B2473" s="2">
        <v>1681</v>
      </c>
      <c r="C2473" s="2" t="s">
        <v>9682</v>
      </c>
      <c r="D2473" s="2" t="s">
        <v>9683</v>
      </c>
      <c r="E2473" s="2">
        <v>2472</v>
      </c>
      <c r="F2473" s="1">
        <v>7</v>
      </c>
      <c r="G2473" s="1" t="s">
        <v>985</v>
      </c>
      <c r="H2473" s="1" t="s">
        <v>4956</v>
      </c>
      <c r="I2473" s="1">
        <v>6</v>
      </c>
      <c r="L2473" s="1">
        <v>4</v>
      </c>
      <c r="M2473" s="1" t="s">
        <v>9534</v>
      </c>
      <c r="N2473" s="1" t="s">
        <v>9535</v>
      </c>
      <c r="T2473" s="1" t="s">
        <v>12136</v>
      </c>
      <c r="U2473" s="1" t="s">
        <v>2137</v>
      </c>
      <c r="V2473" s="1" t="s">
        <v>5103</v>
      </c>
      <c r="W2473" s="1" t="s">
        <v>1645</v>
      </c>
      <c r="X2473" s="1" t="s">
        <v>5264</v>
      </c>
      <c r="Y2473" s="1" t="s">
        <v>4556</v>
      </c>
      <c r="Z2473" s="1" t="s">
        <v>5463</v>
      </c>
      <c r="AC2473" s="1">
        <v>33</v>
      </c>
      <c r="AD2473" s="1" t="s">
        <v>91</v>
      </c>
      <c r="AE2473" s="1" t="s">
        <v>6675</v>
      </c>
      <c r="AJ2473" s="1" t="s">
        <v>16</v>
      </c>
      <c r="AK2473" s="1" t="s">
        <v>6856</v>
      </c>
      <c r="AL2473" s="1" t="s">
        <v>69</v>
      </c>
      <c r="AM2473" s="1" t="s">
        <v>6798</v>
      </c>
      <c r="AT2473" s="1" t="s">
        <v>63</v>
      </c>
      <c r="AU2473" s="1" t="s">
        <v>5113</v>
      </c>
      <c r="AV2473" s="1" t="s">
        <v>482</v>
      </c>
      <c r="AW2473" s="1" t="s">
        <v>5505</v>
      </c>
      <c r="BG2473" s="1" t="s">
        <v>118</v>
      </c>
      <c r="BH2473" s="1" t="s">
        <v>5094</v>
      </c>
      <c r="BI2473" s="1" t="s">
        <v>1072</v>
      </c>
      <c r="BJ2473" s="1" t="s">
        <v>6451</v>
      </c>
      <c r="BK2473" s="1" t="s">
        <v>110</v>
      </c>
      <c r="BL2473" s="1" t="s">
        <v>5146</v>
      </c>
      <c r="BM2473" s="1" t="s">
        <v>4413</v>
      </c>
      <c r="BN2473" s="1" t="s">
        <v>7668</v>
      </c>
      <c r="BQ2473" s="1" t="s">
        <v>4557</v>
      </c>
      <c r="BR2473" s="1" t="s">
        <v>8817</v>
      </c>
      <c r="BS2473" s="1" t="s">
        <v>1450</v>
      </c>
      <c r="BT2473" s="1" t="s">
        <v>6788</v>
      </c>
    </row>
    <row r="2474" spans="1:72" ht="13.5" customHeight="1">
      <c r="A2474" s="8" t="str">
        <f>HYPERLINK("http://kyu.snu.ac.kr/sdhj/index.jsp?type=hj/GK14810_00IM0001_030b.jpg","1681_수남면_030b")</f>
        <v>1681_수남면_030b</v>
      </c>
      <c r="B2474" s="2">
        <v>1681</v>
      </c>
      <c r="C2474" s="2" t="s">
        <v>10465</v>
      </c>
      <c r="D2474" s="2" t="s">
        <v>10466</v>
      </c>
      <c r="E2474" s="2">
        <v>2473</v>
      </c>
      <c r="F2474" s="1">
        <v>7</v>
      </c>
      <c r="G2474" s="1" t="s">
        <v>985</v>
      </c>
      <c r="H2474" s="1" t="s">
        <v>4956</v>
      </c>
      <c r="I2474" s="1">
        <v>6</v>
      </c>
      <c r="L2474" s="1">
        <v>4</v>
      </c>
      <c r="M2474" s="1" t="s">
        <v>9534</v>
      </c>
      <c r="N2474" s="1" t="s">
        <v>9535</v>
      </c>
      <c r="S2474" s="1" t="s">
        <v>43</v>
      </c>
      <c r="T2474" s="1" t="s">
        <v>5000</v>
      </c>
      <c r="U2474" s="1" t="s">
        <v>38</v>
      </c>
      <c r="V2474" s="1" t="s">
        <v>5065</v>
      </c>
      <c r="Y2474" s="1" t="s">
        <v>1312</v>
      </c>
      <c r="Z2474" s="1" t="s">
        <v>10573</v>
      </c>
      <c r="AC2474" s="1">
        <v>32</v>
      </c>
      <c r="AD2474" s="1" t="s">
        <v>134</v>
      </c>
      <c r="AE2474" s="1" t="s">
        <v>6632</v>
      </c>
      <c r="AJ2474" s="1" t="s">
        <v>16</v>
      </c>
      <c r="AK2474" s="1" t="s">
        <v>6856</v>
      </c>
      <c r="AL2474" s="1" t="s">
        <v>638</v>
      </c>
      <c r="AM2474" s="1" t="s">
        <v>6858</v>
      </c>
      <c r="AR2474" s="1" t="s">
        <v>4558</v>
      </c>
      <c r="AS2474" s="1" t="s">
        <v>12318</v>
      </c>
      <c r="AT2474" s="1" t="s">
        <v>1114</v>
      </c>
      <c r="AU2474" s="1" t="s">
        <v>5097</v>
      </c>
      <c r="AV2474" s="1" t="s">
        <v>4500</v>
      </c>
      <c r="AW2474" s="1" t="s">
        <v>7106</v>
      </c>
      <c r="BG2474" s="1" t="s">
        <v>1114</v>
      </c>
      <c r="BH2474" s="1" t="s">
        <v>5097</v>
      </c>
      <c r="BI2474" s="1" t="s">
        <v>3062</v>
      </c>
      <c r="BJ2474" s="1" t="s">
        <v>7681</v>
      </c>
      <c r="BK2474" s="1" t="s">
        <v>63</v>
      </c>
      <c r="BL2474" s="1" t="s">
        <v>5113</v>
      </c>
      <c r="BM2474" s="1" t="s">
        <v>842</v>
      </c>
      <c r="BN2474" s="1" t="s">
        <v>5650</v>
      </c>
      <c r="BO2474" s="1" t="s">
        <v>1114</v>
      </c>
      <c r="BP2474" s="1" t="s">
        <v>5097</v>
      </c>
      <c r="BQ2474" s="1" t="s">
        <v>4502</v>
      </c>
      <c r="BR2474" s="1" t="s">
        <v>12275</v>
      </c>
      <c r="BS2474" s="1" t="s">
        <v>819</v>
      </c>
      <c r="BT2474" s="1" t="s">
        <v>6869</v>
      </c>
    </row>
    <row r="2475" spans="1:72" ht="13.5" customHeight="1">
      <c r="A2475" s="8" t="str">
        <f>HYPERLINK("http://kyu.snu.ac.kr/sdhj/index.jsp?type=hj/GK14810_00IM0001_030b.jpg","1681_수남면_030b")</f>
        <v>1681_수남면_030b</v>
      </c>
      <c r="B2475" s="2">
        <v>1681</v>
      </c>
      <c r="C2475" s="2" t="s">
        <v>9655</v>
      </c>
      <c r="D2475" s="2" t="s">
        <v>9656</v>
      </c>
      <c r="E2475" s="2">
        <v>2474</v>
      </c>
      <c r="F2475" s="1">
        <v>7</v>
      </c>
      <c r="G2475" s="1" t="s">
        <v>985</v>
      </c>
      <c r="H2475" s="1" t="s">
        <v>4956</v>
      </c>
      <c r="I2475" s="1">
        <v>6</v>
      </c>
      <c r="L2475" s="1">
        <v>4</v>
      </c>
      <c r="M2475" s="1" t="s">
        <v>9534</v>
      </c>
      <c r="N2475" s="1" t="s">
        <v>9535</v>
      </c>
      <c r="S2475" s="1" t="s">
        <v>98</v>
      </c>
      <c r="T2475" s="1" t="s">
        <v>5001</v>
      </c>
      <c r="Y2475" s="1" t="s">
        <v>587</v>
      </c>
      <c r="Z2475" s="1" t="s">
        <v>5462</v>
      </c>
      <c r="AC2475" s="1">
        <v>5</v>
      </c>
      <c r="AD2475" s="1" t="s">
        <v>101</v>
      </c>
      <c r="AE2475" s="1" t="s">
        <v>6648</v>
      </c>
    </row>
    <row r="2476" spans="1:72" ht="13.5" customHeight="1">
      <c r="A2476" s="8" t="str">
        <f>HYPERLINK("http://kyu.snu.ac.kr/sdhj/index.jsp?type=hj/GK14810_00IM0001_030b.jpg","1681_수남면_030b")</f>
        <v>1681_수남면_030b</v>
      </c>
      <c r="B2476" s="2">
        <v>1681</v>
      </c>
      <c r="C2476" s="2" t="s">
        <v>12015</v>
      </c>
      <c r="D2476" s="2" t="s">
        <v>12016</v>
      </c>
      <c r="E2476" s="2">
        <v>2475</v>
      </c>
      <c r="F2476" s="1">
        <v>7</v>
      </c>
      <c r="G2476" s="1" t="s">
        <v>985</v>
      </c>
      <c r="H2476" s="1" t="s">
        <v>4956</v>
      </c>
      <c r="I2476" s="1">
        <v>6</v>
      </c>
      <c r="L2476" s="1">
        <v>4</v>
      </c>
      <c r="M2476" s="1" t="s">
        <v>9534</v>
      </c>
      <c r="N2476" s="1" t="s">
        <v>9535</v>
      </c>
      <c r="S2476" s="1" t="s">
        <v>99</v>
      </c>
      <c r="T2476" s="1" t="s">
        <v>252</v>
      </c>
      <c r="Y2476" s="1" t="s">
        <v>4047</v>
      </c>
      <c r="Z2476" s="1" t="s">
        <v>5461</v>
      </c>
      <c r="AC2476" s="1">
        <v>4</v>
      </c>
      <c r="BF2476" s="1" t="s">
        <v>78</v>
      </c>
    </row>
    <row r="2477" spans="1:72" ht="13.5" customHeight="1">
      <c r="A2477" s="8" t="str">
        <f>HYPERLINK("http://kyu.snu.ac.kr/sdhj/index.jsp?type=hj/GK14810_00IM0001_030b.jpg","1681_수남면_030b")</f>
        <v>1681_수남면_030b</v>
      </c>
      <c r="B2477" s="2">
        <v>1681</v>
      </c>
      <c r="C2477" s="2" t="s">
        <v>12015</v>
      </c>
      <c r="D2477" s="2" t="s">
        <v>12016</v>
      </c>
      <c r="E2477" s="2">
        <v>2476</v>
      </c>
      <c r="F2477" s="1">
        <v>7</v>
      </c>
      <c r="G2477" s="1" t="s">
        <v>985</v>
      </c>
      <c r="H2477" s="1" t="s">
        <v>4956</v>
      </c>
      <c r="I2477" s="1">
        <v>6</v>
      </c>
      <c r="L2477" s="1">
        <v>5</v>
      </c>
      <c r="M2477" s="1" t="s">
        <v>649</v>
      </c>
      <c r="N2477" s="1" t="s">
        <v>9536</v>
      </c>
      <c r="T2477" s="1" t="s">
        <v>10862</v>
      </c>
      <c r="U2477" s="1" t="s">
        <v>660</v>
      </c>
      <c r="V2477" s="1" t="s">
        <v>5083</v>
      </c>
      <c r="W2477" s="1" t="s">
        <v>89</v>
      </c>
      <c r="X2477" s="1" t="s">
        <v>11680</v>
      </c>
      <c r="Y2477" s="1" t="s">
        <v>506</v>
      </c>
      <c r="Z2477" s="1" t="s">
        <v>5460</v>
      </c>
      <c r="AC2477" s="1">
        <v>66</v>
      </c>
      <c r="AD2477" s="1" t="s">
        <v>77</v>
      </c>
      <c r="AE2477" s="1" t="s">
        <v>6659</v>
      </c>
      <c r="AJ2477" s="1" t="s">
        <v>16</v>
      </c>
      <c r="AK2477" s="1" t="s">
        <v>6856</v>
      </c>
      <c r="AL2477" s="1" t="s">
        <v>92</v>
      </c>
      <c r="AM2477" s="1" t="s">
        <v>11681</v>
      </c>
      <c r="AV2477" s="1" t="s">
        <v>4477</v>
      </c>
      <c r="AW2477" s="1" t="s">
        <v>7100</v>
      </c>
      <c r="BI2477" s="1" t="s">
        <v>3764</v>
      </c>
      <c r="BJ2477" s="1" t="s">
        <v>5751</v>
      </c>
      <c r="BM2477" s="1" t="s">
        <v>4559</v>
      </c>
      <c r="BN2477" s="1" t="s">
        <v>8026</v>
      </c>
      <c r="BQ2477" s="1" t="s">
        <v>4478</v>
      </c>
      <c r="BR2477" s="1" t="s">
        <v>8356</v>
      </c>
      <c r="BS2477" s="1" t="s">
        <v>53</v>
      </c>
      <c r="BT2477" s="1" t="s">
        <v>6356</v>
      </c>
    </row>
    <row r="2478" spans="1:72" ht="13.5" customHeight="1">
      <c r="A2478" s="8" t="str">
        <f>HYPERLINK("http://kyu.snu.ac.kr/sdhj/index.jsp?type=hj/GK14810_00IM0001_030b.jpg","1681_수남면_030b")</f>
        <v>1681_수남면_030b</v>
      </c>
      <c r="B2478" s="2">
        <v>1681</v>
      </c>
      <c r="C2478" s="2" t="s">
        <v>9951</v>
      </c>
      <c r="D2478" s="2" t="s">
        <v>9952</v>
      </c>
      <c r="E2478" s="2">
        <v>2477</v>
      </c>
      <c r="F2478" s="1">
        <v>7</v>
      </c>
      <c r="G2478" s="1" t="s">
        <v>985</v>
      </c>
      <c r="H2478" s="1" t="s">
        <v>4956</v>
      </c>
      <c r="I2478" s="1">
        <v>6</v>
      </c>
      <c r="L2478" s="1">
        <v>5</v>
      </c>
      <c r="M2478" s="1" t="s">
        <v>649</v>
      </c>
      <c r="N2478" s="1" t="s">
        <v>9536</v>
      </c>
      <c r="S2478" s="1" t="s">
        <v>54</v>
      </c>
      <c r="T2478" s="1" t="s">
        <v>5003</v>
      </c>
      <c r="U2478" s="1" t="s">
        <v>1928</v>
      </c>
      <c r="V2478" s="1" t="s">
        <v>5096</v>
      </c>
      <c r="Y2478" s="1" t="s">
        <v>838</v>
      </c>
      <c r="Z2478" s="1" t="s">
        <v>5459</v>
      </c>
      <c r="AC2478" s="1">
        <v>27</v>
      </c>
      <c r="AD2478" s="1" t="s">
        <v>104</v>
      </c>
      <c r="AE2478" s="1" t="s">
        <v>6663</v>
      </c>
    </row>
    <row r="2479" spans="1:72" ht="13.5" customHeight="1">
      <c r="A2479" s="8" t="str">
        <f>HYPERLINK("http://kyu.snu.ac.kr/sdhj/index.jsp?type=hj/GK14810_00IM0001_030b.jpg","1681_수남면_030b")</f>
        <v>1681_수남면_030b</v>
      </c>
      <c r="B2479" s="2">
        <v>1681</v>
      </c>
      <c r="C2479" s="2" t="s">
        <v>10559</v>
      </c>
      <c r="D2479" s="2" t="s">
        <v>10560</v>
      </c>
      <c r="E2479" s="2">
        <v>2478</v>
      </c>
      <c r="F2479" s="1">
        <v>7</v>
      </c>
      <c r="G2479" s="1" t="s">
        <v>985</v>
      </c>
      <c r="H2479" s="1" t="s">
        <v>4956</v>
      </c>
      <c r="I2479" s="1">
        <v>7</v>
      </c>
      <c r="J2479" s="1" t="s">
        <v>4560</v>
      </c>
      <c r="K2479" s="1" t="s">
        <v>12319</v>
      </c>
      <c r="L2479" s="1">
        <v>1</v>
      </c>
      <c r="M2479" s="1" t="s">
        <v>4690</v>
      </c>
      <c r="N2479" s="1" t="s">
        <v>6944</v>
      </c>
      <c r="T2479" s="1" t="s">
        <v>11329</v>
      </c>
      <c r="U2479" s="1" t="s">
        <v>4561</v>
      </c>
      <c r="V2479" s="1" t="s">
        <v>5102</v>
      </c>
      <c r="W2479" s="1" t="s">
        <v>1645</v>
      </c>
      <c r="X2479" s="1" t="s">
        <v>5264</v>
      </c>
      <c r="Y2479" s="1" t="s">
        <v>1673</v>
      </c>
      <c r="Z2479" s="1" t="s">
        <v>5458</v>
      </c>
      <c r="AC2479" s="1">
        <v>37</v>
      </c>
      <c r="AD2479" s="1" t="s">
        <v>259</v>
      </c>
      <c r="AE2479" s="1" t="s">
        <v>6674</v>
      </c>
      <c r="AJ2479" s="1" t="s">
        <v>16</v>
      </c>
      <c r="AK2479" s="1" t="s">
        <v>6856</v>
      </c>
      <c r="AL2479" s="1" t="s">
        <v>554</v>
      </c>
      <c r="AM2479" s="1" t="s">
        <v>6867</v>
      </c>
      <c r="AT2479" s="1" t="s">
        <v>1756</v>
      </c>
      <c r="AU2479" s="1" t="s">
        <v>7007</v>
      </c>
      <c r="AV2479" s="1" t="s">
        <v>4562</v>
      </c>
      <c r="AW2479" s="1" t="s">
        <v>7093</v>
      </c>
      <c r="BG2479" s="1" t="s">
        <v>110</v>
      </c>
      <c r="BH2479" s="1" t="s">
        <v>5146</v>
      </c>
      <c r="BI2479" s="1" t="s">
        <v>4413</v>
      </c>
      <c r="BJ2479" s="1" t="s">
        <v>7668</v>
      </c>
      <c r="BM2479" s="1" t="s">
        <v>4414</v>
      </c>
      <c r="BN2479" s="1" t="s">
        <v>8017</v>
      </c>
      <c r="BQ2479" s="1" t="s">
        <v>4563</v>
      </c>
      <c r="BR2479" s="1" t="s">
        <v>8809</v>
      </c>
      <c r="BS2479" s="1" t="s">
        <v>4564</v>
      </c>
      <c r="BT2479" s="1" t="s">
        <v>5947</v>
      </c>
    </row>
    <row r="2480" spans="1:72" ht="13.5" customHeight="1">
      <c r="A2480" s="8" t="str">
        <f>HYPERLINK("http://kyu.snu.ac.kr/sdhj/index.jsp?type=hj/GK14810_00IM0001_030b.jpg","1681_수남면_030b")</f>
        <v>1681_수남면_030b</v>
      </c>
      <c r="B2480" s="2">
        <v>1681</v>
      </c>
      <c r="C2480" s="2" t="s">
        <v>10746</v>
      </c>
      <c r="D2480" s="2" t="s">
        <v>10747</v>
      </c>
      <c r="E2480" s="2">
        <v>2479</v>
      </c>
      <c r="F2480" s="1">
        <v>7</v>
      </c>
      <c r="G2480" s="1" t="s">
        <v>985</v>
      </c>
      <c r="H2480" s="1" t="s">
        <v>4956</v>
      </c>
      <c r="I2480" s="1">
        <v>7</v>
      </c>
      <c r="L2480" s="1">
        <v>1</v>
      </c>
      <c r="M2480" s="1" t="s">
        <v>4690</v>
      </c>
      <c r="N2480" s="1" t="s">
        <v>6944</v>
      </c>
      <c r="S2480" s="1" t="s">
        <v>43</v>
      </c>
      <c r="T2480" s="1" t="s">
        <v>5000</v>
      </c>
      <c r="W2480" s="1" t="s">
        <v>869</v>
      </c>
      <c r="X2480" s="1" t="s">
        <v>5269</v>
      </c>
      <c r="Y2480" s="1" t="s">
        <v>90</v>
      </c>
      <c r="Z2480" s="1" t="s">
        <v>5302</v>
      </c>
      <c r="AC2480" s="1">
        <v>38</v>
      </c>
      <c r="AD2480" s="1" t="s">
        <v>182</v>
      </c>
      <c r="AE2480" s="1" t="s">
        <v>6634</v>
      </c>
      <c r="AJ2480" s="1" t="s">
        <v>16</v>
      </c>
      <c r="AK2480" s="1" t="s">
        <v>6856</v>
      </c>
      <c r="AL2480" s="1" t="s">
        <v>128</v>
      </c>
      <c r="AM2480" s="1" t="s">
        <v>6834</v>
      </c>
      <c r="AT2480" s="1" t="s">
        <v>110</v>
      </c>
      <c r="AU2480" s="1" t="s">
        <v>5146</v>
      </c>
      <c r="AV2480" s="1" t="s">
        <v>2584</v>
      </c>
      <c r="AW2480" s="1" t="s">
        <v>7105</v>
      </c>
      <c r="BI2480" s="1" t="s">
        <v>4565</v>
      </c>
      <c r="BJ2480" s="1" t="s">
        <v>7680</v>
      </c>
      <c r="BM2480" s="1" t="s">
        <v>398</v>
      </c>
      <c r="BN2480" s="1" t="s">
        <v>5369</v>
      </c>
      <c r="BQ2480" s="1" t="s">
        <v>4422</v>
      </c>
      <c r="BR2480" s="1" t="s">
        <v>8358</v>
      </c>
      <c r="BS2480" s="1" t="s">
        <v>138</v>
      </c>
      <c r="BT2480" s="1" t="s">
        <v>6794</v>
      </c>
    </row>
    <row r="2481" spans="1:73" ht="13.5" customHeight="1">
      <c r="A2481" s="8" t="str">
        <f>HYPERLINK("http://kyu.snu.ac.kr/sdhj/index.jsp?type=hj/GK14810_00IM0001_030b.jpg","1681_수남면_030b")</f>
        <v>1681_수남면_030b</v>
      </c>
      <c r="B2481" s="2">
        <v>1681</v>
      </c>
      <c r="C2481" s="2" t="s">
        <v>9884</v>
      </c>
      <c r="D2481" s="2" t="s">
        <v>9885</v>
      </c>
      <c r="E2481" s="2">
        <v>2480</v>
      </c>
      <c r="F2481" s="1">
        <v>7</v>
      </c>
      <c r="G2481" s="1" t="s">
        <v>985</v>
      </c>
      <c r="H2481" s="1" t="s">
        <v>4956</v>
      </c>
      <c r="I2481" s="1">
        <v>7</v>
      </c>
      <c r="L2481" s="1">
        <v>1</v>
      </c>
      <c r="M2481" s="1" t="s">
        <v>4690</v>
      </c>
      <c r="N2481" s="1" t="s">
        <v>6944</v>
      </c>
      <c r="S2481" s="1" t="s">
        <v>54</v>
      </c>
      <c r="T2481" s="1" t="s">
        <v>5003</v>
      </c>
      <c r="U2481" s="1" t="s">
        <v>815</v>
      </c>
      <c r="V2481" s="1" t="s">
        <v>5077</v>
      </c>
      <c r="Y2481" s="1" t="s">
        <v>3472</v>
      </c>
      <c r="Z2481" s="1" t="s">
        <v>5457</v>
      </c>
      <c r="AC2481" s="1">
        <v>14</v>
      </c>
      <c r="AD2481" s="1" t="s">
        <v>172</v>
      </c>
      <c r="AE2481" s="1" t="s">
        <v>6649</v>
      </c>
    </row>
    <row r="2482" spans="1:73" ht="13.5" customHeight="1">
      <c r="A2482" s="8" t="str">
        <f>HYPERLINK("http://kyu.snu.ac.kr/sdhj/index.jsp?type=hj/GK14810_00IM0001_030b.jpg","1681_수남면_030b")</f>
        <v>1681_수남면_030b</v>
      </c>
      <c r="B2482" s="2">
        <v>1681</v>
      </c>
      <c r="C2482" s="2" t="s">
        <v>9711</v>
      </c>
      <c r="D2482" s="2" t="s">
        <v>9712</v>
      </c>
      <c r="E2482" s="2">
        <v>2481</v>
      </c>
      <c r="F2482" s="1">
        <v>7</v>
      </c>
      <c r="G2482" s="1" t="s">
        <v>985</v>
      </c>
      <c r="H2482" s="1" t="s">
        <v>4956</v>
      </c>
      <c r="I2482" s="1">
        <v>7</v>
      </c>
      <c r="L2482" s="1">
        <v>1</v>
      </c>
      <c r="M2482" s="1" t="s">
        <v>4690</v>
      </c>
      <c r="N2482" s="1" t="s">
        <v>6944</v>
      </c>
      <c r="S2482" s="1" t="s">
        <v>98</v>
      </c>
      <c r="T2482" s="1" t="s">
        <v>5001</v>
      </c>
      <c r="Y2482" s="1" t="s">
        <v>4546</v>
      </c>
      <c r="Z2482" s="1" t="s">
        <v>5456</v>
      </c>
      <c r="AC2482" s="1">
        <v>11</v>
      </c>
      <c r="AD2482" s="1" t="s">
        <v>502</v>
      </c>
      <c r="AE2482" s="1" t="s">
        <v>6662</v>
      </c>
      <c r="BU2482" s="1" t="s">
        <v>12320</v>
      </c>
    </row>
    <row r="2483" spans="1:73" ht="13.5" customHeight="1">
      <c r="A2483" s="8" t="str">
        <f>HYPERLINK("http://kyu.snu.ac.kr/sdhj/index.jsp?type=hj/GK14810_00IM0001_030b.jpg","1681_수남면_030b")</f>
        <v>1681_수남면_030b</v>
      </c>
      <c r="B2483" s="2">
        <v>1681</v>
      </c>
      <c r="C2483" s="2" t="s">
        <v>9711</v>
      </c>
      <c r="D2483" s="2" t="s">
        <v>9712</v>
      </c>
      <c r="E2483" s="2">
        <v>2482</v>
      </c>
      <c r="F2483" s="1">
        <v>7</v>
      </c>
      <c r="G2483" s="1" t="s">
        <v>985</v>
      </c>
      <c r="H2483" s="1" t="s">
        <v>4956</v>
      </c>
      <c r="I2483" s="1">
        <v>7</v>
      </c>
      <c r="L2483" s="1">
        <v>1</v>
      </c>
      <c r="M2483" s="1" t="s">
        <v>4690</v>
      </c>
      <c r="N2483" s="1" t="s">
        <v>6944</v>
      </c>
      <c r="S2483" s="1" t="s">
        <v>191</v>
      </c>
      <c r="T2483" s="1" t="s">
        <v>5004</v>
      </c>
      <c r="Y2483" s="1" t="s">
        <v>4044</v>
      </c>
      <c r="Z2483" s="1" t="s">
        <v>5455</v>
      </c>
      <c r="AC2483" s="1">
        <v>8</v>
      </c>
      <c r="AD2483" s="1" t="s">
        <v>222</v>
      </c>
      <c r="AE2483" s="1" t="s">
        <v>6476</v>
      </c>
      <c r="BF2483" s="1" t="s">
        <v>78</v>
      </c>
    </row>
    <row r="2484" spans="1:73" ht="13.5" customHeight="1">
      <c r="A2484" s="8" t="str">
        <f>HYPERLINK("http://kyu.snu.ac.kr/sdhj/index.jsp?type=hj/GK14810_00IM0001_030b.jpg","1681_수남면_030b")</f>
        <v>1681_수남면_030b</v>
      </c>
      <c r="B2484" s="2">
        <v>1681</v>
      </c>
      <c r="C2484" s="2" t="s">
        <v>9711</v>
      </c>
      <c r="D2484" s="2" t="s">
        <v>9712</v>
      </c>
      <c r="E2484" s="2">
        <v>2483</v>
      </c>
      <c r="F2484" s="1">
        <v>7</v>
      </c>
      <c r="G2484" s="1" t="s">
        <v>985</v>
      </c>
      <c r="H2484" s="1" t="s">
        <v>4956</v>
      </c>
      <c r="I2484" s="1">
        <v>7</v>
      </c>
      <c r="L2484" s="1">
        <v>1</v>
      </c>
      <c r="M2484" s="1" t="s">
        <v>4690</v>
      </c>
      <c r="N2484" s="1" t="s">
        <v>6944</v>
      </c>
      <c r="T2484" s="1" t="s">
        <v>12321</v>
      </c>
      <c r="U2484" s="1" t="s">
        <v>115</v>
      </c>
      <c r="V2484" s="1" t="s">
        <v>5067</v>
      </c>
      <c r="Y2484" s="1" t="s">
        <v>4566</v>
      </c>
      <c r="Z2484" s="1" t="s">
        <v>5454</v>
      </c>
      <c r="AF2484" s="1" t="s">
        <v>4283</v>
      </c>
      <c r="AG2484" s="1" t="s">
        <v>6701</v>
      </c>
    </row>
    <row r="2485" spans="1:73" ht="13.5" customHeight="1">
      <c r="A2485" s="8" t="str">
        <f>HYPERLINK("http://kyu.snu.ac.kr/sdhj/index.jsp?type=hj/GK14810_00IM0001_030b.jpg","1681_수남면_030b")</f>
        <v>1681_수남면_030b</v>
      </c>
      <c r="B2485" s="2">
        <v>1681</v>
      </c>
      <c r="C2485" s="2" t="s">
        <v>9711</v>
      </c>
      <c r="D2485" s="2" t="s">
        <v>9712</v>
      </c>
      <c r="E2485" s="2">
        <v>2484</v>
      </c>
      <c r="F2485" s="1">
        <v>7</v>
      </c>
      <c r="G2485" s="1" t="s">
        <v>985</v>
      </c>
      <c r="H2485" s="1" t="s">
        <v>4956</v>
      </c>
      <c r="I2485" s="1">
        <v>7</v>
      </c>
      <c r="L2485" s="1">
        <v>1</v>
      </c>
      <c r="M2485" s="1" t="s">
        <v>4690</v>
      </c>
      <c r="N2485" s="1" t="s">
        <v>6944</v>
      </c>
      <c r="T2485" s="1" t="s">
        <v>12321</v>
      </c>
      <c r="U2485" s="1" t="s">
        <v>115</v>
      </c>
      <c r="V2485" s="1" t="s">
        <v>5067</v>
      </c>
      <c r="Y2485" s="1" t="s">
        <v>871</v>
      </c>
      <c r="Z2485" s="1" t="s">
        <v>5390</v>
      </c>
      <c r="AC2485" s="1">
        <v>6</v>
      </c>
      <c r="AD2485" s="1" t="s">
        <v>101</v>
      </c>
      <c r="AE2485" s="1" t="s">
        <v>6648</v>
      </c>
      <c r="BB2485" s="1" t="s">
        <v>115</v>
      </c>
      <c r="BC2485" s="1" t="s">
        <v>5067</v>
      </c>
      <c r="BD2485" s="1" t="s">
        <v>3866</v>
      </c>
      <c r="BE2485" s="1" t="s">
        <v>5391</v>
      </c>
      <c r="BF2485" s="1" t="s">
        <v>12322</v>
      </c>
    </row>
    <row r="2486" spans="1:73" ht="13.5" customHeight="1">
      <c r="A2486" s="8" t="str">
        <f>HYPERLINK("http://kyu.snu.ac.kr/sdhj/index.jsp?type=hj/GK14810_00IM0001_030b.jpg","1681_수남면_030b")</f>
        <v>1681_수남면_030b</v>
      </c>
      <c r="B2486" s="2">
        <v>1681</v>
      </c>
      <c r="C2486" s="2" t="s">
        <v>9711</v>
      </c>
      <c r="D2486" s="2" t="s">
        <v>9712</v>
      </c>
      <c r="E2486" s="2">
        <v>2485</v>
      </c>
      <c r="F2486" s="1">
        <v>7</v>
      </c>
      <c r="G2486" s="1" t="s">
        <v>985</v>
      </c>
      <c r="H2486" s="1" t="s">
        <v>4956</v>
      </c>
      <c r="I2486" s="1">
        <v>7</v>
      </c>
      <c r="L2486" s="1">
        <v>1</v>
      </c>
      <c r="M2486" s="1" t="s">
        <v>4690</v>
      </c>
      <c r="N2486" s="1" t="s">
        <v>6944</v>
      </c>
      <c r="T2486" s="1" t="s">
        <v>12321</v>
      </c>
      <c r="U2486" s="1" t="s">
        <v>115</v>
      </c>
      <c r="V2486" s="1" t="s">
        <v>5067</v>
      </c>
      <c r="Y2486" s="1" t="s">
        <v>3866</v>
      </c>
      <c r="Z2486" s="1" t="s">
        <v>5391</v>
      </c>
      <c r="AC2486" s="1">
        <v>41</v>
      </c>
      <c r="AD2486" s="1" t="s">
        <v>214</v>
      </c>
      <c r="AE2486" s="1" t="s">
        <v>6633</v>
      </c>
    </row>
    <row r="2487" spans="1:73" ht="13.5" customHeight="1">
      <c r="A2487" s="8" t="str">
        <f>HYPERLINK("http://kyu.snu.ac.kr/sdhj/index.jsp?type=hj/GK14810_00IM0001_030b.jpg","1681_수남면_030b")</f>
        <v>1681_수남면_030b</v>
      </c>
      <c r="B2487" s="2">
        <v>1681</v>
      </c>
      <c r="C2487" s="2" t="s">
        <v>9711</v>
      </c>
      <c r="D2487" s="2" t="s">
        <v>9712</v>
      </c>
      <c r="E2487" s="2">
        <v>2486</v>
      </c>
      <c r="F2487" s="1">
        <v>7</v>
      </c>
      <c r="G2487" s="1" t="s">
        <v>985</v>
      </c>
      <c r="H2487" s="1" t="s">
        <v>4956</v>
      </c>
      <c r="I2487" s="1">
        <v>7</v>
      </c>
      <c r="L2487" s="1">
        <v>1</v>
      </c>
      <c r="M2487" s="1" t="s">
        <v>4690</v>
      </c>
      <c r="N2487" s="1" t="s">
        <v>6944</v>
      </c>
      <c r="T2487" s="1" t="s">
        <v>12321</v>
      </c>
      <c r="U2487" s="1" t="s">
        <v>115</v>
      </c>
      <c r="V2487" s="1" t="s">
        <v>5067</v>
      </c>
      <c r="Y2487" s="1" t="s">
        <v>4567</v>
      </c>
      <c r="Z2487" s="1" t="s">
        <v>5430</v>
      </c>
      <c r="AC2487" s="1">
        <v>22</v>
      </c>
      <c r="AD2487" s="1" t="s">
        <v>251</v>
      </c>
      <c r="AE2487" s="1" t="s">
        <v>6637</v>
      </c>
      <c r="AF2487" s="1" t="s">
        <v>984</v>
      </c>
      <c r="AG2487" s="1" t="s">
        <v>6689</v>
      </c>
      <c r="AH2487" s="1" t="s">
        <v>4568</v>
      </c>
      <c r="AI2487" s="1" t="s">
        <v>12323</v>
      </c>
      <c r="BB2487" s="1" t="s">
        <v>115</v>
      </c>
      <c r="BC2487" s="1" t="s">
        <v>5067</v>
      </c>
      <c r="BD2487" s="1" t="s">
        <v>4566</v>
      </c>
      <c r="BE2487" s="1" t="s">
        <v>5454</v>
      </c>
      <c r="BF2487" s="1" t="s">
        <v>12324</v>
      </c>
    </row>
    <row r="2488" spans="1:73" ht="13.5" customHeight="1">
      <c r="A2488" s="8" t="str">
        <f>HYPERLINK("http://kyu.snu.ac.kr/sdhj/index.jsp?type=hj/GK14810_00IM0001_030b.jpg","1681_수남면_030b")</f>
        <v>1681_수남면_030b</v>
      </c>
      <c r="B2488" s="2">
        <v>1681</v>
      </c>
      <c r="C2488" s="2" t="s">
        <v>9711</v>
      </c>
      <c r="D2488" s="2" t="s">
        <v>9712</v>
      </c>
      <c r="E2488" s="2">
        <v>2487</v>
      </c>
      <c r="F2488" s="1">
        <v>7</v>
      </c>
      <c r="G2488" s="1" t="s">
        <v>985</v>
      </c>
      <c r="H2488" s="1" t="s">
        <v>4956</v>
      </c>
      <c r="I2488" s="1">
        <v>7</v>
      </c>
      <c r="L2488" s="1">
        <v>2</v>
      </c>
      <c r="M2488" s="1" t="s">
        <v>9537</v>
      </c>
      <c r="N2488" s="1" t="s">
        <v>9538</v>
      </c>
      <c r="O2488" s="1" t="s">
        <v>5</v>
      </c>
      <c r="P2488" s="1" t="s">
        <v>4992</v>
      </c>
      <c r="T2488" s="1" t="s">
        <v>11226</v>
      </c>
      <c r="U2488" s="1" t="s">
        <v>4569</v>
      </c>
      <c r="V2488" s="1" t="s">
        <v>5101</v>
      </c>
      <c r="W2488" s="1" t="s">
        <v>447</v>
      </c>
      <c r="X2488" s="1" t="s">
        <v>5262</v>
      </c>
      <c r="Y2488" s="1" t="s">
        <v>4570</v>
      </c>
      <c r="Z2488" s="1" t="s">
        <v>5453</v>
      </c>
      <c r="AC2488" s="1">
        <v>28</v>
      </c>
      <c r="AD2488" s="1" t="s">
        <v>165</v>
      </c>
      <c r="AE2488" s="1" t="s">
        <v>6678</v>
      </c>
      <c r="AJ2488" s="1" t="s">
        <v>16</v>
      </c>
      <c r="AK2488" s="1" t="s">
        <v>6856</v>
      </c>
      <c r="AL2488" s="1" t="s">
        <v>53</v>
      </c>
      <c r="AM2488" s="1" t="s">
        <v>6356</v>
      </c>
      <c r="AT2488" s="1" t="s">
        <v>660</v>
      </c>
      <c r="AU2488" s="1" t="s">
        <v>5083</v>
      </c>
      <c r="AV2488" s="1" t="s">
        <v>4571</v>
      </c>
      <c r="AW2488" s="1" t="s">
        <v>5452</v>
      </c>
      <c r="BG2488" s="1" t="s">
        <v>110</v>
      </c>
      <c r="BH2488" s="1" t="s">
        <v>5146</v>
      </c>
      <c r="BI2488" s="1" t="s">
        <v>4572</v>
      </c>
      <c r="BJ2488" s="1" t="s">
        <v>7679</v>
      </c>
      <c r="BK2488" s="1" t="s">
        <v>110</v>
      </c>
      <c r="BL2488" s="1" t="s">
        <v>5146</v>
      </c>
      <c r="BM2488" s="1" t="s">
        <v>4573</v>
      </c>
      <c r="BN2488" s="1" t="s">
        <v>7433</v>
      </c>
      <c r="BO2488" s="1" t="s">
        <v>1006</v>
      </c>
      <c r="BP2488" s="1" t="s">
        <v>5148</v>
      </c>
      <c r="BQ2488" s="1" t="s">
        <v>4574</v>
      </c>
      <c r="BR2488" s="1" t="s">
        <v>8822</v>
      </c>
      <c r="BS2488" s="1" t="s">
        <v>1918</v>
      </c>
      <c r="BT2488" s="1" t="s">
        <v>6871</v>
      </c>
      <c r="BU2488" s="1" t="s">
        <v>12325</v>
      </c>
    </row>
    <row r="2489" spans="1:73" ht="13.5" customHeight="1">
      <c r="A2489" s="8" t="str">
        <f>HYPERLINK("http://kyu.snu.ac.kr/sdhj/index.jsp?type=hj/GK14810_00IM0001_030b.jpg","1681_수남면_030b")</f>
        <v>1681_수남면_030b</v>
      </c>
      <c r="B2489" s="2">
        <v>1681</v>
      </c>
      <c r="C2489" s="2" t="s">
        <v>10373</v>
      </c>
      <c r="D2489" s="2" t="s">
        <v>10374</v>
      </c>
      <c r="E2489" s="2">
        <v>2488</v>
      </c>
      <c r="F2489" s="1">
        <v>7</v>
      </c>
      <c r="G2489" s="1" t="s">
        <v>985</v>
      </c>
      <c r="H2489" s="1" t="s">
        <v>4956</v>
      </c>
      <c r="I2489" s="1">
        <v>7</v>
      </c>
      <c r="L2489" s="1">
        <v>2</v>
      </c>
      <c r="M2489" s="1" t="s">
        <v>9537</v>
      </c>
      <c r="N2489" s="1" t="s">
        <v>9538</v>
      </c>
      <c r="S2489" s="1" t="s">
        <v>752</v>
      </c>
      <c r="T2489" s="1" t="s">
        <v>12326</v>
      </c>
      <c r="U2489" s="1" t="s">
        <v>660</v>
      </c>
      <c r="V2489" s="1" t="s">
        <v>5083</v>
      </c>
      <c r="Y2489" s="1" t="s">
        <v>4571</v>
      </c>
      <c r="Z2489" s="1" t="s">
        <v>5452</v>
      </c>
      <c r="AC2489" s="1">
        <v>64</v>
      </c>
      <c r="AD2489" s="1" t="s">
        <v>267</v>
      </c>
      <c r="AE2489" s="1" t="s">
        <v>6631</v>
      </c>
    </row>
    <row r="2490" spans="1:73" ht="13.5" customHeight="1">
      <c r="A2490" s="8" t="str">
        <f>HYPERLINK("http://kyu.snu.ac.kr/sdhj/index.jsp?type=hj/GK14810_00IM0001_030b.jpg","1681_수남면_030b")</f>
        <v>1681_수남면_030b</v>
      </c>
      <c r="B2490" s="2">
        <v>1681</v>
      </c>
      <c r="C2490" s="2" t="s">
        <v>11230</v>
      </c>
      <c r="D2490" s="2" t="s">
        <v>11231</v>
      </c>
      <c r="E2490" s="2">
        <v>2489</v>
      </c>
      <c r="F2490" s="1">
        <v>7</v>
      </c>
      <c r="G2490" s="1" t="s">
        <v>985</v>
      </c>
      <c r="H2490" s="1" t="s">
        <v>4956</v>
      </c>
      <c r="I2490" s="1">
        <v>7</v>
      </c>
      <c r="L2490" s="1">
        <v>2</v>
      </c>
      <c r="M2490" s="1" t="s">
        <v>9537</v>
      </c>
      <c r="N2490" s="1" t="s">
        <v>9538</v>
      </c>
      <c r="S2490" s="1" t="s">
        <v>43</v>
      </c>
      <c r="T2490" s="1" t="s">
        <v>5000</v>
      </c>
      <c r="W2490" s="1" t="s">
        <v>1645</v>
      </c>
      <c r="X2490" s="1" t="s">
        <v>5264</v>
      </c>
      <c r="Y2490" s="1" t="s">
        <v>90</v>
      </c>
      <c r="Z2490" s="1" t="s">
        <v>5302</v>
      </c>
      <c r="AC2490" s="1">
        <v>26</v>
      </c>
      <c r="AD2490" s="1" t="s">
        <v>288</v>
      </c>
      <c r="AE2490" s="1" t="s">
        <v>6647</v>
      </c>
      <c r="AJ2490" s="1" t="s">
        <v>16</v>
      </c>
      <c r="AK2490" s="1" t="s">
        <v>6856</v>
      </c>
      <c r="AL2490" s="1" t="s">
        <v>554</v>
      </c>
      <c r="AM2490" s="1" t="s">
        <v>6867</v>
      </c>
      <c r="AT2490" s="1" t="s">
        <v>118</v>
      </c>
      <c r="AU2490" s="1" t="s">
        <v>5094</v>
      </c>
      <c r="AV2490" s="1" t="s">
        <v>482</v>
      </c>
      <c r="AW2490" s="1" t="s">
        <v>5505</v>
      </c>
      <c r="BG2490" s="1" t="s">
        <v>118</v>
      </c>
      <c r="BH2490" s="1" t="s">
        <v>5094</v>
      </c>
      <c r="BI2490" s="1" t="s">
        <v>1072</v>
      </c>
      <c r="BJ2490" s="1" t="s">
        <v>6451</v>
      </c>
      <c r="BK2490" s="1" t="s">
        <v>110</v>
      </c>
      <c r="BL2490" s="1" t="s">
        <v>5146</v>
      </c>
      <c r="BM2490" s="1" t="s">
        <v>4413</v>
      </c>
      <c r="BN2490" s="1" t="s">
        <v>7668</v>
      </c>
      <c r="BO2490" s="1" t="s">
        <v>63</v>
      </c>
      <c r="BP2490" s="1" t="s">
        <v>5113</v>
      </c>
      <c r="BQ2490" s="1" t="s">
        <v>4557</v>
      </c>
      <c r="BR2490" s="1" t="s">
        <v>8817</v>
      </c>
      <c r="BS2490" s="1" t="s">
        <v>1450</v>
      </c>
      <c r="BT2490" s="1" t="s">
        <v>6788</v>
      </c>
    </row>
    <row r="2491" spans="1:73" ht="13.5" customHeight="1">
      <c r="A2491" s="8" t="str">
        <f>HYPERLINK("http://kyu.snu.ac.kr/sdhj/index.jsp?type=hj/GK14810_00IM0001_030b.jpg","1681_수남면_030b")</f>
        <v>1681_수남면_030b</v>
      </c>
      <c r="B2491" s="2">
        <v>1681</v>
      </c>
      <c r="C2491" s="2" t="s">
        <v>10465</v>
      </c>
      <c r="D2491" s="2" t="s">
        <v>10466</v>
      </c>
      <c r="E2491" s="2">
        <v>2490</v>
      </c>
      <c r="F2491" s="1">
        <v>7</v>
      </c>
      <c r="G2491" s="1" t="s">
        <v>985</v>
      </c>
      <c r="H2491" s="1" t="s">
        <v>4956</v>
      </c>
      <c r="I2491" s="1">
        <v>7</v>
      </c>
      <c r="L2491" s="1">
        <v>2</v>
      </c>
      <c r="M2491" s="1" t="s">
        <v>9537</v>
      </c>
      <c r="N2491" s="1" t="s">
        <v>9538</v>
      </c>
      <c r="S2491" s="1" t="s">
        <v>206</v>
      </c>
      <c r="T2491" s="1" t="s">
        <v>5008</v>
      </c>
      <c r="W2491" s="1" t="s">
        <v>79</v>
      </c>
      <c r="X2491" s="1" t="s">
        <v>11229</v>
      </c>
      <c r="Y2491" s="1" t="s">
        <v>90</v>
      </c>
      <c r="Z2491" s="1" t="s">
        <v>5302</v>
      </c>
      <c r="AC2491" s="1">
        <v>57</v>
      </c>
      <c r="AD2491" s="1" t="s">
        <v>421</v>
      </c>
      <c r="AE2491" s="1" t="s">
        <v>6666</v>
      </c>
    </row>
    <row r="2492" spans="1:73" ht="13.5" customHeight="1">
      <c r="A2492" s="8" t="str">
        <f>HYPERLINK("http://kyu.snu.ac.kr/sdhj/index.jsp?type=hj/GK14810_00IM0001_030b.jpg","1681_수남면_030b")</f>
        <v>1681_수남면_030b</v>
      </c>
      <c r="B2492" s="2">
        <v>1681</v>
      </c>
      <c r="C2492" s="2" t="s">
        <v>11230</v>
      </c>
      <c r="D2492" s="2" t="s">
        <v>11231</v>
      </c>
      <c r="E2492" s="2">
        <v>2491</v>
      </c>
      <c r="F2492" s="1">
        <v>7</v>
      </c>
      <c r="G2492" s="1" t="s">
        <v>985</v>
      </c>
      <c r="H2492" s="1" t="s">
        <v>4956</v>
      </c>
      <c r="I2492" s="1">
        <v>7</v>
      </c>
      <c r="L2492" s="1">
        <v>2</v>
      </c>
      <c r="M2492" s="1" t="s">
        <v>9537</v>
      </c>
      <c r="N2492" s="1" t="s">
        <v>9538</v>
      </c>
      <c r="S2492" s="1" t="s">
        <v>98</v>
      </c>
      <c r="T2492" s="1" t="s">
        <v>5001</v>
      </c>
      <c r="Y2492" s="1" t="s">
        <v>4575</v>
      </c>
      <c r="Z2492" s="1" t="s">
        <v>5451</v>
      </c>
      <c r="AC2492" s="1">
        <v>1</v>
      </c>
      <c r="AD2492" s="1" t="s">
        <v>408</v>
      </c>
      <c r="AE2492" s="1" t="s">
        <v>6654</v>
      </c>
      <c r="AG2492" s="1" t="s">
        <v>12327</v>
      </c>
    </row>
    <row r="2493" spans="1:73" ht="13.5" customHeight="1">
      <c r="A2493" s="8" t="str">
        <f>HYPERLINK("http://kyu.snu.ac.kr/sdhj/index.jsp?type=hj/GK14810_00IM0001_030b.jpg","1681_수남면_030b")</f>
        <v>1681_수남면_030b</v>
      </c>
      <c r="B2493" s="2">
        <v>1681</v>
      </c>
      <c r="C2493" s="2" t="s">
        <v>11230</v>
      </c>
      <c r="D2493" s="2" t="s">
        <v>11231</v>
      </c>
      <c r="E2493" s="2">
        <v>2492</v>
      </c>
      <c r="F2493" s="1">
        <v>7</v>
      </c>
      <c r="G2493" s="1" t="s">
        <v>985</v>
      </c>
      <c r="H2493" s="1" t="s">
        <v>4956</v>
      </c>
      <c r="I2493" s="1">
        <v>7</v>
      </c>
      <c r="L2493" s="1">
        <v>2</v>
      </c>
      <c r="M2493" s="1" t="s">
        <v>9537</v>
      </c>
      <c r="N2493" s="1" t="s">
        <v>9538</v>
      </c>
      <c r="S2493" s="1" t="s">
        <v>861</v>
      </c>
      <c r="T2493" s="1" t="s">
        <v>5016</v>
      </c>
      <c r="U2493" s="1" t="s">
        <v>1928</v>
      </c>
      <c r="V2493" s="1" t="s">
        <v>5096</v>
      </c>
      <c r="Y2493" s="1" t="s">
        <v>794</v>
      </c>
      <c r="Z2493" s="1" t="s">
        <v>5450</v>
      </c>
      <c r="AC2493" s="1">
        <v>16</v>
      </c>
      <c r="AD2493" s="1" t="s">
        <v>137</v>
      </c>
      <c r="AE2493" s="1" t="s">
        <v>6669</v>
      </c>
      <c r="AF2493" s="1" t="s">
        <v>12328</v>
      </c>
      <c r="AG2493" s="1" t="s">
        <v>12329</v>
      </c>
    </row>
    <row r="2494" spans="1:73" ht="13.5" customHeight="1">
      <c r="A2494" s="8" t="str">
        <f>HYPERLINK("http://kyu.snu.ac.kr/sdhj/index.jsp?type=hj/GK14810_00IM0001_030b.jpg","1681_수남면_030b")</f>
        <v>1681_수남면_030b</v>
      </c>
      <c r="B2494" s="2">
        <v>1681</v>
      </c>
      <c r="C2494" s="2" t="s">
        <v>11230</v>
      </c>
      <c r="D2494" s="2" t="s">
        <v>11231</v>
      </c>
      <c r="E2494" s="2">
        <v>2493</v>
      </c>
      <c r="F2494" s="1">
        <v>7</v>
      </c>
      <c r="G2494" s="1" t="s">
        <v>985</v>
      </c>
      <c r="H2494" s="1" t="s">
        <v>4956</v>
      </c>
      <c r="I2494" s="1">
        <v>7</v>
      </c>
      <c r="L2494" s="1">
        <v>3</v>
      </c>
      <c r="M2494" s="1" t="s">
        <v>9539</v>
      </c>
      <c r="N2494" s="1" t="s">
        <v>9540</v>
      </c>
      <c r="T2494" s="1" t="s">
        <v>9709</v>
      </c>
      <c r="U2494" s="1" t="s">
        <v>133</v>
      </c>
      <c r="V2494" s="1" t="s">
        <v>5100</v>
      </c>
      <c r="W2494" s="1" t="s">
        <v>2311</v>
      </c>
      <c r="X2494" s="1" t="s">
        <v>5268</v>
      </c>
      <c r="Y2494" s="1" t="s">
        <v>4576</v>
      </c>
      <c r="Z2494" s="1" t="s">
        <v>5449</v>
      </c>
      <c r="AC2494" s="1">
        <v>37</v>
      </c>
      <c r="AD2494" s="1" t="s">
        <v>259</v>
      </c>
      <c r="AE2494" s="1" t="s">
        <v>6674</v>
      </c>
      <c r="AJ2494" s="1" t="s">
        <v>16</v>
      </c>
      <c r="AK2494" s="1" t="s">
        <v>6856</v>
      </c>
      <c r="AL2494" s="1" t="s">
        <v>4577</v>
      </c>
      <c r="AM2494" s="1" t="s">
        <v>6870</v>
      </c>
      <c r="AT2494" s="1" t="s">
        <v>4578</v>
      </c>
      <c r="AU2494" s="1" t="s">
        <v>7006</v>
      </c>
      <c r="AV2494" s="1" t="s">
        <v>4579</v>
      </c>
      <c r="AW2494" s="1" t="s">
        <v>6277</v>
      </c>
      <c r="BG2494" s="1" t="s">
        <v>123</v>
      </c>
      <c r="BH2494" s="1" t="s">
        <v>7000</v>
      </c>
      <c r="BI2494" s="1" t="s">
        <v>2560</v>
      </c>
      <c r="BJ2494" s="1" t="s">
        <v>6103</v>
      </c>
      <c r="BK2494" s="1" t="s">
        <v>1314</v>
      </c>
      <c r="BL2494" s="1" t="s">
        <v>7025</v>
      </c>
      <c r="BM2494" s="1" t="s">
        <v>4580</v>
      </c>
      <c r="BN2494" s="1" t="s">
        <v>8029</v>
      </c>
      <c r="BO2494" s="1" t="s">
        <v>4581</v>
      </c>
      <c r="BP2494" s="1" t="s">
        <v>8301</v>
      </c>
      <c r="BQ2494" s="1" t="s">
        <v>4582</v>
      </c>
      <c r="BR2494" s="1" t="s">
        <v>12330</v>
      </c>
      <c r="BS2494" s="1" t="s">
        <v>53</v>
      </c>
      <c r="BT2494" s="1" t="s">
        <v>6356</v>
      </c>
    </row>
    <row r="2495" spans="1:73" ht="13.5" customHeight="1">
      <c r="A2495" s="8" t="str">
        <f>HYPERLINK("http://kyu.snu.ac.kr/sdhj/index.jsp?type=hj/GK14810_00IM0001_030b.jpg","1681_수남면_030b")</f>
        <v>1681_수남면_030b</v>
      </c>
      <c r="B2495" s="2">
        <v>1681</v>
      </c>
      <c r="C2495" s="2" t="s">
        <v>11739</v>
      </c>
      <c r="D2495" s="2" t="s">
        <v>11740</v>
      </c>
      <c r="E2495" s="2">
        <v>2494</v>
      </c>
      <c r="F2495" s="1">
        <v>7</v>
      </c>
      <c r="G2495" s="1" t="s">
        <v>985</v>
      </c>
      <c r="H2495" s="1" t="s">
        <v>4956</v>
      </c>
      <c r="I2495" s="1">
        <v>7</v>
      </c>
      <c r="L2495" s="1">
        <v>3</v>
      </c>
      <c r="M2495" s="1" t="s">
        <v>9539</v>
      </c>
      <c r="N2495" s="1" t="s">
        <v>9540</v>
      </c>
      <c r="S2495" s="1" t="s">
        <v>43</v>
      </c>
      <c r="T2495" s="1" t="s">
        <v>5000</v>
      </c>
      <c r="W2495" s="1" t="s">
        <v>447</v>
      </c>
      <c r="X2495" s="1" t="s">
        <v>5262</v>
      </c>
      <c r="Y2495" s="1" t="s">
        <v>136</v>
      </c>
      <c r="Z2495" s="1" t="s">
        <v>5313</v>
      </c>
      <c r="AC2495" s="1">
        <v>27</v>
      </c>
      <c r="AD2495" s="1" t="s">
        <v>224</v>
      </c>
      <c r="AE2495" s="1" t="s">
        <v>6658</v>
      </c>
      <c r="AJ2495" s="1" t="s">
        <v>16</v>
      </c>
      <c r="AK2495" s="1" t="s">
        <v>6856</v>
      </c>
      <c r="AL2495" s="1" t="s">
        <v>53</v>
      </c>
      <c r="AM2495" s="1" t="s">
        <v>6356</v>
      </c>
      <c r="AT2495" s="1" t="s">
        <v>660</v>
      </c>
      <c r="AU2495" s="1" t="s">
        <v>5083</v>
      </c>
      <c r="AV2495" s="1" t="s">
        <v>4571</v>
      </c>
      <c r="AW2495" s="1" t="s">
        <v>5452</v>
      </c>
      <c r="BG2495" s="1" t="s">
        <v>1200</v>
      </c>
      <c r="BH2495" s="1" t="s">
        <v>12331</v>
      </c>
      <c r="BI2495" s="1" t="s">
        <v>4572</v>
      </c>
      <c r="BJ2495" s="1" t="s">
        <v>7679</v>
      </c>
      <c r="BK2495" s="1" t="s">
        <v>1200</v>
      </c>
      <c r="BL2495" s="1" t="s">
        <v>12331</v>
      </c>
      <c r="BM2495" s="1" t="s">
        <v>4583</v>
      </c>
      <c r="BN2495" s="1" t="s">
        <v>7433</v>
      </c>
      <c r="BO2495" s="1" t="s">
        <v>110</v>
      </c>
      <c r="BP2495" s="1" t="s">
        <v>5146</v>
      </c>
      <c r="BQ2495" s="1" t="s">
        <v>3311</v>
      </c>
      <c r="BR2495" s="1" t="s">
        <v>8822</v>
      </c>
      <c r="BS2495" s="1" t="s">
        <v>1918</v>
      </c>
      <c r="BT2495" s="1" t="s">
        <v>6871</v>
      </c>
    </row>
    <row r="2496" spans="1:73" ht="13.5" customHeight="1">
      <c r="A2496" s="8" t="str">
        <f>HYPERLINK("http://kyu.snu.ac.kr/sdhj/index.jsp?type=hj/GK14810_00IM0001_030b.jpg","1681_수남면_030b")</f>
        <v>1681_수남면_030b</v>
      </c>
      <c r="B2496" s="2">
        <v>1681</v>
      </c>
      <c r="C2496" s="2" t="s">
        <v>10373</v>
      </c>
      <c r="D2496" s="2" t="s">
        <v>10374</v>
      </c>
      <c r="E2496" s="2">
        <v>2495</v>
      </c>
      <c r="F2496" s="1">
        <v>7</v>
      </c>
      <c r="G2496" s="1" t="s">
        <v>985</v>
      </c>
      <c r="H2496" s="1" t="s">
        <v>4956</v>
      </c>
      <c r="I2496" s="1">
        <v>7</v>
      </c>
      <c r="L2496" s="1">
        <v>3</v>
      </c>
      <c r="M2496" s="1" t="s">
        <v>9539</v>
      </c>
      <c r="N2496" s="1" t="s">
        <v>9540</v>
      </c>
      <c r="S2496" s="1" t="s">
        <v>98</v>
      </c>
      <c r="T2496" s="1" t="s">
        <v>5001</v>
      </c>
      <c r="AC2496" s="1">
        <v>4</v>
      </c>
      <c r="AD2496" s="1" t="s">
        <v>267</v>
      </c>
      <c r="AE2496" s="1" t="s">
        <v>6631</v>
      </c>
      <c r="AF2496" s="1" t="s">
        <v>175</v>
      </c>
      <c r="AG2496" s="1" t="s">
        <v>6685</v>
      </c>
    </row>
    <row r="2497" spans="1:72" ht="13.5" customHeight="1">
      <c r="A2497" s="8" t="str">
        <f>HYPERLINK("http://kyu.snu.ac.kr/sdhj/index.jsp?type=hj/GK14810_00IM0001_031a.jpg","1681_수남면_031a")</f>
        <v>1681_수남면_031a</v>
      </c>
      <c r="B2497" s="2">
        <v>1681</v>
      </c>
      <c r="C2497" s="2" t="s">
        <v>9682</v>
      </c>
      <c r="D2497" s="2" t="s">
        <v>9683</v>
      </c>
      <c r="E2497" s="2">
        <v>2496</v>
      </c>
      <c r="F2497" s="1">
        <v>7</v>
      </c>
      <c r="G2497" s="1" t="s">
        <v>985</v>
      </c>
      <c r="H2497" s="1" t="s">
        <v>4956</v>
      </c>
      <c r="I2497" s="1">
        <v>7</v>
      </c>
      <c r="L2497" s="1">
        <v>3</v>
      </c>
      <c r="M2497" s="1" t="s">
        <v>9539</v>
      </c>
      <c r="N2497" s="1" t="s">
        <v>9540</v>
      </c>
      <c r="T2497" s="1" t="s">
        <v>9719</v>
      </c>
      <c r="U2497" s="1" t="s">
        <v>115</v>
      </c>
      <c r="V2497" s="1" t="s">
        <v>5067</v>
      </c>
      <c r="Y2497" s="1" t="s">
        <v>358</v>
      </c>
      <c r="Z2497" s="1" t="s">
        <v>5448</v>
      </c>
      <c r="AC2497" s="1">
        <v>34</v>
      </c>
      <c r="AD2497" s="1" t="s">
        <v>159</v>
      </c>
      <c r="AE2497" s="1" t="s">
        <v>5400</v>
      </c>
      <c r="AF2497" s="1" t="s">
        <v>190</v>
      </c>
      <c r="AG2497" s="1" t="s">
        <v>6699</v>
      </c>
      <c r="AT2497" s="1" t="s">
        <v>146</v>
      </c>
      <c r="AU2497" s="1" t="s">
        <v>5068</v>
      </c>
      <c r="AV2497" s="1" t="s">
        <v>4584</v>
      </c>
      <c r="AW2497" s="1" t="s">
        <v>7104</v>
      </c>
      <c r="BF2497" s="1" t="s">
        <v>12332</v>
      </c>
    </row>
    <row r="2498" spans="1:72" ht="13.5" customHeight="1">
      <c r="A2498" s="8" t="str">
        <f>HYPERLINK("http://kyu.snu.ac.kr/sdhj/index.jsp?type=hj/GK14810_00IM0001_031a.jpg","1681_수남면_031a")</f>
        <v>1681_수남면_031a</v>
      </c>
      <c r="B2498" s="2">
        <v>1681</v>
      </c>
      <c r="C2498" s="2" t="s">
        <v>9716</v>
      </c>
      <c r="D2498" s="2" t="s">
        <v>9717</v>
      </c>
      <c r="E2498" s="2">
        <v>2497</v>
      </c>
      <c r="F2498" s="1">
        <v>7</v>
      </c>
      <c r="G2498" s="1" t="s">
        <v>985</v>
      </c>
      <c r="H2498" s="1" t="s">
        <v>4956</v>
      </c>
      <c r="I2498" s="1">
        <v>7</v>
      </c>
      <c r="L2498" s="1">
        <v>3</v>
      </c>
      <c r="M2498" s="1" t="s">
        <v>9539</v>
      </c>
      <c r="N2498" s="1" t="s">
        <v>9540</v>
      </c>
      <c r="T2498" s="1" t="s">
        <v>9719</v>
      </c>
      <c r="U2498" s="1" t="s">
        <v>146</v>
      </c>
      <c r="V2498" s="1" t="s">
        <v>5068</v>
      </c>
      <c r="Y2498" s="1" t="s">
        <v>4585</v>
      </c>
      <c r="Z2498" s="1" t="s">
        <v>5447</v>
      </c>
      <c r="AC2498" s="1">
        <v>29</v>
      </c>
      <c r="AD2498" s="1" t="s">
        <v>104</v>
      </c>
      <c r="AE2498" s="1" t="s">
        <v>6663</v>
      </c>
      <c r="AG2498" s="1" t="s">
        <v>12333</v>
      </c>
      <c r="BB2498" s="1" t="s">
        <v>115</v>
      </c>
      <c r="BC2498" s="1" t="s">
        <v>5067</v>
      </c>
      <c r="BD2498" s="1" t="s">
        <v>12334</v>
      </c>
      <c r="BE2498" s="1" t="s">
        <v>12335</v>
      </c>
      <c r="BF2498" s="1" t="s">
        <v>9736</v>
      </c>
    </row>
    <row r="2499" spans="1:72" ht="13.5" customHeight="1">
      <c r="A2499" s="8" t="str">
        <f>HYPERLINK("http://kyu.snu.ac.kr/sdhj/index.jsp?type=hj/GK14810_00IM0001_031a.jpg","1681_수남면_031a")</f>
        <v>1681_수남면_031a</v>
      </c>
      <c r="B2499" s="2">
        <v>1681</v>
      </c>
      <c r="C2499" s="2" t="s">
        <v>9716</v>
      </c>
      <c r="D2499" s="2" t="s">
        <v>9717</v>
      </c>
      <c r="E2499" s="2">
        <v>2498</v>
      </c>
      <c r="F2499" s="1">
        <v>7</v>
      </c>
      <c r="G2499" s="1" t="s">
        <v>985</v>
      </c>
      <c r="H2499" s="1" t="s">
        <v>4956</v>
      </c>
      <c r="I2499" s="1">
        <v>7</v>
      </c>
      <c r="L2499" s="1">
        <v>3</v>
      </c>
      <c r="M2499" s="1" t="s">
        <v>9539</v>
      </c>
      <c r="N2499" s="1" t="s">
        <v>9540</v>
      </c>
      <c r="T2499" s="1" t="s">
        <v>9719</v>
      </c>
      <c r="U2499" s="1" t="s">
        <v>146</v>
      </c>
      <c r="V2499" s="1" t="s">
        <v>5068</v>
      </c>
      <c r="Y2499" s="1" t="s">
        <v>4586</v>
      </c>
      <c r="Z2499" s="1" t="s">
        <v>5446</v>
      </c>
      <c r="AC2499" s="1">
        <v>49</v>
      </c>
      <c r="AD2499" s="1" t="s">
        <v>283</v>
      </c>
      <c r="AE2499" s="1" t="s">
        <v>6656</v>
      </c>
      <c r="AG2499" s="1" t="s">
        <v>12333</v>
      </c>
      <c r="BB2499" s="1" t="s">
        <v>115</v>
      </c>
      <c r="BC2499" s="1" t="s">
        <v>5067</v>
      </c>
      <c r="BD2499" s="1" t="s">
        <v>4587</v>
      </c>
      <c r="BE2499" s="1" t="s">
        <v>7510</v>
      </c>
      <c r="BF2499" s="1" t="s">
        <v>9736</v>
      </c>
    </row>
    <row r="2500" spans="1:72" ht="13.5" customHeight="1">
      <c r="A2500" s="8" t="str">
        <f>HYPERLINK("http://kyu.snu.ac.kr/sdhj/index.jsp?type=hj/GK14810_00IM0001_031a.jpg","1681_수남면_031a")</f>
        <v>1681_수남면_031a</v>
      </c>
      <c r="B2500" s="2">
        <v>1681</v>
      </c>
      <c r="C2500" s="2" t="s">
        <v>9716</v>
      </c>
      <c r="D2500" s="2" t="s">
        <v>9717</v>
      </c>
      <c r="E2500" s="2">
        <v>2499</v>
      </c>
      <c r="F2500" s="1">
        <v>7</v>
      </c>
      <c r="G2500" s="1" t="s">
        <v>985</v>
      </c>
      <c r="H2500" s="1" t="s">
        <v>4956</v>
      </c>
      <c r="I2500" s="1">
        <v>7</v>
      </c>
      <c r="L2500" s="1">
        <v>3</v>
      </c>
      <c r="M2500" s="1" t="s">
        <v>9539</v>
      </c>
      <c r="N2500" s="1" t="s">
        <v>9540</v>
      </c>
      <c r="S2500" s="1" t="s">
        <v>861</v>
      </c>
      <c r="T2500" s="1" t="s">
        <v>5016</v>
      </c>
      <c r="U2500" s="1" t="s">
        <v>146</v>
      </c>
      <c r="V2500" s="1" t="s">
        <v>5068</v>
      </c>
      <c r="Y2500" s="1" t="s">
        <v>4588</v>
      </c>
      <c r="Z2500" s="1" t="s">
        <v>5445</v>
      </c>
      <c r="AC2500" s="1">
        <v>14</v>
      </c>
      <c r="AD2500" s="1" t="s">
        <v>172</v>
      </c>
      <c r="AE2500" s="1" t="s">
        <v>6649</v>
      </c>
      <c r="AG2500" s="1" t="s">
        <v>12333</v>
      </c>
    </row>
    <row r="2501" spans="1:72" ht="13.5" customHeight="1">
      <c r="A2501" s="8" t="str">
        <f>HYPERLINK("http://kyu.snu.ac.kr/sdhj/index.jsp?type=hj/GK14810_00IM0001_031a.jpg","1681_수남면_031a")</f>
        <v>1681_수남면_031a</v>
      </c>
      <c r="B2501" s="2">
        <v>1681</v>
      </c>
      <c r="C2501" s="2" t="s">
        <v>9716</v>
      </c>
      <c r="D2501" s="2" t="s">
        <v>9717</v>
      </c>
      <c r="E2501" s="2">
        <v>2500</v>
      </c>
      <c r="F2501" s="1">
        <v>7</v>
      </c>
      <c r="G2501" s="1" t="s">
        <v>985</v>
      </c>
      <c r="H2501" s="1" t="s">
        <v>4956</v>
      </c>
      <c r="I2501" s="1">
        <v>7</v>
      </c>
      <c r="L2501" s="1">
        <v>3</v>
      </c>
      <c r="M2501" s="1" t="s">
        <v>9539</v>
      </c>
      <c r="N2501" s="1" t="s">
        <v>9540</v>
      </c>
      <c r="S2501" s="1" t="s">
        <v>861</v>
      </c>
      <c r="T2501" s="1" t="s">
        <v>5016</v>
      </c>
      <c r="U2501" s="1" t="s">
        <v>146</v>
      </c>
      <c r="V2501" s="1" t="s">
        <v>5068</v>
      </c>
      <c r="Y2501" s="1" t="s">
        <v>1347</v>
      </c>
      <c r="Z2501" s="1" t="s">
        <v>5444</v>
      </c>
      <c r="AF2501" s="1" t="s">
        <v>12336</v>
      </c>
      <c r="AG2501" s="1" t="s">
        <v>12337</v>
      </c>
    </row>
    <row r="2502" spans="1:72" ht="13.5" customHeight="1">
      <c r="A2502" s="8" t="str">
        <f>HYPERLINK("http://kyu.snu.ac.kr/sdhj/index.jsp?type=hj/GK14810_00IM0001_031a.jpg","1681_수남면_031a")</f>
        <v>1681_수남면_031a</v>
      </c>
      <c r="B2502" s="2">
        <v>1681</v>
      </c>
      <c r="C2502" s="2" t="s">
        <v>9716</v>
      </c>
      <c r="D2502" s="2" t="s">
        <v>9717</v>
      </c>
      <c r="E2502" s="2">
        <v>2501</v>
      </c>
      <c r="F2502" s="1">
        <v>7</v>
      </c>
      <c r="G2502" s="1" t="s">
        <v>985</v>
      </c>
      <c r="H2502" s="1" t="s">
        <v>4956</v>
      </c>
      <c r="I2502" s="1">
        <v>7</v>
      </c>
      <c r="L2502" s="1">
        <v>4</v>
      </c>
      <c r="M2502" s="1" t="s">
        <v>9541</v>
      </c>
      <c r="N2502" s="1" t="s">
        <v>9542</v>
      </c>
      <c r="O2502" s="1" t="s">
        <v>5</v>
      </c>
      <c r="P2502" s="1" t="s">
        <v>4992</v>
      </c>
      <c r="T2502" s="1" t="s">
        <v>10798</v>
      </c>
      <c r="U2502" s="1" t="s">
        <v>4589</v>
      </c>
      <c r="V2502" s="1" t="s">
        <v>12338</v>
      </c>
      <c r="W2502" s="1" t="s">
        <v>79</v>
      </c>
      <c r="X2502" s="1" t="s">
        <v>10799</v>
      </c>
      <c r="Y2502" s="1" t="s">
        <v>4590</v>
      </c>
      <c r="Z2502" s="1" t="s">
        <v>5443</v>
      </c>
      <c r="AC2502" s="1">
        <v>43</v>
      </c>
      <c r="AD2502" s="1" t="s">
        <v>290</v>
      </c>
      <c r="AE2502" s="1" t="s">
        <v>6679</v>
      </c>
      <c r="AF2502" s="1" t="s">
        <v>984</v>
      </c>
      <c r="AG2502" s="1" t="s">
        <v>6689</v>
      </c>
      <c r="AH2502" s="1" t="s">
        <v>877</v>
      </c>
      <c r="AI2502" s="1" t="s">
        <v>4961</v>
      </c>
      <c r="AJ2502" s="1" t="s">
        <v>16</v>
      </c>
      <c r="AK2502" s="1" t="s">
        <v>6856</v>
      </c>
      <c r="AL2502" s="1" t="s">
        <v>377</v>
      </c>
      <c r="AM2502" s="1" t="s">
        <v>6803</v>
      </c>
      <c r="AT2502" s="1" t="s">
        <v>118</v>
      </c>
      <c r="AU2502" s="1" t="s">
        <v>5094</v>
      </c>
      <c r="AV2502" s="1" t="s">
        <v>1199</v>
      </c>
      <c r="AW2502" s="1" t="s">
        <v>7103</v>
      </c>
      <c r="BG2502" s="1" t="s">
        <v>118</v>
      </c>
      <c r="BH2502" s="1" t="s">
        <v>5094</v>
      </c>
      <c r="BI2502" s="1" t="s">
        <v>488</v>
      </c>
      <c r="BJ2502" s="1" t="s">
        <v>6142</v>
      </c>
      <c r="BK2502" s="1" t="s">
        <v>1200</v>
      </c>
      <c r="BL2502" s="1" t="s">
        <v>11146</v>
      </c>
      <c r="BM2502" s="1" t="s">
        <v>859</v>
      </c>
      <c r="BN2502" s="1" t="s">
        <v>7422</v>
      </c>
      <c r="BO2502" s="1" t="s">
        <v>110</v>
      </c>
      <c r="BP2502" s="1" t="s">
        <v>5146</v>
      </c>
      <c r="BQ2502" s="1" t="s">
        <v>4591</v>
      </c>
      <c r="BR2502" s="1" t="s">
        <v>12339</v>
      </c>
      <c r="BS2502" s="1" t="s">
        <v>92</v>
      </c>
      <c r="BT2502" s="1" t="s">
        <v>11252</v>
      </c>
    </row>
    <row r="2503" spans="1:72" ht="13.5" customHeight="1">
      <c r="A2503" s="8" t="str">
        <f>HYPERLINK("http://kyu.snu.ac.kr/sdhj/index.jsp?type=hj/GK14810_00IM0001_031a.jpg","1681_수남면_031a")</f>
        <v>1681_수남면_031a</v>
      </c>
      <c r="B2503" s="2">
        <v>1681</v>
      </c>
      <c r="C2503" s="2" t="s">
        <v>10401</v>
      </c>
      <c r="D2503" s="2" t="s">
        <v>10402</v>
      </c>
      <c r="E2503" s="2">
        <v>2502</v>
      </c>
      <c r="F2503" s="1">
        <v>7</v>
      </c>
      <c r="G2503" s="1" t="s">
        <v>985</v>
      </c>
      <c r="H2503" s="1" t="s">
        <v>4956</v>
      </c>
      <c r="I2503" s="1">
        <v>7</v>
      </c>
      <c r="L2503" s="1">
        <v>4</v>
      </c>
      <c r="M2503" s="1" t="s">
        <v>9541</v>
      </c>
      <c r="N2503" s="1" t="s">
        <v>9542</v>
      </c>
      <c r="S2503" s="1" t="s">
        <v>43</v>
      </c>
      <c r="T2503" s="1" t="s">
        <v>5000</v>
      </c>
      <c r="Y2503" s="1" t="s">
        <v>90</v>
      </c>
      <c r="Z2503" s="1" t="s">
        <v>5302</v>
      </c>
      <c r="AC2503" s="1">
        <v>35</v>
      </c>
      <c r="AD2503" s="1" t="s">
        <v>167</v>
      </c>
      <c r="AE2503" s="1" t="s">
        <v>6644</v>
      </c>
      <c r="AJ2503" s="1" t="s">
        <v>16</v>
      </c>
      <c r="AK2503" s="1" t="s">
        <v>6856</v>
      </c>
      <c r="AL2503" s="1" t="s">
        <v>53</v>
      </c>
      <c r="AM2503" s="1" t="s">
        <v>6356</v>
      </c>
      <c r="AT2503" s="1" t="s">
        <v>660</v>
      </c>
      <c r="AU2503" s="1" t="s">
        <v>5083</v>
      </c>
      <c r="AV2503" s="1" t="s">
        <v>4571</v>
      </c>
      <c r="AW2503" s="1" t="s">
        <v>5452</v>
      </c>
      <c r="BG2503" s="1" t="s">
        <v>110</v>
      </c>
      <c r="BH2503" s="1" t="s">
        <v>5146</v>
      </c>
      <c r="BI2503" s="1" t="s">
        <v>4592</v>
      </c>
      <c r="BJ2503" s="1" t="s">
        <v>12340</v>
      </c>
      <c r="BK2503" s="1" t="s">
        <v>110</v>
      </c>
      <c r="BL2503" s="1" t="s">
        <v>5146</v>
      </c>
      <c r="BM2503" s="1" t="s">
        <v>4593</v>
      </c>
      <c r="BN2503" s="1" t="s">
        <v>8028</v>
      </c>
      <c r="BO2503" s="1" t="s">
        <v>1006</v>
      </c>
      <c r="BP2503" s="1" t="s">
        <v>5148</v>
      </c>
      <c r="BQ2503" s="1" t="s">
        <v>4574</v>
      </c>
      <c r="BR2503" s="1" t="s">
        <v>8822</v>
      </c>
      <c r="BS2503" s="1" t="s">
        <v>1918</v>
      </c>
      <c r="BT2503" s="1" t="s">
        <v>6871</v>
      </c>
    </row>
    <row r="2504" spans="1:72" ht="13.5" customHeight="1">
      <c r="A2504" s="8" t="str">
        <f>HYPERLINK("http://kyu.snu.ac.kr/sdhj/index.jsp?type=hj/GK14810_00IM0001_031a.jpg","1681_수남면_031a")</f>
        <v>1681_수남면_031a</v>
      </c>
      <c r="B2504" s="2">
        <v>1681</v>
      </c>
      <c r="C2504" s="2" t="s">
        <v>10373</v>
      </c>
      <c r="D2504" s="2" t="s">
        <v>10374</v>
      </c>
      <c r="E2504" s="2">
        <v>2503</v>
      </c>
      <c r="F2504" s="1">
        <v>7</v>
      </c>
      <c r="G2504" s="1" t="s">
        <v>985</v>
      </c>
      <c r="H2504" s="1" t="s">
        <v>4956</v>
      </c>
      <c r="I2504" s="1">
        <v>7</v>
      </c>
      <c r="L2504" s="1">
        <v>4</v>
      </c>
      <c r="M2504" s="1" t="s">
        <v>9541</v>
      </c>
      <c r="N2504" s="1" t="s">
        <v>9542</v>
      </c>
      <c r="S2504" s="1" t="s">
        <v>4272</v>
      </c>
      <c r="T2504" s="1" t="s">
        <v>5010</v>
      </c>
      <c r="U2504" s="1" t="s">
        <v>866</v>
      </c>
      <c r="V2504" s="1" t="s">
        <v>5099</v>
      </c>
      <c r="W2504" s="1" t="s">
        <v>1103</v>
      </c>
      <c r="X2504" s="1" t="s">
        <v>5258</v>
      </c>
      <c r="Y2504" s="1" t="s">
        <v>1205</v>
      </c>
      <c r="Z2504" s="1" t="s">
        <v>5442</v>
      </c>
      <c r="AC2504" s="1">
        <v>19</v>
      </c>
      <c r="AD2504" s="1" t="s">
        <v>177</v>
      </c>
      <c r="AE2504" s="1" t="s">
        <v>6639</v>
      </c>
    </row>
    <row r="2505" spans="1:72" ht="13.5" customHeight="1">
      <c r="A2505" s="8" t="str">
        <f>HYPERLINK("http://kyu.snu.ac.kr/sdhj/index.jsp?type=hj/GK14810_00IM0001_031a.jpg","1681_수남면_031a")</f>
        <v>1681_수남면_031a</v>
      </c>
      <c r="B2505" s="2">
        <v>1681</v>
      </c>
      <c r="C2505" s="2" t="s">
        <v>10891</v>
      </c>
      <c r="D2505" s="2" t="s">
        <v>10892</v>
      </c>
      <c r="E2505" s="2">
        <v>2504</v>
      </c>
      <c r="F2505" s="1">
        <v>7</v>
      </c>
      <c r="G2505" s="1" t="s">
        <v>985</v>
      </c>
      <c r="H2505" s="1" t="s">
        <v>4956</v>
      </c>
      <c r="I2505" s="1">
        <v>7</v>
      </c>
      <c r="L2505" s="1">
        <v>4</v>
      </c>
      <c r="M2505" s="1" t="s">
        <v>9541</v>
      </c>
      <c r="N2505" s="1" t="s">
        <v>9542</v>
      </c>
      <c r="S2505" s="1" t="s">
        <v>861</v>
      </c>
      <c r="T2505" s="1" t="s">
        <v>5016</v>
      </c>
      <c r="W2505" s="1" t="s">
        <v>1103</v>
      </c>
      <c r="X2505" s="1" t="s">
        <v>5258</v>
      </c>
      <c r="Y2505" s="1" t="s">
        <v>4594</v>
      </c>
      <c r="Z2505" s="1" t="s">
        <v>5270</v>
      </c>
      <c r="AF2505" s="1" t="s">
        <v>149</v>
      </c>
      <c r="AG2505" s="1" t="s">
        <v>6688</v>
      </c>
      <c r="AH2505" s="1" t="s">
        <v>4595</v>
      </c>
      <c r="AI2505" s="1" t="s">
        <v>6792</v>
      </c>
    </row>
    <row r="2506" spans="1:72" ht="13.5" customHeight="1">
      <c r="A2506" s="8" t="str">
        <f>HYPERLINK("http://kyu.snu.ac.kr/sdhj/index.jsp?type=hj/GK14810_00IM0001_031a.jpg","1681_수남면_031a")</f>
        <v>1681_수남면_031a</v>
      </c>
      <c r="B2506" s="2">
        <v>1681</v>
      </c>
      <c r="C2506" s="2" t="s">
        <v>9660</v>
      </c>
      <c r="D2506" s="2" t="s">
        <v>9661</v>
      </c>
      <c r="E2506" s="2">
        <v>2505</v>
      </c>
      <c r="F2506" s="1">
        <v>7</v>
      </c>
      <c r="G2506" s="1" t="s">
        <v>985</v>
      </c>
      <c r="H2506" s="1" t="s">
        <v>4956</v>
      </c>
      <c r="I2506" s="1">
        <v>7</v>
      </c>
      <c r="L2506" s="1">
        <v>5</v>
      </c>
      <c r="M2506" s="1" t="s">
        <v>9543</v>
      </c>
      <c r="N2506" s="1" t="s">
        <v>9544</v>
      </c>
      <c r="O2506" s="1" t="s">
        <v>5</v>
      </c>
      <c r="P2506" s="1" t="s">
        <v>4992</v>
      </c>
      <c r="T2506" s="1" t="s">
        <v>12103</v>
      </c>
      <c r="U2506" s="1" t="s">
        <v>4596</v>
      </c>
      <c r="V2506" s="1" t="s">
        <v>12341</v>
      </c>
      <c r="W2506" s="1" t="s">
        <v>393</v>
      </c>
      <c r="X2506" s="1" t="s">
        <v>5259</v>
      </c>
      <c r="Y2506" s="1" t="s">
        <v>500</v>
      </c>
      <c r="Z2506" s="1" t="s">
        <v>5441</v>
      </c>
      <c r="AC2506" s="1">
        <v>32</v>
      </c>
      <c r="AD2506" s="1" t="s">
        <v>91</v>
      </c>
      <c r="AE2506" s="1" t="s">
        <v>6675</v>
      </c>
      <c r="AF2506" s="1" t="s">
        <v>984</v>
      </c>
      <c r="AG2506" s="1" t="s">
        <v>6689</v>
      </c>
      <c r="AH2506" s="1" t="s">
        <v>2395</v>
      </c>
      <c r="AI2506" s="1" t="s">
        <v>4960</v>
      </c>
      <c r="AJ2506" s="1" t="s">
        <v>16</v>
      </c>
      <c r="AK2506" s="1" t="s">
        <v>6856</v>
      </c>
      <c r="AL2506" s="1" t="s">
        <v>819</v>
      </c>
      <c r="AM2506" s="1" t="s">
        <v>6869</v>
      </c>
      <c r="AT2506" s="1" t="s">
        <v>1114</v>
      </c>
      <c r="AU2506" s="1" t="s">
        <v>5097</v>
      </c>
      <c r="AV2506" s="1" t="s">
        <v>4475</v>
      </c>
      <c r="AW2506" s="1" t="s">
        <v>7102</v>
      </c>
      <c r="BG2506" s="1" t="s">
        <v>1114</v>
      </c>
      <c r="BH2506" s="1" t="s">
        <v>5097</v>
      </c>
      <c r="BI2506" s="1" t="s">
        <v>2543</v>
      </c>
      <c r="BJ2506" s="1" t="s">
        <v>5929</v>
      </c>
      <c r="BM2506" s="1" t="s">
        <v>2122</v>
      </c>
      <c r="BN2506" s="1" t="s">
        <v>8003</v>
      </c>
      <c r="BO2506" s="1" t="s">
        <v>118</v>
      </c>
      <c r="BP2506" s="1" t="s">
        <v>5094</v>
      </c>
      <c r="BQ2506" s="1" t="s">
        <v>4597</v>
      </c>
      <c r="BR2506" s="1" t="s">
        <v>12342</v>
      </c>
      <c r="BS2506" s="1" t="s">
        <v>615</v>
      </c>
      <c r="BT2506" s="1" t="s">
        <v>6817</v>
      </c>
    </row>
    <row r="2507" spans="1:72" ht="13.5" customHeight="1">
      <c r="A2507" s="8" t="str">
        <f>HYPERLINK("http://kyu.snu.ac.kr/sdhj/index.jsp?type=hj/GK14810_00IM0001_031a.jpg","1681_수남면_031a")</f>
        <v>1681_수남면_031a</v>
      </c>
      <c r="B2507" s="2">
        <v>1681</v>
      </c>
      <c r="C2507" s="2" t="s">
        <v>11179</v>
      </c>
      <c r="D2507" s="2" t="s">
        <v>11180</v>
      </c>
      <c r="E2507" s="2">
        <v>2506</v>
      </c>
      <c r="F2507" s="1">
        <v>7</v>
      </c>
      <c r="G2507" s="1" t="s">
        <v>985</v>
      </c>
      <c r="H2507" s="1" t="s">
        <v>4956</v>
      </c>
      <c r="I2507" s="1">
        <v>7</v>
      </c>
      <c r="L2507" s="1">
        <v>5</v>
      </c>
      <c r="M2507" s="1" t="s">
        <v>9543</v>
      </c>
      <c r="N2507" s="1" t="s">
        <v>9544</v>
      </c>
      <c r="S2507" s="1" t="s">
        <v>43</v>
      </c>
      <c r="T2507" s="1" t="s">
        <v>5000</v>
      </c>
      <c r="AF2507" s="1" t="s">
        <v>12343</v>
      </c>
      <c r="AG2507" s="1" t="s">
        <v>12344</v>
      </c>
    </row>
    <row r="2508" spans="1:72" ht="13.5" customHeight="1">
      <c r="A2508" s="8" t="str">
        <f>HYPERLINK("http://kyu.snu.ac.kr/sdhj/index.jsp?type=hj/GK14810_00IM0001_031a.jpg","1681_수남면_031a")</f>
        <v>1681_수남면_031a</v>
      </c>
      <c r="B2508" s="2">
        <v>1681</v>
      </c>
      <c r="C2508" s="2" t="s">
        <v>9685</v>
      </c>
      <c r="D2508" s="2" t="s">
        <v>9686</v>
      </c>
      <c r="E2508" s="2">
        <v>2507</v>
      </c>
      <c r="F2508" s="1">
        <v>7</v>
      </c>
      <c r="G2508" s="1" t="s">
        <v>985</v>
      </c>
      <c r="H2508" s="1" t="s">
        <v>4956</v>
      </c>
      <c r="I2508" s="1">
        <v>8</v>
      </c>
      <c r="J2508" s="1" t="s">
        <v>4598</v>
      </c>
      <c r="K2508" s="1" t="s">
        <v>12345</v>
      </c>
      <c r="L2508" s="1">
        <v>1</v>
      </c>
      <c r="M2508" s="1" t="s">
        <v>9545</v>
      </c>
      <c r="N2508" s="1" t="s">
        <v>9546</v>
      </c>
      <c r="T2508" s="1" t="s">
        <v>10506</v>
      </c>
      <c r="U2508" s="1" t="s">
        <v>4596</v>
      </c>
      <c r="V2508" s="1" t="s">
        <v>5098</v>
      </c>
      <c r="W2508" s="1" t="s">
        <v>393</v>
      </c>
      <c r="X2508" s="1" t="s">
        <v>5259</v>
      </c>
      <c r="Y2508" s="1" t="s">
        <v>2409</v>
      </c>
      <c r="Z2508" s="1" t="s">
        <v>5440</v>
      </c>
      <c r="AC2508" s="1">
        <v>43</v>
      </c>
      <c r="AD2508" s="1" t="s">
        <v>290</v>
      </c>
      <c r="AE2508" s="1" t="s">
        <v>6679</v>
      </c>
      <c r="AJ2508" s="1" t="s">
        <v>16</v>
      </c>
      <c r="AK2508" s="1" t="s">
        <v>6856</v>
      </c>
      <c r="AL2508" s="1" t="s">
        <v>819</v>
      </c>
      <c r="AM2508" s="1" t="s">
        <v>6869</v>
      </c>
      <c r="AT2508" s="1" t="s">
        <v>1114</v>
      </c>
      <c r="AU2508" s="1" t="s">
        <v>5097</v>
      </c>
      <c r="AV2508" s="1" t="s">
        <v>4475</v>
      </c>
      <c r="AW2508" s="1" t="s">
        <v>7102</v>
      </c>
      <c r="BG2508" s="1" t="s">
        <v>1114</v>
      </c>
      <c r="BH2508" s="1" t="s">
        <v>5097</v>
      </c>
      <c r="BI2508" s="1" t="s">
        <v>2543</v>
      </c>
      <c r="BJ2508" s="1" t="s">
        <v>5929</v>
      </c>
      <c r="BM2508" s="1" t="s">
        <v>2122</v>
      </c>
      <c r="BN2508" s="1" t="s">
        <v>8003</v>
      </c>
      <c r="BO2508" s="1" t="s">
        <v>118</v>
      </c>
      <c r="BP2508" s="1" t="s">
        <v>5094</v>
      </c>
      <c r="BQ2508" s="1" t="s">
        <v>4597</v>
      </c>
      <c r="BR2508" s="1" t="s">
        <v>12342</v>
      </c>
      <c r="BS2508" s="1" t="s">
        <v>2110</v>
      </c>
      <c r="BT2508" s="1" t="s">
        <v>6910</v>
      </c>
    </row>
    <row r="2509" spans="1:72" ht="13.5" customHeight="1">
      <c r="A2509" s="8" t="str">
        <f>HYPERLINK("http://kyu.snu.ac.kr/sdhj/index.jsp?type=hj/GK14810_00IM0001_031a.jpg","1681_수남면_031a")</f>
        <v>1681_수남면_031a</v>
      </c>
      <c r="B2509" s="2">
        <v>1681</v>
      </c>
      <c r="C2509" s="2" t="s">
        <v>11179</v>
      </c>
      <c r="D2509" s="2" t="s">
        <v>11180</v>
      </c>
      <c r="E2509" s="2">
        <v>2508</v>
      </c>
      <c r="F2509" s="1">
        <v>7</v>
      </c>
      <c r="G2509" s="1" t="s">
        <v>985</v>
      </c>
      <c r="H2509" s="1" t="s">
        <v>4956</v>
      </c>
      <c r="I2509" s="1">
        <v>8</v>
      </c>
      <c r="L2509" s="1">
        <v>1</v>
      </c>
      <c r="M2509" s="1" t="s">
        <v>9545</v>
      </c>
      <c r="N2509" s="1" t="s">
        <v>9546</v>
      </c>
      <c r="S2509" s="1" t="s">
        <v>43</v>
      </c>
      <c r="T2509" s="1" t="s">
        <v>5000</v>
      </c>
      <c r="U2509" s="1" t="s">
        <v>285</v>
      </c>
      <c r="V2509" s="1" t="s">
        <v>10512</v>
      </c>
      <c r="W2509" s="1" t="s">
        <v>835</v>
      </c>
      <c r="X2509" s="1" t="s">
        <v>5267</v>
      </c>
      <c r="Y2509" s="1" t="s">
        <v>90</v>
      </c>
      <c r="Z2509" s="1" t="s">
        <v>5302</v>
      </c>
      <c r="AC2509" s="1">
        <v>42</v>
      </c>
      <c r="AD2509" s="1" t="s">
        <v>159</v>
      </c>
      <c r="AE2509" s="1" t="s">
        <v>5400</v>
      </c>
      <c r="AJ2509" s="1" t="s">
        <v>16</v>
      </c>
      <c r="AK2509" s="1" t="s">
        <v>6856</v>
      </c>
      <c r="AL2509" s="1" t="s">
        <v>92</v>
      </c>
      <c r="AM2509" s="1" t="s">
        <v>10509</v>
      </c>
      <c r="AT2509" s="1" t="s">
        <v>1114</v>
      </c>
      <c r="AU2509" s="1" t="s">
        <v>5097</v>
      </c>
      <c r="AV2509" s="1" t="s">
        <v>4599</v>
      </c>
      <c r="AW2509" s="1" t="s">
        <v>7101</v>
      </c>
      <c r="BG2509" s="1" t="s">
        <v>63</v>
      </c>
      <c r="BH2509" s="1" t="s">
        <v>5113</v>
      </c>
      <c r="BI2509" s="1" t="s">
        <v>4521</v>
      </c>
      <c r="BJ2509" s="1" t="s">
        <v>7678</v>
      </c>
      <c r="BM2509" s="1" t="s">
        <v>4535</v>
      </c>
      <c r="BN2509" s="1" t="s">
        <v>8027</v>
      </c>
      <c r="BQ2509" s="1" t="s">
        <v>4600</v>
      </c>
      <c r="BR2509" s="1" t="s">
        <v>8357</v>
      </c>
      <c r="BS2509" s="1" t="s">
        <v>53</v>
      </c>
      <c r="BT2509" s="1" t="s">
        <v>6356</v>
      </c>
    </row>
    <row r="2510" spans="1:72" ht="13.5" customHeight="1">
      <c r="A2510" s="8" t="str">
        <f>HYPERLINK("http://kyu.snu.ac.kr/sdhj/index.jsp?type=hj/GK14810_00IM0001_031a.jpg","1681_수남면_031a")</f>
        <v>1681_수남면_031a</v>
      </c>
      <c r="B2510" s="2">
        <v>1681</v>
      </c>
      <c r="C2510" s="2" t="s">
        <v>12346</v>
      </c>
      <c r="D2510" s="2" t="s">
        <v>12347</v>
      </c>
      <c r="E2510" s="2">
        <v>2509</v>
      </c>
      <c r="F2510" s="1">
        <v>7</v>
      </c>
      <c r="G2510" s="1" t="s">
        <v>985</v>
      </c>
      <c r="H2510" s="1" t="s">
        <v>4956</v>
      </c>
      <c r="I2510" s="1">
        <v>8</v>
      </c>
      <c r="L2510" s="1">
        <v>1</v>
      </c>
      <c r="M2510" s="1" t="s">
        <v>9545</v>
      </c>
      <c r="N2510" s="1" t="s">
        <v>9546</v>
      </c>
      <c r="S2510" s="1" t="s">
        <v>98</v>
      </c>
      <c r="T2510" s="1" t="s">
        <v>5001</v>
      </c>
      <c r="Y2510" s="1" t="s">
        <v>4601</v>
      </c>
      <c r="Z2510" s="1" t="s">
        <v>5439</v>
      </c>
      <c r="AC2510" s="1">
        <v>15</v>
      </c>
      <c r="AD2510" s="1" t="s">
        <v>179</v>
      </c>
      <c r="AE2510" s="1" t="s">
        <v>6664</v>
      </c>
    </row>
    <row r="2511" spans="1:72" ht="13.5" customHeight="1">
      <c r="A2511" s="8" t="str">
        <f>HYPERLINK("http://kyu.snu.ac.kr/sdhj/index.jsp?type=hj/GK14810_00IM0001_031a.jpg","1681_수남면_031a")</f>
        <v>1681_수남면_031a</v>
      </c>
      <c r="B2511" s="2">
        <v>1681</v>
      </c>
      <c r="C2511" s="2" t="s">
        <v>9625</v>
      </c>
      <c r="D2511" s="2" t="s">
        <v>9626</v>
      </c>
      <c r="E2511" s="2">
        <v>2510</v>
      </c>
      <c r="F2511" s="1">
        <v>7</v>
      </c>
      <c r="G2511" s="1" t="s">
        <v>985</v>
      </c>
      <c r="H2511" s="1" t="s">
        <v>4956</v>
      </c>
      <c r="I2511" s="1">
        <v>8</v>
      </c>
      <c r="L2511" s="1">
        <v>1</v>
      </c>
      <c r="M2511" s="1" t="s">
        <v>9545</v>
      </c>
      <c r="N2511" s="1" t="s">
        <v>9546</v>
      </c>
      <c r="S2511" s="1" t="s">
        <v>191</v>
      </c>
      <c r="T2511" s="1" t="s">
        <v>5004</v>
      </c>
      <c r="Y2511" s="1" t="s">
        <v>761</v>
      </c>
      <c r="Z2511" s="1" t="s">
        <v>5438</v>
      </c>
      <c r="AC2511" s="1">
        <v>9</v>
      </c>
      <c r="AD2511" s="1" t="s">
        <v>556</v>
      </c>
      <c r="AE2511" s="1" t="s">
        <v>6652</v>
      </c>
      <c r="BF2511" s="1" t="s">
        <v>78</v>
      </c>
    </row>
    <row r="2512" spans="1:72" ht="13.5" customHeight="1">
      <c r="A2512" s="8" t="str">
        <f>HYPERLINK("http://kyu.snu.ac.kr/sdhj/index.jsp?type=hj/GK14810_00IM0001_031a.jpg","1681_수남면_031a")</f>
        <v>1681_수남면_031a</v>
      </c>
      <c r="B2512" s="2">
        <v>1681</v>
      </c>
      <c r="C2512" s="2" t="s">
        <v>9625</v>
      </c>
      <c r="D2512" s="2" t="s">
        <v>9626</v>
      </c>
      <c r="E2512" s="2">
        <v>2511</v>
      </c>
      <c r="F2512" s="1">
        <v>7</v>
      </c>
      <c r="G2512" s="1" t="s">
        <v>985</v>
      </c>
      <c r="H2512" s="1" t="s">
        <v>4956</v>
      </c>
      <c r="I2512" s="1">
        <v>8</v>
      </c>
      <c r="L2512" s="1">
        <v>1</v>
      </c>
      <c r="M2512" s="1" t="s">
        <v>9545</v>
      </c>
      <c r="N2512" s="1" t="s">
        <v>9546</v>
      </c>
      <c r="S2512" s="1" t="s">
        <v>99</v>
      </c>
      <c r="T2512" s="1" t="s">
        <v>252</v>
      </c>
      <c r="U2512" s="1" t="s">
        <v>1114</v>
      </c>
      <c r="V2512" s="1" t="s">
        <v>5097</v>
      </c>
      <c r="Y2512" s="1" t="s">
        <v>3768</v>
      </c>
      <c r="Z2512" s="1" t="s">
        <v>5437</v>
      </c>
      <c r="AC2512" s="1">
        <v>6</v>
      </c>
      <c r="AD2512" s="1" t="s">
        <v>77</v>
      </c>
      <c r="AE2512" s="1" t="s">
        <v>6659</v>
      </c>
      <c r="BF2512" s="1" t="s">
        <v>78</v>
      </c>
    </row>
    <row r="2513" spans="1:72" ht="13.5" customHeight="1">
      <c r="A2513" s="8" t="str">
        <f>HYPERLINK("http://kyu.snu.ac.kr/sdhj/index.jsp?type=hj/GK14810_00IM0001_031a.jpg","1681_수남면_031a")</f>
        <v>1681_수남면_031a</v>
      </c>
      <c r="B2513" s="2">
        <v>1681</v>
      </c>
      <c r="C2513" s="2" t="s">
        <v>9625</v>
      </c>
      <c r="D2513" s="2" t="s">
        <v>9626</v>
      </c>
      <c r="E2513" s="2">
        <v>2512</v>
      </c>
      <c r="F2513" s="1">
        <v>7</v>
      </c>
      <c r="G2513" s="1" t="s">
        <v>985</v>
      </c>
      <c r="H2513" s="1" t="s">
        <v>4956</v>
      </c>
      <c r="I2513" s="1">
        <v>8</v>
      </c>
      <c r="L2513" s="1">
        <v>2</v>
      </c>
      <c r="M2513" s="1" t="s">
        <v>2102</v>
      </c>
      <c r="N2513" s="1" t="s">
        <v>9547</v>
      </c>
      <c r="T2513" s="1" t="s">
        <v>10172</v>
      </c>
      <c r="U2513" s="1" t="s">
        <v>4596</v>
      </c>
      <c r="V2513" s="1" t="s">
        <v>12348</v>
      </c>
      <c r="W2513" s="1" t="s">
        <v>89</v>
      </c>
      <c r="X2513" s="1" t="s">
        <v>10570</v>
      </c>
      <c r="Y2513" s="1" t="s">
        <v>4312</v>
      </c>
      <c r="Z2513" s="1" t="s">
        <v>5436</v>
      </c>
      <c r="AC2513" s="1">
        <v>57</v>
      </c>
      <c r="AD2513" s="1" t="s">
        <v>421</v>
      </c>
      <c r="AE2513" s="1" t="s">
        <v>6666</v>
      </c>
      <c r="AJ2513" s="1" t="s">
        <v>16</v>
      </c>
      <c r="AK2513" s="1" t="s">
        <v>6856</v>
      </c>
      <c r="AL2513" s="1" t="s">
        <v>819</v>
      </c>
      <c r="AM2513" s="1" t="s">
        <v>6869</v>
      </c>
      <c r="AT2513" s="1" t="s">
        <v>1114</v>
      </c>
      <c r="AU2513" s="1" t="s">
        <v>5097</v>
      </c>
      <c r="AV2513" s="1" t="s">
        <v>4477</v>
      </c>
      <c r="AW2513" s="1" t="s">
        <v>7100</v>
      </c>
      <c r="BG2513" s="1" t="s">
        <v>1114</v>
      </c>
      <c r="BH2513" s="1" t="s">
        <v>5097</v>
      </c>
      <c r="BI2513" s="1" t="s">
        <v>3764</v>
      </c>
      <c r="BJ2513" s="1" t="s">
        <v>5751</v>
      </c>
      <c r="BM2513" s="1" t="s">
        <v>4559</v>
      </c>
      <c r="BN2513" s="1" t="s">
        <v>8026</v>
      </c>
      <c r="BQ2513" s="1" t="s">
        <v>4478</v>
      </c>
      <c r="BR2513" s="1" t="s">
        <v>8356</v>
      </c>
      <c r="BS2513" s="1" t="s">
        <v>53</v>
      </c>
      <c r="BT2513" s="1" t="s">
        <v>6356</v>
      </c>
    </row>
    <row r="2514" spans="1:72" ht="13.5" customHeight="1">
      <c r="A2514" s="8" t="str">
        <f>HYPERLINK("http://kyu.snu.ac.kr/sdhj/index.jsp?type=hj/GK14810_00IM0001_031a.jpg","1681_수남면_031a")</f>
        <v>1681_수남면_031a</v>
      </c>
      <c r="B2514" s="2">
        <v>1681</v>
      </c>
      <c r="C2514" s="2" t="s">
        <v>9951</v>
      </c>
      <c r="D2514" s="2" t="s">
        <v>9952</v>
      </c>
      <c r="E2514" s="2">
        <v>2513</v>
      </c>
      <c r="F2514" s="1">
        <v>7</v>
      </c>
      <c r="G2514" s="1" t="s">
        <v>985</v>
      </c>
      <c r="H2514" s="1" t="s">
        <v>4956</v>
      </c>
      <c r="I2514" s="1">
        <v>8</v>
      </c>
      <c r="L2514" s="1">
        <v>2</v>
      </c>
      <c r="M2514" s="1" t="s">
        <v>2102</v>
      </c>
      <c r="N2514" s="1" t="s">
        <v>9547</v>
      </c>
      <c r="S2514" s="1" t="s">
        <v>43</v>
      </c>
      <c r="T2514" s="1" t="s">
        <v>5000</v>
      </c>
      <c r="U2514" s="1" t="s">
        <v>285</v>
      </c>
      <c r="V2514" s="1" t="s">
        <v>9953</v>
      </c>
      <c r="W2514" s="1" t="s">
        <v>89</v>
      </c>
      <c r="X2514" s="1" t="s">
        <v>10570</v>
      </c>
      <c r="Y2514" s="1" t="s">
        <v>90</v>
      </c>
      <c r="Z2514" s="1" t="s">
        <v>5302</v>
      </c>
      <c r="AC2514" s="1">
        <v>58</v>
      </c>
      <c r="AD2514" s="1" t="s">
        <v>645</v>
      </c>
      <c r="AE2514" s="1" t="s">
        <v>6655</v>
      </c>
      <c r="AJ2514" s="1" t="s">
        <v>16</v>
      </c>
      <c r="AK2514" s="1" t="s">
        <v>6856</v>
      </c>
      <c r="AL2514" s="1" t="s">
        <v>92</v>
      </c>
      <c r="AM2514" s="1" t="s">
        <v>10529</v>
      </c>
      <c r="AT2514" s="1" t="s">
        <v>1114</v>
      </c>
      <c r="AU2514" s="1" t="s">
        <v>5097</v>
      </c>
      <c r="AV2514" s="1" t="s">
        <v>4392</v>
      </c>
      <c r="AW2514" s="1" t="s">
        <v>12223</v>
      </c>
      <c r="BG2514" s="1" t="s">
        <v>1114</v>
      </c>
      <c r="BH2514" s="1" t="s">
        <v>5097</v>
      </c>
      <c r="BI2514" s="1" t="s">
        <v>1516</v>
      </c>
      <c r="BJ2514" s="1" t="s">
        <v>7325</v>
      </c>
      <c r="BM2514" s="1" t="s">
        <v>4602</v>
      </c>
      <c r="BN2514" s="1" t="s">
        <v>8025</v>
      </c>
      <c r="BO2514" s="1" t="s">
        <v>1114</v>
      </c>
      <c r="BP2514" s="1" t="s">
        <v>5097</v>
      </c>
      <c r="BQ2514" s="1" t="s">
        <v>4603</v>
      </c>
      <c r="BR2514" s="1" t="s">
        <v>8355</v>
      </c>
      <c r="BS2514" s="1" t="s">
        <v>908</v>
      </c>
      <c r="BT2514" s="1" t="s">
        <v>6866</v>
      </c>
    </row>
    <row r="2515" spans="1:72" ht="13.5" customHeight="1">
      <c r="A2515" s="8" t="str">
        <f>HYPERLINK("http://kyu.snu.ac.kr/sdhj/index.jsp?type=hj/GK14810_00IM0001_031a.jpg","1681_수남면_031a")</f>
        <v>1681_수남면_031a</v>
      </c>
      <c r="B2515" s="2">
        <v>1681</v>
      </c>
      <c r="C2515" s="2" t="s">
        <v>10919</v>
      </c>
      <c r="D2515" s="2" t="s">
        <v>10920</v>
      </c>
      <c r="E2515" s="2">
        <v>2514</v>
      </c>
      <c r="F2515" s="1">
        <v>7</v>
      </c>
      <c r="G2515" s="1" t="s">
        <v>985</v>
      </c>
      <c r="H2515" s="1" t="s">
        <v>4956</v>
      </c>
      <c r="I2515" s="1">
        <v>8</v>
      </c>
      <c r="L2515" s="1">
        <v>2</v>
      </c>
      <c r="M2515" s="1" t="s">
        <v>2102</v>
      </c>
      <c r="N2515" s="1" t="s">
        <v>9547</v>
      </c>
      <c r="S2515" s="1" t="s">
        <v>54</v>
      </c>
      <c r="T2515" s="1" t="s">
        <v>5003</v>
      </c>
      <c r="U2515" s="1" t="s">
        <v>1114</v>
      </c>
      <c r="V2515" s="1" t="s">
        <v>5097</v>
      </c>
      <c r="Y2515" s="1" t="s">
        <v>1300</v>
      </c>
      <c r="Z2515" s="1" t="s">
        <v>12349</v>
      </c>
      <c r="AC2515" s="1">
        <v>28</v>
      </c>
      <c r="AD2515" s="1" t="s">
        <v>165</v>
      </c>
      <c r="AE2515" s="1" t="s">
        <v>6678</v>
      </c>
    </row>
    <row r="2516" spans="1:72" ht="13.5" customHeight="1">
      <c r="A2516" s="8" t="str">
        <f>HYPERLINK("http://kyu.snu.ac.kr/sdhj/index.jsp?type=hj/GK14810_00IM0001_031a.jpg","1681_수남면_031a")</f>
        <v>1681_수남면_031a</v>
      </c>
      <c r="B2516" s="2">
        <v>1681</v>
      </c>
      <c r="C2516" s="2" t="s">
        <v>9954</v>
      </c>
      <c r="D2516" s="2" t="s">
        <v>9955</v>
      </c>
      <c r="E2516" s="2">
        <v>2515</v>
      </c>
      <c r="F2516" s="1">
        <v>7</v>
      </c>
      <c r="G2516" s="1" t="s">
        <v>985</v>
      </c>
      <c r="H2516" s="1" t="s">
        <v>4956</v>
      </c>
      <c r="I2516" s="1">
        <v>8</v>
      </c>
      <c r="L2516" s="1">
        <v>2</v>
      </c>
      <c r="M2516" s="1" t="s">
        <v>2102</v>
      </c>
      <c r="N2516" s="1" t="s">
        <v>9547</v>
      </c>
      <c r="S2516" s="1" t="s">
        <v>2477</v>
      </c>
      <c r="T2516" s="1" t="s">
        <v>5015</v>
      </c>
      <c r="U2516" s="1" t="s">
        <v>285</v>
      </c>
      <c r="V2516" s="1" t="s">
        <v>9953</v>
      </c>
      <c r="W2516" s="1" t="s">
        <v>79</v>
      </c>
      <c r="X2516" s="1" t="s">
        <v>10243</v>
      </c>
      <c r="Y2516" s="1" t="s">
        <v>90</v>
      </c>
      <c r="Z2516" s="1" t="s">
        <v>5302</v>
      </c>
      <c r="AC2516" s="1">
        <v>28</v>
      </c>
      <c r="AD2516" s="1" t="s">
        <v>165</v>
      </c>
      <c r="AE2516" s="1" t="s">
        <v>6678</v>
      </c>
      <c r="AJ2516" s="1" t="s">
        <v>16</v>
      </c>
      <c r="AK2516" s="1" t="s">
        <v>6856</v>
      </c>
      <c r="AL2516" s="1" t="s">
        <v>60</v>
      </c>
      <c r="AM2516" s="1" t="s">
        <v>6863</v>
      </c>
      <c r="AV2516" s="1" t="s">
        <v>4604</v>
      </c>
      <c r="AW2516" s="1" t="s">
        <v>6066</v>
      </c>
      <c r="BG2516" s="1" t="s">
        <v>1114</v>
      </c>
      <c r="BH2516" s="1" t="s">
        <v>5097</v>
      </c>
      <c r="BI2516" s="1" t="s">
        <v>439</v>
      </c>
      <c r="BJ2516" s="1" t="s">
        <v>6192</v>
      </c>
      <c r="BK2516" s="1" t="s">
        <v>1114</v>
      </c>
      <c r="BL2516" s="1" t="s">
        <v>5097</v>
      </c>
      <c r="BM2516" s="1" t="s">
        <v>424</v>
      </c>
      <c r="BN2516" s="1" t="s">
        <v>6577</v>
      </c>
      <c r="BO2516" s="1" t="s">
        <v>1114</v>
      </c>
      <c r="BP2516" s="1" t="s">
        <v>5097</v>
      </c>
      <c r="BQ2516" s="1" t="s">
        <v>4605</v>
      </c>
      <c r="BR2516" s="1" t="s">
        <v>12350</v>
      </c>
      <c r="BS2516" s="1" t="s">
        <v>237</v>
      </c>
      <c r="BT2516" s="1" t="s">
        <v>6815</v>
      </c>
    </row>
    <row r="2517" spans="1:72" ht="13.5" customHeight="1">
      <c r="A2517" s="8" t="str">
        <f>HYPERLINK("http://kyu.snu.ac.kr/sdhj/index.jsp?type=hj/GK14810_00IM0001_031a.jpg","1681_수남면_031a")</f>
        <v>1681_수남면_031a</v>
      </c>
      <c r="B2517" s="2">
        <v>1681</v>
      </c>
      <c r="C2517" s="2" t="s">
        <v>12351</v>
      </c>
      <c r="D2517" s="2" t="s">
        <v>12352</v>
      </c>
      <c r="E2517" s="2">
        <v>2516</v>
      </c>
      <c r="F2517" s="1">
        <v>7</v>
      </c>
      <c r="G2517" s="1" t="s">
        <v>985</v>
      </c>
      <c r="H2517" s="1" t="s">
        <v>4956</v>
      </c>
      <c r="I2517" s="1">
        <v>8</v>
      </c>
      <c r="L2517" s="1">
        <v>2</v>
      </c>
      <c r="M2517" s="1" t="s">
        <v>2102</v>
      </c>
      <c r="N2517" s="1" t="s">
        <v>9547</v>
      </c>
      <c r="S2517" s="1" t="s">
        <v>98</v>
      </c>
      <c r="T2517" s="1" t="s">
        <v>5001</v>
      </c>
      <c r="Y2517" s="1" t="s">
        <v>847</v>
      </c>
      <c r="Z2517" s="1" t="s">
        <v>10833</v>
      </c>
      <c r="AC2517" s="1">
        <v>16</v>
      </c>
      <c r="AD2517" s="1" t="s">
        <v>254</v>
      </c>
      <c r="AE2517" s="1" t="s">
        <v>6677</v>
      </c>
    </row>
    <row r="2518" spans="1:72" ht="13.5" customHeight="1">
      <c r="A2518" s="8" t="str">
        <f>HYPERLINK("http://kyu.snu.ac.kr/sdhj/index.jsp?type=hj/GK14810_00IM0001_031a.jpg","1681_수남면_031a")</f>
        <v>1681_수남면_031a</v>
      </c>
      <c r="B2518" s="2">
        <v>1681</v>
      </c>
      <c r="C2518" s="2" t="s">
        <v>9954</v>
      </c>
      <c r="D2518" s="2" t="s">
        <v>9955</v>
      </c>
      <c r="E2518" s="2">
        <v>2517</v>
      </c>
      <c r="F2518" s="1">
        <v>7</v>
      </c>
      <c r="G2518" s="1" t="s">
        <v>985</v>
      </c>
      <c r="H2518" s="1" t="s">
        <v>4956</v>
      </c>
      <c r="I2518" s="1">
        <v>8</v>
      </c>
      <c r="L2518" s="1">
        <v>2</v>
      </c>
      <c r="M2518" s="1" t="s">
        <v>2102</v>
      </c>
      <c r="N2518" s="1" t="s">
        <v>9547</v>
      </c>
      <c r="S2518" s="1" t="s">
        <v>2105</v>
      </c>
      <c r="T2518" s="1" t="s">
        <v>5014</v>
      </c>
      <c r="U2518" s="1" t="s">
        <v>1928</v>
      </c>
      <c r="V2518" s="1" t="s">
        <v>5096</v>
      </c>
      <c r="Y2518" s="1" t="s">
        <v>641</v>
      </c>
      <c r="Z2518" s="1" t="s">
        <v>5435</v>
      </c>
      <c r="AC2518" s="1">
        <v>6</v>
      </c>
      <c r="AD2518" s="1" t="s">
        <v>77</v>
      </c>
      <c r="AE2518" s="1" t="s">
        <v>6659</v>
      </c>
    </row>
    <row r="2519" spans="1:72" ht="13.5" customHeight="1">
      <c r="A2519" s="8" t="str">
        <f>HYPERLINK("http://kyu.snu.ac.kr/sdhj/index.jsp?type=hj/GK14810_00IM0001_031a.jpg","1681_수남면_031a")</f>
        <v>1681_수남면_031a</v>
      </c>
      <c r="B2519" s="2">
        <v>1681</v>
      </c>
      <c r="C2519" s="2" t="s">
        <v>10663</v>
      </c>
      <c r="D2519" s="2" t="s">
        <v>10664</v>
      </c>
      <c r="E2519" s="2">
        <v>2518</v>
      </c>
      <c r="F2519" s="1">
        <v>7</v>
      </c>
      <c r="G2519" s="1" t="s">
        <v>985</v>
      </c>
      <c r="H2519" s="1" t="s">
        <v>4956</v>
      </c>
      <c r="I2519" s="1">
        <v>8</v>
      </c>
      <c r="L2519" s="1">
        <v>2</v>
      </c>
      <c r="M2519" s="1" t="s">
        <v>2102</v>
      </c>
      <c r="N2519" s="1" t="s">
        <v>9547</v>
      </c>
      <c r="S2519" s="1" t="s">
        <v>1759</v>
      </c>
      <c r="T2519" s="1" t="s">
        <v>5013</v>
      </c>
      <c r="Y2519" s="1" t="s">
        <v>90</v>
      </c>
      <c r="Z2519" s="1" t="s">
        <v>5302</v>
      </c>
      <c r="AC2519" s="1">
        <v>1</v>
      </c>
      <c r="AD2519" s="1" t="s">
        <v>408</v>
      </c>
      <c r="AE2519" s="1" t="s">
        <v>6654</v>
      </c>
      <c r="AF2519" s="1" t="s">
        <v>175</v>
      </c>
      <c r="AG2519" s="1" t="s">
        <v>6685</v>
      </c>
      <c r="BF2519" s="1" t="s">
        <v>78</v>
      </c>
    </row>
    <row r="2520" spans="1:72" ht="13.5" customHeight="1">
      <c r="A2520" s="8" t="str">
        <f>HYPERLINK("http://kyu.snu.ac.kr/sdhj/index.jsp?type=hj/GK14810_00IM0001_031a.jpg","1681_수남면_031a")</f>
        <v>1681_수남면_031a</v>
      </c>
      <c r="B2520" s="2">
        <v>1681</v>
      </c>
      <c r="C2520" s="2" t="s">
        <v>9682</v>
      </c>
      <c r="D2520" s="2" t="s">
        <v>9683</v>
      </c>
      <c r="E2520" s="2">
        <v>2519</v>
      </c>
      <c r="F2520" s="1">
        <v>7</v>
      </c>
      <c r="G2520" s="1" t="s">
        <v>985</v>
      </c>
      <c r="H2520" s="1" t="s">
        <v>4956</v>
      </c>
      <c r="I2520" s="1">
        <v>8</v>
      </c>
      <c r="L2520" s="1">
        <v>3</v>
      </c>
      <c r="M2520" s="1" t="s">
        <v>9391</v>
      </c>
      <c r="N2520" s="1" t="s">
        <v>9392</v>
      </c>
      <c r="Q2520" s="1" t="s">
        <v>12353</v>
      </c>
      <c r="R2520" s="1" t="s">
        <v>12354</v>
      </c>
      <c r="T2520" s="1" t="s">
        <v>11357</v>
      </c>
      <c r="W2520" s="1" t="s">
        <v>1103</v>
      </c>
      <c r="X2520" s="1" t="s">
        <v>5258</v>
      </c>
      <c r="Y2520" s="1" t="s">
        <v>90</v>
      </c>
      <c r="Z2520" s="1" t="s">
        <v>5302</v>
      </c>
      <c r="AC2520" s="1">
        <v>55</v>
      </c>
      <c r="AD2520" s="1" t="s">
        <v>210</v>
      </c>
      <c r="AE2520" s="1" t="s">
        <v>6671</v>
      </c>
      <c r="AJ2520" s="1" t="s">
        <v>16</v>
      </c>
      <c r="AK2520" s="1" t="s">
        <v>6856</v>
      </c>
      <c r="AL2520" s="1" t="s">
        <v>53</v>
      </c>
      <c r="AM2520" s="1" t="s">
        <v>6356</v>
      </c>
      <c r="AV2520" s="1" t="s">
        <v>3889</v>
      </c>
      <c r="AW2520" s="1" t="s">
        <v>7076</v>
      </c>
      <c r="BI2520" s="1" t="s">
        <v>564</v>
      </c>
      <c r="BJ2520" s="1" t="s">
        <v>6213</v>
      </c>
      <c r="BM2520" s="1" t="s">
        <v>3911</v>
      </c>
      <c r="BN2520" s="1" t="s">
        <v>5702</v>
      </c>
      <c r="BO2520" s="1" t="s">
        <v>1114</v>
      </c>
      <c r="BP2520" s="1" t="s">
        <v>5097</v>
      </c>
      <c r="BQ2520" s="1" t="s">
        <v>4606</v>
      </c>
      <c r="BR2520" s="1" t="s">
        <v>8354</v>
      </c>
      <c r="BS2520" s="1" t="s">
        <v>53</v>
      </c>
      <c r="BT2520" s="1" t="s">
        <v>6356</v>
      </c>
    </row>
    <row r="2521" spans="1:72" ht="13.5" customHeight="1">
      <c r="A2521" s="8" t="str">
        <f>HYPERLINK("http://kyu.snu.ac.kr/sdhj/index.jsp?type=hj/GK14810_00IM0001_031a.jpg","1681_수남면_031a")</f>
        <v>1681_수남면_031a</v>
      </c>
      <c r="B2521" s="2">
        <v>1681</v>
      </c>
      <c r="C2521" s="2" t="s">
        <v>10801</v>
      </c>
      <c r="D2521" s="2" t="s">
        <v>10802</v>
      </c>
      <c r="E2521" s="2">
        <v>2520</v>
      </c>
      <c r="F2521" s="1">
        <v>7</v>
      </c>
      <c r="G2521" s="1" t="s">
        <v>985</v>
      </c>
      <c r="H2521" s="1" t="s">
        <v>4956</v>
      </c>
      <c r="I2521" s="1">
        <v>8</v>
      </c>
      <c r="L2521" s="1">
        <v>3</v>
      </c>
      <c r="M2521" s="1" t="s">
        <v>9391</v>
      </c>
      <c r="N2521" s="1" t="s">
        <v>9392</v>
      </c>
      <c r="S2521" s="1" t="s">
        <v>98</v>
      </c>
      <c r="T2521" s="1" t="s">
        <v>5001</v>
      </c>
      <c r="Y2521" s="1" t="s">
        <v>1291</v>
      </c>
      <c r="Z2521" s="1" t="s">
        <v>8725</v>
      </c>
      <c r="AC2521" s="1">
        <v>16</v>
      </c>
      <c r="AD2521" s="1" t="s">
        <v>254</v>
      </c>
      <c r="AE2521" s="1" t="s">
        <v>6677</v>
      </c>
    </row>
    <row r="2522" spans="1:72" ht="13.5" customHeight="1">
      <c r="A2522" s="8" t="str">
        <f>HYPERLINK("http://kyu.snu.ac.kr/sdhj/index.jsp?type=hj/GK14810_00IM0001_031a.jpg","1681_수남면_031a")</f>
        <v>1681_수남면_031a</v>
      </c>
      <c r="B2522" s="2">
        <v>1681</v>
      </c>
      <c r="C2522" s="2" t="s">
        <v>10438</v>
      </c>
      <c r="D2522" s="2" t="s">
        <v>10439</v>
      </c>
      <c r="E2522" s="2">
        <v>2521</v>
      </c>
      <c r="F2522" s="1">
        <v>7</v>
      </c>
      <c r="G2522" s="1" t="s">
        <v>985</v>
      </c>
      <c r="H2522" s="1" t="s">
        <v>4956</v>
      </c>
      <c r="I2522" s="1">
        <v>8</v>
      </c>
      <c r="L2522" s="1">
        <v>4</v>
      </c>
      <c r="M2522" s="1" t="s">
        <v>286</v>
      </c>
      <c r="N2522" s="1" t="s">
        <v>9212</v>
      </c>
      <c r="Q2522" s="1" t="s">
        <v>4607</v>
      </c>
      <c r="R2522" s="1" t="s">
        <v>4993</v>
      </c>
      <c r="T2522" s="1" t="s">
        <v>11357</v>
      </c>
      <c r="W2522" s="1" t="s">
        <v>89</v>
      </c>
      <c r="X2522" s="1" t="s">
        <v>11593</v>
      </c>
      <c r="Y2522" s="1" t="s">
        <v>90</v>
      </c>
      <c r="Z2522" s="1" t="s">
        <v>5302</v>
      </c>
      <c r="AC2522" s="1">
        <v>41</v>
      </c>
      <c r="AD2522" s="1" t="s">
        <v>214</v>
      </c>
      <c r="AE2522" s="1" t="s">
        <v>6633</v>
      </c>
      <c r="AJ2522" s="1" t="s">
        <v>16</v>
      </c>
      <c r="AK2522" s="1" t="s">
        <v>6856</v>
      </c>
      <c r="AL2522" s="1" t="s">
        <v>92</v>
      </c>
      <c r="AM2522" s="1" t="s">
        <v>11594</v>
      </c>
      <c r="AT2522" s="1" t="s">
        <v>1174</v>
      </c>
      <c r="AU2522" s="1" t="s">
        <v>7005</v>
      </c>
      <c r="AV2522" s="1" t="s">
        <v>4608</v>
      </c>
      <c r="AW2522" s="1" t="s">
        <v>7099</v>
      </c>
      <c r="BG2522" s="1" t="s">
        <v>110</v>
      </c>
      <c r="BH2522" s="1" t="s">
        <v>5146</v>
      </c>
      <c r="BI2522" s="1" t="s">
        <v>3061</v>
      </c>
      <c r="BJ2522" s="1" t="s">
        <v>7677</v>
      </c>
      <c r="BM2522" s="1" t="s">
        <v>4609</v>
      </c>
      <c r="BN2522" s="1" t="s">
        <v>8024</v>
      </c>
      <c r="BQ2522" s="1" t="s">
        <v>4610</v>
      </c>
      <c r="BR2522" s="1" t="s">
        <v>12355</v>
      </c>
      <c r="BS2522" s="1" t="s">
        <v>92</v>
      </c>
      <c r="BT2522" s="1" t="s">
        <v>12356</v>
      </c>
    </row>
    <row r="2523" spans="1:72" ht="13.5" customHeight="1">
      <c r="A2523" s="8" t="str">
        <f>HYPERLINK("http://kyu.snu.ac.kr/sdhj/index.jsp?type=hj/GK14810_00IM0001_031a.jpg","1681_수남면_031a")</f>
        <v>1681_수남면_031a</v>
      </c>
      <c r="B2523" s="2">
        <v>1681</v>
      </c>
      <c r="C2523" s="2" t="s">
        <v>12357</v>
      </c>
      <c r="D2523" s="2" t="s">
        <v>12358</v>
      </c>
      <c r="E2523" s="2">
        <v>2522</v>
      </c>
      <c r="F2523" s="1">
        <v>7</v>
      </c>
      <c r="G2523" s="1" t="s">
        <v>985</v>
      </c>
      <c r="H2523" s="1" t="s">
        <v>4956</v>
      </c>
      <c r="I2523" s="1">
        <v>8</v>
      </c>
      <c r="L2523" s="1">
        <v>4</v>
      </c>
      <c r="M2523" s="1" t="s">
        <v>286</v>
      </c>
      <c r="N2523" s="1" t="s">
        <v>9212</v>
      </c>
      <c r="S2523" s="1" t="s">
        <v>54</v>
      </c>
      <c r="T2523" s="1" t="s">
        <v>5003</v>
      </c>
      <c r="U2523" s="1" t="s">
        <v>834</v>
      </c>
      <c r="V2523" s="1" t="s">
        <v>5082</v>
      </c>
      <c r="Y2523" s="1" t="s">
        <v>4200</v>
      </c>
      <c r="Z2523" s="1" t="s">
        <v>5434</v>
      </c>
      <c r="AC2523" s="1">
        <v>15</v>
      </c>
      <c r="AD2523" s="1" t="s">
        <v>179</v>
      </c>
      <c r="AE2523" s="1" t="s">
        <v>6664</v>
      </c>
    </row>
    <row r="2524" spans="1:72" ht="13.5" customHeight="1">
      <c r="A2524" s="8" t="str">
        <f>HYPERLINK("http://kyu.snu.ac.kr/sdhj/index.jsp?type=hj/GK14810_00IM0001_031a.jpg","1681_수남면_031a")</f>
        <v>1681_수남면_031a</v>
      </c>
      <c r="B2524" s="2">
        <v>1681</v>
      </c>
      <c r="C2524" s="2" t="s">
        <v>9781</v>
      </c>
      <c r="D2524" s="2" t="s">
        <v>9782</v>
      </c>
      <c r="E2524" s="2">
        <v>2523</v>
      </c>
      <c r="F2524" s="1">
        <v>7</v>
      </c>
      <c r="G2524" s="1" t="s">
        <v>985</v>
      </c>
      <c r="H2524" s="1" t="s">
        <v>4956</v>
      </c>
      <c r="I2524" s="1">
        <v>8</v>
      </c>
      <c r="L2524" s="1">
        <v>4</v>
      </c>
      <c r="M2524" s="1" t="s">
        <v>286</v>
      </c>
      <c r="N2524" s="1" t="s">
        <v>9212</v>
      </c>
      <c r="S2524" s="1" t="s">
        <v>98</v>
      </c>
      <c r="T2524" s="1" t="s">
        <v>5001</v>
      </c>
      <c r="Y2524" s="1" t="s">
        <v>4611</v>
      </c>
      <c r="Z2524" s="1" t="s">
        <v>5433</v>
      </c>
      <c r="AF2524" s="1" t="s">
        <v>149</v>
      </c>
      <c r="AG2524" s="1" t="s">
        <v>6688</v>
      </c>
      <c r="AH2524" s="1" t="s">
        <v>4612</v>
      </c>
      <c r="AI2524" s="1" t="s">
        <v>6791</v>
      </c>
    </row>
    <row r="2525" spans="1:72" ht="13.5" customHeight="1">
      <c r="A2525" s="8" t="str">
        <f>HYPERLINK("http://kyu.snu.ac.kr/sdhj/index.jsp?type=hj/GK14810_00IM0001_031a.jpg","1681_수남면_031a")</f>
        <v>1681_수남면_031a</v>
      </c>
      <c r="B2525" s="2">
        <v>1681</v>
      </c>
      <c r="C2525" s="2" t="s">
        <v>9781</v>
      </c>
      <c r="D2525" s="2" t="s">
        <v>9782</v>
      </c>
      <c r="E2525" s="2">
        <v>2524</v>
      </c>
      <c r="F2525" s="1">
        <v>7</v>
      </c>
      <c r="G2525" s="1" t="s">
        <v>985</v>
      </c>
      <c r="H2525" s="1" t="s">
        <v>4956</v>
      </c>
      <c r="I2525" s="1">
        <v>8</v>
      </c>
      <c r="L2525" s="1">
        <v>4</v>
      </c>
      <c r="M2525" s="1" t="s">
        <v>286</v>
      </c>
      <c r="N2525" s="1" t="s">
        <v>9212</v>
      </c>
      <c r="S2525" s="1" t="s">
        <v>191</v>
      </c>
      <c r="T2525" s="1" t="s">
        <v>5004</v>
      </c>
      <c r="Y2525" s="1" t="s">
        <v>3041</v>
      </c>
      <c r="Z2525" s="1" t="s">
        <v>5432</v>
      </c>
      <c r="AC2525" s="1">
        <v>9</v>
      </c>
      <c r="AD2525" s="1" t="s">
        <v>556</v>
      </c>
      <c r="AE2525" s="1" t="s">
        <v>6652</v>
      </c>
      <c r="BF2525" s="1" t="s">
        <v>78</v>
      </c>
    </row>
    <row r="2526" spans="1:72" ht="13.5" customHeight="1">
      <c r="A2526" s="8" t="str">
        <f>HYPERLINK("http://kyu.snu.ac.kr/sdhj/index.jsp?type=hj/GK14810_00IM0001_031a.jpg","1681_수남면_031a")</f>
        <v>1681_수남면_031a</v>
      </c>
      <c r="B2526" s="2">
        <v>1681</v>
      </c>
      <c r="C2526" s="2" t="s">
        <v>9781</v>
      </c>
      <c r="D2526" s="2" t="s">
        <v>9782</v>
      </c>
      <c r="E2526" s="2">
        <v>2525</v>
      </c>
      <c r="F2526" s="1">
        <v>7</v>
      </c>
      <c r="G2526" s="1" t="s">
        <v>985</v>
      </c>
      <c r="H2526" s="1" t="s">
        <v>4956</v>
      </c>
      <c r="I2526" s="1">
        <v>8</v>
      </c>
      <c r="L2526" s="1">
        <v>4</v>
      </c>
      <c r="M2526" s="1" t="s">
        <v>286</v>
      </c>
      <c r="N2526" s="1" t="s">
        <v>9212</v>
      </c>
      <c r="T2526" s="1" t="s">
        <v>12044</v>
      </c>
      <c r="U2526" s="1" t="s">
        <v>115</v>
      </c>
      <c r="V2526" s="1" t="s">
        <v>5067</v>
      </c>
      <c r="Y2526" s="1" t="s">
        <v>4613</v>
      </c>
      <c r="Z2526" s="1" t="s">
        <v>5431</v>
      </c>
      <c r="AF2526" s="1" t="s">
        <v>4614</v>
      </c>
      <c r="AG2526" s="1" t="s">
        <v>6702</v>
      </c>
    </row>
    <row r="2527" spans="1:72" ht="13.5" customHeight="1">
      <c r="A2527" s="8" t="str">
        <f>HYPERLINK("http://kyu.snu.ac.kr/sdhj/index.jsp?type=hj/GK14810_00IM0001_031a.jpg","1681_수남면_031a")</f>
        <v>1681_수남면_031a</v>
      </c>
      <c r="B2527" s="2">
        <v>1681</v>
      </c>
      <c r="C2527" s="2" t="s">
        <v>9658</v>
      </c>
      <c r="D2527" s="2" t="s">
        <v>9659</v>
      </c>
      <c r="E2527" s="2">
        <v>2526</v>
      </c>
      <c r="F2527" s="1">
        <v>7</v>
      </c>
      <c r="G2527" s="1" t="s">
        <v>985</v>
      </c>
      <c r="H2527" s="1" t="s">
        <v>4956</v>
      </c>
      <c r="I2527" s="1">
        <v>8</v>
      </c>
      <c r="L2527" s="1">
        <v>4</v>
      </c>
      <c r="M2527" s="1" t="s">
        <v>286</v>
      </c>
      <c r="N2527" s="1" t="s">
        <v>9212</v>
      </c>
      <c r="T2527" s="1" t="s">
        <v>12044</v>
      </c>
      <c r="U2527" s="1" t="s">
        <v>115</v>
      </c>
      <c r="V2527" s="1" t="s">
        <v>5067</v>
      </c>
      <c r="Y2527" s="1" t="s">
        <v>4567</v>
      </c>
      <c r="Z2527" s="1" t="s">
        <v>5430</v>
      </c>
      <c r="AF2527" s="1" t="s">
        <v>149</v>
      </c>
      <c r="AG2527" s="1" t="s">
        <v>6688</v>
      </c>
      <c r="AH2527" s="1" t="s">
        <v>4615</v>
      </c>
      <c r="AI2527" s="1" t="s">
        <v>6790</v>
      </c>
    </row>
    <row r="2528" spans="1:72" ht="13.5" customHeight="1">
      <c r="A2528" s="8" t="str">
        <f>HYPERLINK("http://kyu.snu.ac.kr/sdhj/index.jsp?type=hj/GK14810_00IM0001_031a.jpg","1681_수남면_031a")</f>
        <v>1681_수남면_031a</v>
      </c>
      <c r="B2528" s="2">
        <v>1681</v>
      </c>
      <c r="C2528" s="2" t="s">
        <v>9660</v>
      </c>
      <c r="D2528" s="2" t="s">
        <v>9661</v>
      </c>
      <c r="E2528" s="2">
        <v>2527</v>
      </c>
      <c r="F2528" s="1">
        <v>7</v>
      </c>
      <c r="G2528" s="1" t="s">
        <v>985</v>
      </c>
      <c r="H2528" s="1" t="s">
        <v>4956</v>
      </c>
      <c r="I2528" s="1">
        <v>8</v>
      </c>
      <c r="L2528" s="1">
        <v>4</v>
      </c>
      <c r="M2528" s="1" t="s">
        <v>286</v>
      </c>
      <c r="N2528" s="1" t="s">
        <v>9212</v>
      </c>
      <c r="T2528" s="1" t="s">
        <v>12044</v>
      </c>
      <c r="U2528" s="1" t="s">
        <v>115</v>
      </c>
      <c r="V2528" s="1" t="s">
        <v>5067</v>
      </c>
      <c r="Y2528" s="1" t="s">
        <v>4616</v>
      </c>
      <c r="Z2528" s="1" t="s">
        <v>5429</v>
      </c>
      <c r="AF2528" s="1" t="s">
        <v>319</v>
      </c>
      <c r="AG2528" s="1" t="s">
        <v>6687</v>
      </c>
      <c r="BB2528" s="1" t="s">
        <v>115</v>
      </c>
      <c r="BC2528" s="1" t="s">
        <v>5067</v>
      </c>
      <c r="BD2528" s="1" t="s">
        <v>1737</v>
      </c>
      <c r="BE2528" s="1" t="s">
        <v>5910</v>
      </c>
      <c r="BF2528" s="1" t="s">
        <v>9780</v>
      </c>
    </row>
    <row r="2529" spans="1:73" ht="13.5" customHeight="1">
      <c r="A2529" s="8" t="str">
        <f>HYPERLINK("http://kyu.snu.ac.kr/sdhj/index.jsp?type=hj/GK14810_00IM0001_031a.jpg","1681_수남면_031a")</f>
        <v>1681_수남면_031a</v>
      </c>
      <c r="B2529" s="2">
        <v>1681</v>
      </c>
      <c r="C2529" s="2" t="s">
        <v>9781</v>
      </c>
      <c r="D2529" s="2" t="s">
        <v>9782</v>
      </c>
      <c r="E2529" s="2">
        <v>2528</v>
      </c>
      <c r="F2529" s="1">
        <v>7</v>
      </c>
      <c r="G2529" s="1" t="s">
        <v>985</v>
      </c>
      <c r="H2529" s="1" t="s">
        <v>4956</v>
      </c>
      <c r="I2529" s="1">
        <v>8</v>
      </c>
      <c r="L2529" s="1">
        <v>4</v>
      </c>
      <c r="M2529" s="1" t="s">
        <v>286</v>
      </c>
      <c r="N2529" s="1" t="s">
        <v>9212</v>
      </c>
      <c r="S2529" s="1" t="s">
        <v>191</v>
      </c>
      <c r="T2529" s="1" t="s">
        <v>5004</v>
      </c>
      <c r="Y2529" s="1" t="s">
        <v>4939</v>
      </c>
      <c r="Z2529" s="1" t="s">
        <v>5393</v>
      </c>
      <c r="AF2529" s="1" t="s">
        <v>190</v>
      </c>
      <c r="AG2529" s="1" t="s">
        <v>6699</v>
      </c>
      <c r="BF2529" s="1" t="s">
        <v>78</v>
      </c>
    </row>
    <row r="2530" spans="1:73" ht="13.5" customHeight="1">
      <c r="A2530" s="8" t="str">
        <f>HYPERLINK("http://kyu.snu.ac.kr/sdhj/index.jsp?type=hj/GK14810_00IM0001_031a.jpg","1681_수남면_031a")</f>
        <v>1681_수남면_031a</v>
      </c>
      <c r="B2530" s="2">
        <v>1681</v>
      </c>
      <c r="C2530" s="2" t="s">
        <v>9781</v>
      </c>
      <c r="D2530" s="2" t="s">
        <v>9782</v>
      </c>
      <c r="E2530" s="2">
        <v>2529</v>
      </c>
      <c r="F2530" s="1">
        <v>7</v>
      </c>
      <c r="G2530" s="1" t="s">
        <v>985</v>
      </c>
      <c r="H2530" s="1" t="s">
        <v>4956</v>
      </c>
      <c r="I2530" s="1">
        <v>8</v>
      </c>
      <c r="L2530" s="1">
        <v>5</v>
      </c>
      <c r="M2530" s="1" t="s">
        <v>9548</v>
      </c>
      <c r="N2530" s="1" t="s">
        <v>9549</v>
      </c>
      <c r="T2530" s="1" t="s">
        <v>9641</v>
      </c>
      <c r="U2530" s="1" t="s">
        <v>815</v>
      </c>
      <c r="V2530" s="1" t="s">
        <v>5077</v>
      </c>
      <c r="W2530" s="1" t="s">
        <v>1071</v>
      </c>
      <c r="X2530" s="1" t="s">
        <v>5256</v>
      </c>
      <c r="Y2530" s="1" t="s">
        <v>4617</v>
      </c>
      <c r="Z2530" s="1" t="s">
        <v>5428</v>
      </c>
      <c r="AC2530" s="1">
        <v>58</v>
      </c>
      <c r="AD2530" s="1" t="s">
        <v>645</v>
      </c>
      <c r="AE2530" s="1" t="s">
        <v>6655</v>
      </c>
      <c r="AJ2530" s="1" t="s">
        <v>16</v>
      </c>
      <c r="AK2530" s="1" t="s">
        <v>6856</v>
      </c>
      <c r="AL2530" s="1" t="s">
        <v>456</v>
      </c>
      <c r="AM2530" s="1" t="s">
        <v>6864</v>
      </c>
      <c r="AT2530" s="1" t="s">
        <v>110</v>
      </c>
      <c r="AU2530" s="1" t="s">
        <v>5146</v>
      </c>
      <c r="AV2530" s="1" t="s">
        <v>4618</v>
      </c>
      <c r="AW2530" s="1" t="s">
        <v>7081</v>
      </c>
      <c r="BG2530" s="1" t="s">
        <v>63</v>
      </c>
      <c r="BH2530" s="1" t="s">
        <v>5113</v>
      </c>
      <c r="BI2530" s="1" t="s">
        <v>4619</v>
      </c>
      <c r="BJ2530" s="1" t="s">
        <v>7676</v>
      </c>
      <c r="BK2530" s="1" t="s">
        <v>63</v>
      </c>
      <c r="BL2530" s="1" t="s">
        <v>5113</v>
      </c>
      <c r="BM2530" s="1" t="s">
        <v>521</v>
      </c>
      <c r="BN2530" s="1" t="s">
        <v>8014</v>
      </c>
      <c r="BO2530" s="1" t="s">
        <v>4620</v>
      </c>
      <c r="BP2530" s="1" t="s">
        <v>8300</v>
      </c>
      <c r="BQ2530" s="1" t="s">
        <v>4621</v>
      </c>
      <c r="BR2530" s="1" t="s">
        <v>12359</v>
      </c>
      <c r="BS2530" s="1" t="s">
        <v>1346</v>
      </c>
      <c r="BT2530" s="1" t="s">
        <v>6882</v>
      </c>
    </row>
    <row r="2531" spans="1:73" ht="13.5" customHeight="1">
      <c r="A2531" s="8" t="str">
        <f>HYPERLINK("http://kyu.snu.ac.kr/sdhj/index.jsp?type=hj/GK14810_00IM0001_031a.jpg","1681_수남면_031a")</f>
        <v>1681_수남면_031a</v>
      </c>
      <c r="B2531" s="2">
        <v>1681</v>
      </c>
      <c r="C2531" s="2" t="s">
        <v>12360</v>
      </c>
      <c r="D2531" s="2" t="s">
        <v>12361</v>
      </c>
      <c r="E2531" s="2">
        <v>2530</v>
      </c>
      <c r="F2531" s="1">
        <v>7</v>
      </c>
      <c r="G2531" s="1" t="s">
        <v>985</v>
      </c>
      <c r="H2531" s="1" t="s">
        <v>4956</v>
      </c>
      <c r="I2531" s="1">
        <v>8</v>
      </c>
      <c r="L2531" s="1">
        <v>5</v>
      </c>
      <c r="M2531" s="1" t="s">
        <v>9548</v>
      </c>
      <c r="N2531" s="1" t="s">
        <v>9549</v>
      </c>
      <c r="S2531" s="1" t="s">
        <v>43</v>
      </c>
      <c r="T2531" s="1" t="s">
        <v>5000</v>
      </c>
      <c r="W2531" s="1" t="s">
        <v>89</v>
      </c>
      <c r="X2531" s="1" t="s">
        <v>9646</v>
      </c>
      <c r="Y2531" s="1" t="s">
        <v>90</v>
      </c>
      <c r="Z2531" s="1" t="s">
        <v>5302</v>
      </c>
      <c r="AC2531" s="1">
        <v>41</v>
      </c>
      <c r="AD2531" s="1" t="s">
        <v>214</v>
      </c>
      <c r="AE2531" s="1" t="s">
        <v>6633</v>
      </c>
      <c r="AJ2531" s="1" t="s">
        <v>16</v>
      </c>
      <c r="AK2531" s="1" t="s">
        <v>6856</v>
      </c>
      <c r="AL2531" s="1" t="s">
        <v>4622</v>
      </c>
      <c r="AM2531" s="1" t="s">
        <v>6868</v>
      </c>
      <c r="AV2531" s="1" t="s">
        <v>4623</v>
      </c>
      <c r="AW2531" s="1" t="s">
        <v>7098</v>
      </c>
      <c r="BG2531" s="1" t="s">
        <v>63</v>
      </c>
      <c r="BH2531" s="1" t="s">
        <v>5113</v>
      </c>
      <c r="BI2531" s="1" t="s">
        <v>4475</v>
      </c>
      <c r="BJ2531" s="1" t="s">
        <v>7102</v>
      </c>
      <c r="BK2531" s="1" t="s">
        <v>63</v>
      </c>
      <c r="BL2531" s="1" t="s">
        <v>5113</v>
      </c>
      <c r="BM2531" s="1" t="s">
        <v>4070</v>
      </c>
      <c r="BN2531" s="1" t="s">
        <v>7728</v>
      </c>
      <c r="BQ2531" s="1" t="s">
        <v>4624</v>
      </c>
      <c r="BR2531" s="1" t="s">
        <v>12362</v>
      </c>
      <c r="BS2531" s="1" t="s">
        <v>53</v>
      </c>
      <c r="BT2531" s="1" t="s">
        <v>6356</v>
      </c>
    </row>
    <row r="2532" spans="1:73" ht="13.5" customHeight="1">
      <c r="A2532" s="8" t="str">
        <f>HYPERLINK("http://kyu.snu.ac.kr/sdhj/index.jsp?type=hj/GK14810_00IM0001_031a.jpg","1681_수남면_031a")</f>
        <v>1681_수남면_031a</v>
      </c>
      <c r="B2532" s="2">
        <v>1681</v>
      </c>
      <c r="C2532" s="2" t="s">
        <v>11061</v>
      </c>
      <c r="D2532" s="2" t="s">
        <v>11062</v>
      </c>
      <c r="E2532" s="2">
        <v>2531</v>
      </c>
      <c r="F2532" s="1">
        <v>7</v>
      </c>
      <c r="G2532" s="1" t="s">
        <v>985</v>
      </c>
      <c r="H2532" s="1" t="s">
        <v>4956</v>
      </c>
      <c r="I2532" s="1">
        <v>8</v>
      </c>
      <c r="L2532" s="1">
        <v>5</v>
      </c>
      <c r="M2532" s="1" t="s">
        <v>9548</v>
      </c>
      <c r="N2532" s="1" t="s">
        <v>9549</v>
      </c>
      <c r="S2532" s="1" t="s">
        <v>4625</v>
      </c>
      <c r="T2532" s="1" t="s">
        <v>5011</v>
      </c>
      <c r="U2532" s="1" t="s">
        <v>1020</v>
      </c>
      <c r="V2532" s="1" t="s">
        <v>12363</v>
      </c>
      <c r="Y2532" s="1" t="s">
        <v>4940</v>
      </c>
      <c r="Z2532" s="1" t="s">
        <v>5427</v>
      </c>
      <c r="AC2532" s="1">
        <v>21</v>
      </c>
      <c r="AD2532" s="1" t="s">
        <v>129</v>
      </c>
      <c r="AE2532" s="1" t="s">
        <v>6638</v>
      </c>
      <c r="BU2532" s="1" t="s">
        <v>12364</v>
      </c>
    </row>
    <row r="2533" spans="1:73" ht="13.5" customHeight="1">
      <c r="A2533" s="8" t="str">
        <f>HYPERLINK("http://kyu.snu.ac.kr/sdhj/index.jsp?type=hj/GK14810_00IM0001_031a.jpg","1681_수남면_031a")</f>
        <v>1681_수남면_031a</v>
      </c>
      <c r="B2533" s="2">
        <v>1681</v>
      </c>
      <c r="C2533" s="2" t="s">
        <v>9648</v>
      </c>
      <c r="D2533" s="2" t="s">
        <v>9649</v>
      </c>
      <c r="E2533" s="2">
        <v>2532</v>
      </c>
      <c r="F2533" s="1">
        <v>7</v>
      </c>
      <c r="G2533" s="1" t="s">
        <v>985</v>
      </c>
      <c r="H2533" s="1" t="s">
        <v>4956</v>
      </c>
      <c r="I2533" s="1">
        <v>8</v>
      </c>
      <c r="L2533" s="1">
        <v>5</v>
      </c>
      <c r="M2533" s="1" t="s">
        <v>9548</v>
      </c>
      <c r="N2533" s="1" t="s">
        <v>9549</v>
      </c>
      <c r="S2533" s="1" t="s">
        <v>4419</v>
      </c>
      <c r="T2533" s="1" t="s">
        <v>5012</v>
      </c>
      <c r="Y2533" s="1" t="s">
        <v>4626</v>
      </c>
      <c r="Z2533" s="1" t="s">
        <v>5426</v>
      </c>
      <c r="AC2533" s="1">
        <v>9</v>
      </c>
      <c r="AD2533" s="1" t="s">
        <v>556</v>
      </c>
      <c r="AE2533" s="1" t="s">
        <v>6652</v>
      </c>
    </row>
    <row r="2534" spans="1:73" ht="13.5" customHeight="1">
      <c r="A2534" s="8" t="str">
        <f>HYPERLINK("http://kyu.snu.ac.kr/sdhj/index.jsp?type=hj/GK14810_00IM0001_031a.jpg","1681_수남면_031a")</f>
        <v>1681_수남면_031a</v>
      </c>
      <c r="B2534" s="2">
        <v>1681</v>
      </c>
      <c r="C2534" s="2" t="s">
        <v>10546</v>
      </c>
      <c r="D2534" s="2" t="s">
        <v>10547</v>
      </c>
      <c r="E2534" s="2">
        <v>2533</v>
      </c>
      <c r="F2534" s="1">
        <v>7</v>
      </c>
      <c r="G2534" s="1" t="s">
        <v>985</v>
      </c>
      <c r="H2534" s="1" t="s">
        <v>4956</v>
      </c>
      <c r="I2534" s="1">
        <v>8</v>
      </c>
      <c r="L2534" s="1">
        <v>5</v>
      </c>
      <c r="M2534" s="1" t="s">
        <v>9548</v>
      </c>
      <c r="N2534" s="1" t="s">
        <v>9549</v>
      </c>
      <c r="S2534" s="1" t="s">
        <v>191</v>
      </c>
      <c r="T2534" s="1" t="s">
        <v>5004</v>
      </c>
      <c r="Y2534" s="1" t="s">
        <v>760</v>
      </c>
      <c r="Z2534" s="1" t="s">
        <v>5425</v>
      </c>
      <c r="AC2534" s="1">
        <v>5</v>
      </c>
      <c r="AD2534" s="1" t="s">
        <v>101</v>
      </c>
      <c r="AE2534" s="1" t="s">
        <v>6648</v>
      </c>
      <c r="BF2534" s="1" t="s">
        <v>78</v>
      </c>
    </row>
    <row r="2535" spans="1:73" ht="13.5" customHeight="1">
      <c r="A2535" s="8" t="str">
        <f>HYPERLINK("http://kyu.snu.ac.kr/sdhj/index.jsp?type=hj/GK14810_00IM0001_031a.jpg","1681_수남면_031a")</f>
        <v>1681_수남면_031a</v>
      </c>
      <c r="B2535" s="2">
        <v>1681</v>
      </c>
      <c r="C2535" s="2" t="s">
        <v>9730</v>
      </c>
      <c r="D2535" s="2" t="s">
        <v>9731</v>
      </c>
      <c r="E2535" s="2">
        <v>2534</v>
      </c>
      <c r="F2535" s="1">
        <v>7</v>
      </c>
      <c r="G2535" s="1" t="s">
        <v>985</v>
      </c>
      <c r="H2535" s="1" t="s">
        <v>4956</v>
      </c>
      <c r="I2535" s="1">
        <v>8</v>
      </c>
      <c r="L2535" s="1">
        <v>5</v>
      </c>
      <c r="M2535" s="1" t="s">
        <v>9548</v>
      </c>
      <c r="N2535" s="1" t="s">
        <v>9549</v>
      </c>
      <c r="S2535" s="1" t="s">
        <v>191</v>
      </c>
      <c r="T2535" s="1" t="s">
        <v>5004</v>
      </c>
      <c r="Y2535" s="1" t="s">
        <v>4627</v>
      </c>
      <c r="Z2535" s="1" t="s">
        <v>5424</v>
      </c>
      <c r="AC2535" s="1">
        <v>2</v>
      </c>
      <c r="AD2535" s="1" t="s">
        <v>152</v>
      </c>
      <c r="AE2535" s="1" t="s">
        <v>5812</v>
      </c>
      <c r="AF2535" s="1" t="s">
        <v>175</v>
      </c>
      <c r="AG2535" s="1" t="s">
        <v>6685</v>
      </c>
      <c r="BF2535" s="1" t="s">
        <v>78</v>
      </c>
    </row>
    <row r="2536" spans="1:73" ht="13.5" customHeight="1">
      <c r="A2536" s="8" t="str">
        <f>HYPERLINK("http://kyu.snu.ac.kr/sdhj/index.jsp?type=hj/GK14810_00IM0001_031a.jpg","1681_수남면_031a")</f>
        <v>1681_수남면_031a</v>
      </c>
      <c r="B2536" s="2">
        <v>1681</v>
      </c>
      <c r="C2536" s="2" t="s">
        <v>9682</v>
      </c>
      <c r="D2536" s="2" t="s">
        <v>9683</v>
      </c>
      <c r="E2536" s="2">
        <v>2535</v>
      </c>
      <c r="F2536" s="1">
        <v>7</v>
      </c>
      <c r="G2536" s="1" t="s">
        <v>985</v>
      </c>
      <c r="H2536" s="1" t="s">
        <v>4956</v>
      </c>
      <c r="I2536" s="1">
        <v>9</v>
      </c>
      <c r="J2536" s="1" t="s">
        <v>4628</v>
      </c>
      <c r="K2536" s="1" t="s">
        <v>12365</v>
      </c>
      <c r="L2536" s="1">
        <v>1</v>
      </c>
      <c r="M2536" s="1" t="s">
        <v>9550</v>
      </c>
      <c r="N2536" s="1" t="s">
        <v>9551</v>
      </c>
      <c r="T2536" s="1" t="s">
        <v>9835</v>
      </c>
      <c r="U2536" s="1" t="s">
        <v>2809</v>
      </c>
      <c r="V2536" s="1" t="s">
        <v>5095</v>
      </c>
      <c r="W2536" s="1" t="s">
        <v>89</v>
      </c>
      <c r="X2536" s="1" t="s">
        <v>9836</v>
      </c>
      <c r="Y2536" s="1" t="s">
        <v>4629</v>
      </c>
      <c r="Z2536" s="1" t="s">
        <v>5423</v>
      </c>
      <c r="AC2536" s="1">
        <v>34</v>
      </c>
      <c r="AD2536" s="1" t="s">
        <v>81</v>
      </c>
      <c r="AE2536" s="1" t="s">
        <v>6641</v>
      </c>
      <c r="AJ2536" s="1" t="s">
        <v>16</v>
      </c>
      <c r="AK2536" s="1" t="s">
        <v>6856</v>
      </c>
      <c r="AL2536" s="1" t="s">
        <v>92</v>
      </c>
      <c r="AM2536" s="1" t="s">
        <v>10505</v>
      </c>
      <c r="AV2536" s="1" t="s">
        <v>4630</v>
      </c>
      <c r="AW2536" s="1" t="s">
        <v>5397</v>
      </c>
      <c r="BG2536" s="1" t="s">
        <v>33</v>
      </c>
      <c r="BH2536" s="1" t="s">
        <v>5076</v>
      </c>
      <c r="BI2536" s="1" t="s">
        <v>1963</v>
      </c>
      <c r="BJ2536" s="1" t="s">
        <v>6253</v>
      </c>
      <c r="BK2536" s="1" t="s">
        <v>33</v>
      </c>
      <c r="BL2536" s="1" t="s">
        <v>5076</v>
      </c>
      <c r="BM2536" s="1" t="s">
        <v>4631</v>
      </c>
      <c r="BN2536" s="1" t="s">
        <v>7673</v>
      </c>
      <c r="BQ2536" s="1" t="s">
        <v>4632</v>
      </c>
      <c r="BR2536" s="1" t="s">
        <v>8353</v>
      </c>
      <c r="BS2536" s="1" t="s">
        <v>46</v>
      </c>
      <c r="BT2536" s="1" t="s">
        <v>6816</v>
      </c>
    </row>
    <row r="2537" spans="1:73" ht="13.5" customHeight="1">
      <c r="A2537" s="8" t="str">
        <f>HYPERLINK("http://kyu.snu.ac.kr/sdhj/index.jsp?type=hj/GK14810_00IM0001_031a.jpg","1681_수남면_031a")</f>
        <v>1681_수남면_031a</v>
      </c>
      <c r="B2537" s="2">
        <v>1681</v>
      </c>
      <c r="C2537" s="2" t="s">
        <v>9838</v>
      </c>
      <c r="D2537" s="2" t="s">
        <v>9839</v>
      </c>
      <c r="E2537" s="2">
        <v>2536</v>
      </c>
      <c r="F2537" s="1">
        <v>7</v>
      </c>
      <c r="G2537" s="1" t="s">
        <v>985</v>
      </c>
      <c r="H2537" s="1" t="s">
        <v>4956</v>
      </c>
      <c r="I2537" s="1">
        <v>9</v>
      </c>
      <c r="L2537" s="1">
        <v>1</v>
      </c>
      <c r="M2537" s="1" t="s">
        <v>9550</v>
      </c>
      <c r="N2537" s="1" t="s">
        <v>9551</v>
      </c>
      <c r="S2537" s="1" t="s">
        <v>43</v>
      </c>
      <c r="T2537" s="1" t="s">
        <v>5000</v>
      </c>
      <c r="W2537" s="1" t="s">
        <v>89</v>
      </c>
      <c r="X2537" s="1" t="s">
        <v>9836</v>
      </c>
      <c r="Y2537" s="1" t="s">
        <v>90</v>
      </c>
      <c r="Z2537" s="1" t="s">
        <v>5302</v>
      </c>
      <c r="AC2537" s="1">
        <v>32</v>
      </c>
      <c r="AD2537" s="1" t="s">
        <v>81</v>
      </c>
      <c r="AE2537" s="1" t="s">
        <v>6641</v>
      </c>
      <c r="AJ2537" s="1" t="s">
        <v>16</v>
      </c>
      <c r="AK2537" s="1" t="s">
        <v>6856</v>
      </c>
      <c r="AL2537" s="1" t="s">
        <v>92</v>
      </c>
      <c r="AM2537" s="1" t="s">
        <v>10505</v>
      </c>
      <c r="AT2537" s="1" t="s">
        <v>63</v>
      </c>
      <c r="AU2537" s="1" t="s">
        <v>5113</v>
      </c>
      <c r="AV2537" s="1" t="s">
        <v>1304</v>
      </c>
      <c r="AW2537" s="1" t="s">
        <v>6411</v>
      </c>
      <c r="BG2537" s="1" t="s">
        <v>63</v>
      </c>
      <c r="BH2537" s="1" t="s">
        <v>5113</v>
      </c>
      <c r="BI2537" s="1" t="s">
        <v>3739</v>
      </c>
      <c r="BJ2537" s="1" t="s">
        <v>5496</v>
      </c>
      <c r="BK2537" s="1" t="s">
        <v>118</v>
      </c>
      <c r="BL2537" s="1" t="s">
        <v>5094</v>
      </c>
      <c r="BM2537" s="1" t="s">
        <v>4633</v>
      </c>
      <c r="BN2537" s="1" t="s">
        <v>8023</v>
      </c>
      <c r="BQ2537" s="1" t="s">
        <v>1436</v>
      </c>
      <c r="BR2537" s="1" t="s">
        <v>7508</v>
      </c>
      <c r="BS2537" s="1" t="s">
        <v>60</v>
      </c>
      <c r="BT2537" s="1" t="s">
        <v>6863</v>
      </c>
    </row>
    <row r="2538" spans="1:73" ht="13.5" customHeight="1">
      <c r="A2538" s="8" t="str">
        <f>HYPERLINK("http://kyu.snu.ac.kr/sdhj/index.jsp?type=hj/GK14810_00IM0001_031a.jpg","1681_수남면_031a")</f>
        <v>1681_수남면_031a</v>
      </c>
      <c r="B2538" s="2">
        <v>1681</v>
      </c>
      <c r="C2538" s="2" t="s">
        <v>9840</v>
      </c>
      <c r="D2538" s="2" t="s">
        <v>9841</v>
      </c>
      <c r="E2538" s="2">
        <v>2537</v>
      </c>
      <c r="F2538" s="1">
        <v>7</v>
      </c>
      <c r="G2538" s="1" t="s">
        <v>985</v>
      </c>
      <c r="H2538" s="1" t="s">
        <v>4956</v>
      </c>
      <c r="I2538" s="1">
        <v>9</v>
      </c>
      <c r="L2538" s="1">
        <v>1</v>
      </c>
      <c r="M2538" s="1" t="s">
        <v>9550</v>
      </c>
      <c r="N2538" s="1" t="s">
        <v>9551</v>
      </c>
      <c r="S2538" s="1" t="s">
        <v>98</v>
      </c>
      <c r="T2538" s="1" t="s">
        <v>5001</v>
      </c>
      <c r="Y2538" s="1" t="s">
        <v>4316</v>
      </c>
      <c r="Z2538" s="1" t="s">
        <v>5422</v>
      </c>
      <c r="AC2538" s="1">
        <v>1</v>
      </c>
      <c r="AD2538" s="1" t="s">
        <v>408</v>
      </c>
      <c r="AE2538" s="1" t="s">
        <v>6654</v>
      </c>
      <c r="AF2538" s="1" t="s">
        <v>175</v>
      </c>
      <c r="AG2538" s="1" t="s">
        <v>6685</v>
      </c>
    </row>
    <row r="2539" spans="1:73" ht="13.5" customHeight="1">
      <c r="A2539" s="8" t="str">
        <f>HYPERLINK("http://kyu.snu.ac.kr/sdhj/index.jsp?type=hj/GK14810_00IM0001_031a.jpg","1681_수남면_031a")</f>
        <v>1681_수남면_031a</v>
      </c>
      <c r="B2539" s="2">
        <v>1681</v>
      </c>
      <c r="C2539" s="2" t="s">
        <v>9682</v>
      </c>
      <c r="D2539" s="2" t="s">
        <v>9683</v>
      </c>
      <c r="E2539" s="2">
        <v>2538</v>
      </c>
      <c r="F2539" s="1">
        <v>7</v>
      </c>
      <c r="G2539" s="1" t="s">
        <v>985</v>
      </c>
      <c r="H2539" s="1" t="s">
        <v>4956</v>
      </c>
      <c r="I2539" s="1">
        <v>9</v>
      </c>
      <c r="L2539" s="1">
        <v>2</v>
      </c>
      <c r="M2539" s="1" t="s">
        <v>9552</v>
      </c>
      <c r="N2539" s="1" t="s">
        <v>9553</v>
      </c>
      <c r="T2539" s="1" t="s">
        <v>10172</v>
      </c>
      <c r="U2539" s="1" t="s">
        <v>4634</v>
      </c>
      <c r="V2539" s="1" t="s">
        <v>12366</v>
      </c>
      <c r="W2539" s="1" t="s">
        <v>1117</v>
      </c>
      <c r="X2539" s="1" t="s">
        <v>5265</v>
      </c>
      <c r="Y2539" s="1" t="s">
        <v>4635</v>
      </c>
      <c r="Z2539" s="1" t="s">
        <v>5421</v>
      </c>
      <c r="AC2539" s="1">
        <v>64</v>
      </c>
      <c r="AD2539" s="1" t="s">
        <v>267</v>
      </c>
      <c r="AE2539" s="1" t="s">
        <v>6631</v>
      </c>
      <c r="AJ2539" s="1" t="s">
        <v>16</v>
      </c>
      <c r="AK2539" s="1" t="s">
        <v>6856</v>
      </c>
      <c r="AL2539" s="1" t="s">
        <v>323</v>
      </c>
      <c r="AM2539" s="1" t="s">
        <v>6841</v>
      </c>
      <c r="AT2539" s="1" t="s">
        <v>4636</v>
      </c>
      <c r="AU2539" s="1" t="s">
        <v>7004</v>
      </c>
      <c r="AV2539" s="1" t="s">
        <v>1120</v>
      </c>
      <c r="AW2539" s="1" t="s">
        <v>6532</v>
      </c>
      <c r="BG2539" s="1" t="s">
        <v>4637</v>
      </c>
      <c r="BH2539" s="1" t="s">
        <v>7590</v>
      </c>
      <c r="BI2539" s="1" t="s">
        <v>1122</v>
      </c>
      <c r="BJ2539" s="1" t="s">
        <v>10292</v>
      </c>
      <c r="BK2539" s="1" t="s">
        <v>4638</v>
      </c>
      <c r="BL2539" s="1" t="s">
        <v>12367</v>
      </c>
      <c r="BM2539" s="1" t="s">
        <v>1124</v>
      </c>
      <c r="BN2539" s="1" t="s">
        <v>8022</v>
      </c>
      <c r="BO2539" s="1" t="s">
        <v>4639</v>
      </c>
      <c r="BP2539" s="1" t="s">
        <v>12368</v>
      </c>
      <c r="BQ2539" s="1" t="s">
        <v>1126</v>
      </c>
      <c r="BR2539" s="1" t="s">
        <v>8818</v>
      </c>
      <c r="BS2539" s="1" t="s">
        <v>988</v>
      </c>
      <c r="BT2539" s="1" t="s">
        <v>6884</v>
      </c>
    </row>
    <row r="2540" spans="1:73" ht="13.5" customHeight="1">
      <c r="A2540" s="8" t="str">
        <f>HYPERLINK("http://kyu.snu.ac.kr/sdhj/index.jsp?type=hj/GK14810_00IM0001_031a.jpg","1681_수남면_031a")</f>
        <v>1681_수남면_031a</v>
      </c>
      <c r="B2540" s="2">
        <v>1681</v>
      </c>
      <c r="C2540" s="2" t="s">
        <v>10294</v>
      </c>
      <c r="D2540" s="2" t="s">
        <v>10295</v>
      </c>
      <c r="E2540" s="2">
        <v>2539</v>
      </c>
      <c r="F2540" s="1">
        <v>7</v>
      </c>
      <c r="G2540" s="1" t="s">
        <v>985</v>
      </c>
      <c r="H2540" s="1" t="s">
        <v>4956</v>
      </c>
      <c r="I2540" s="1">
        <v>9</v>
      </c>
      <c r="L2540" s="1">
        <v>2</v>
      </c>
      <c r="M2540" s="1" t="s">
        <v>9552</v>
      </c>
      <c r="N2540" s="1" t="s">
        <v>9553</v>
      </c>
      <c r="S2540" s="1" t="s">
        <v>43</v>
      </c>
      <c r="T2540" s="1" t="s">
        <v>5000</v>
      </c>
      <c r="W2540" s="1" t="s">
        <v>4640</v>
      </c>
      <c r="X2540" s="1" t="s">
        <v>5266</v>
      </c>
      <c r="Y2540" s="1" t="s">
        <v>136</v>
      </c>
      <c r="Z2540" s="1" t="s">
        <v>5313</v>
      </c>
      <c r="AF2540" s="1" t="s">
        <v>4614</v>
      </c>
      <c r="AG2540" s="1" t="s">
        <v>6702</v>
      </c>
    </row>
    <row r="2541" spans="1:73" ht="13.5" customHeight="1">
      <c r="A2541" s="8" t="str">
        <f>HYPERLINK("http://kyu.snu.ac.kr/sdhj/index.jsp?type=hj/GK14810_00IM0001_031a.jpg","1681_수남면_031a")</f>
        <v>1681_수남면_031a</v>
      </c>
      <c r="B2541" s="2">
        <v>1681</v>
      </c>
      <c r="C2541" s="2" t="s">
        <v>9658</v>
      </c>
      <c r="D2541" s="2" t="s">
        <v>9659</v>
      </c>
      <c r="E2541" s="2">
        <v>2540</v>
      </c>
      <c r="F2541" s="1">
        <v>7</v>
      </c>
      <c r="G2541" s="1" t="s">
        <v>985</v>
      </c>
      <c r="H2541" s="1" t="s">
        <v>4956</v>
      </c>
      <c r="I2541" s="1">
        <v>9</v>
      </c>
      <c r="L2541" s="1">
        <v>2</v>
      </c>
      <c r="M2541" s="1" t="s">
        <v>9552</v>
      </c>
      <c r="N2541" s="1" t="s">
        <v>9553</v>
      </c>
      <c r="S2541" s="1" t="s">
        <v>54</v>
      </c>
      <c r="T2541" s="1" t="s">
        <v>5003</v>
      </c>
      <c r="U2541" s="1" t="s">
        <v>118</v>
      </c>
      <c r="V2541" s="1" t="s">
        <v>5094</v>
      </c>
      <c r="Y2541" s="1" t="s">
        <v>4641</v>
      </c>
      <c r="Z2541" s="1" t="s">
        <v>5420</v>
      </c>
      <c r="AC2541" s="1">
        <v>30</v>
      </c>
      <c r="AD2541" s="1" t="s">
        <v>106</v>
      </c>
      <c r="AE2541" s="1" t="s">
        <v>5531</v>
      </c>
    </row>
    <row r="2542" spans="1:73" ht="13.5" customHeight="1">
      <c r="A2542" s="8" t="str">
        <f>HYPERLINK("http://kyu.snu.ac.kr/sdhj/index.jsp?type=hj/GK14810_00IM0001_031a.jpg","1681_수남면_031a")</f>
        <v>1681_수남면_031a</v>
      </c>
      <c r="B2542" s="2">
        <v>1681</v>
      </c>
      <c r="C2542" s="2" t="s">
        <v>9954</v>
      </c>
      <c r="D2542" s="2" t="s">
        <v>9955</v>
      </c>
      <c r="E2542" s="2">
        <v>2541</v>
      </c>
      <c r="F2542" s="1">
        <v>7</v>
      </c>
      <c r="G2542" s="1" t="s">
        <v>985</v>
      </c>
      <c r="H2542" s="1" t="s">
        <v>4956</v>
      </c>
      <c r="I2542" s="1">
        <v>9</v>
      </c>
      <c r="L2542" s="1">
        <v>2</v>
      </c>
      <c r="M2542" s="1" t="s">
        <v>9552</v>
      </c>
      <c r="N2542" s="1" t="s">
        <v>9553</v>
      </c>
      <c r="S2542" s="1" t="s">
        <v>43</v>
      </c>
      <c r="T2542" s="1" t="s">
        <v>5000</v>
      </c>
      <c r="W2542" s="1" t="s">
        <v>79</v>
      </c>
      <c r="X2542" s="1" t="s">
        <v>10243</v>
      </c>
      <c r="Y2542" s="1" t="s">
        <v>136</v>
      </c>
      <c r="Z2542" s="1" t="s">
        <v>5313</v>
      </c>
      <c r="AC2542" s="1">
        <v>35</v>
      </c>
      <c r="AD2542" s="1" t="s">
        <v>167</v>
      </c>
      <c r="AE2542" s="1" t="s">
        <v>6644</v>
      </c>
      <c r="AJ2542" s="1" t="s">
        <v>16</v>
      </c>
      <c r="AK2542" s="1" t="s">
        <v>6856</v>
      </c>
      <c r="AL2542" s="1" t="s">
        <v>615</v>
      </c>
      <c r="AM2542" s="1" t="s">
        <v>6817</v>
      </c>
      <c r="AT2542" s="1" t="s">
        <v>944</v>
      </c>
      <c r="AU2542" s="1" t="s">
        <v>7003</v>
      </c>
      <c r="AV2542" s="1" t="s">
        <v>4642</v>
      </c>
      <c r="AW2542" s="1" t="s">
        <v>7097</v>
      </c>
      <c r="BG2542" s="1" t="s">
        <v>125</v>
      </c>
      <c r="BH2542" s="1" t="s">
        <v>5207</v>
      </c>
      <c r="BI2542" s="1" t="s">
        <v>4643</v>
      </c>
      <c r="BJ2542" s="1" t="s">
        <v>7059</v>
      </c>
      <c r="BK2542" s="1" t="s">
        <v>123</v>
      </c>
      <c r="BL2542" s="1" t="s">
        <v>7000</v>
      </c>
      <c r="BM2542" s="1" t="s">
        <v>4644</v>
      </c>
      <c r="BN2542" s="1" t="s">
        <v>8021</v>
      </c>
      <c r="BO2542" s="1" t="s">
        <v>4645</v>
      </c>
      <c r="BP2542" s="1" t="s">
        <v>8299</v>
      </c>
      <c r="BQ2542" s="1" t="s">
        <v>4646</v>
      </c>
      <c r="BR2542" s="1" t="s">
        <v>8352</v>
      </c>
      <c r="BS2542" s="1" t="s">
        <v>456</v>
      </c>
      <c r="BT2542" s="1" t="s">
        <v>6864</v>
      </c>
    </row>
    <row r="2543" spans="1:73" ht="13.5" customHeight="1">
      <c r="A2543" s="8" t="str">
        <f>HYPERLINK("http://kyu.snu.ac.kr/sdhj/index.jsp?type=hj/GK14810_00IM0001_031a.jpg","1681_수남면_031a")</f>
        <v>1681_수남면_031a</v>
      </c>
      <c r="B2543" s="2">
        <v>1681</v>
      </c>
      <c r="C2543" s="2" t="s">
        <v>9644</v>
      </c>
      <c r="D2543" s="2" t="s">
        <v>9645</v>
      </c>
      <c r="E2543" s="2">
        <v>2542</v>
      </c>
      <c r="F2543" s="1">
        <v>7</v>
      </c>
      <c r="G2543" s="1" t="s">
        <v>985</v>
      </c>
      <c r="H2543" s="1" t="s">
        <v>4956</v>
      </c>
      <c r="I2543" s="1">
        <v>9</v>
      </c>
      <c r="L2543" s="1">
        <v>2</v>
      </c>
      <c r="M2543" s="1" t="s">
        <v>9552</v>
      </c>
      <c r="N2543" s="1" t="s">
        <v>9553</v>
      </c>
      <c r="S2543" s="1" t="s">
        <v>99</v>
      </c>
      <c r="T2543" s="1" t="s">
        <v>252</v>
      </c>
      <c r="U2543" s="1" t="s">
        <v>1461</v>
      </c>
      <c r="V2543" s="1" t="s">
        <v>5092</v>
      </c>
      <c r="Y2543" s="1" t="s">
        <v>4647</v>
      </c>
      <c r="Z2543" s="1" t="s">
        <v>5419</v>
      </c>
      <c r="AC2543" s="1">
        <v>24</v>
      </c>
      <c r="AD2543" s="1" t="s">
        <v>369</v>
      </c>
      <c r="AE2543" s="1" t="s">
        <v>6640</v>
      </c>
      <c r="BF2543" s="1" t="s">
        <v>78</v>
      </c>
    </row>
    <row r="2544" spans="1:73" ht="13.5" customHeight="1">
      <c r="A2544" s="8" t="str">
        <f>HYPERLINK("http://kyu.snu.ac.kr/sdhj/index.jsp?type=hj/GK14810_00IM0001_031a.jpg","1681_수남면_031a")</f>
        <v>1681_수남면_031a</v>
      </c>
      <c r="B2544" s="2">
        <v>1681</v>
      </c>
      <c r="C2544" s="2" t="s">
        <v>9943</v>
      </c>
      <c r="D2544" s="2" t="s">
        <v>9944</v>
      </c>
      <c r="E2544" s="2">
        <v>2543</v>
      </c>
      <c r="F2544" s="1">
        <v>7</v>
      </c>
      <c r="G2544" s="1" t="s">
        <v>985</v>
      </c>
      <c r="H2544" s="1" t="s">
        <v>4956</v>
      </c>
      <c r="I2544" s="1">
        <v>9</v>
      </c>
      <c r="L2544" s="1">
        <v>2</v>
      </c>
      <c r="M2544" s="1" t="s">
        <v>9552</v>
      </c>
      <c r="N2544" s="1" t="s">
        <v>9553</v>
      </c>
      <c r="T2544" s="1" t="s">
        <v>10182</v>
      </c>
      <c r="U2544" s="1" t="s">
        <v>146</v>
      </c>
      <c r="V2544" s="1" t="s">
        <v>5068</v>
      </c>
      <c r="Y2544" s="1" t="s">
        <v>4648</v>
      </c>
      <c r="Z2544" s="1" t="s">
        <v>5418</v>
      </c>
      <c r="AC2544" s="1">
        <v>50</v>
      </c>
      <c r="AD2544" s="1" t="s">
        <v>526</v>
      </c>
      <c r="AE2544" s="1" t="s">
        <v>6673</v>
      </c>
      <c r="AG2544" s="1" t="s">
        <v>12369</v>
      </c>
      <c r="BB2544" s="1" t="s">
        <v>115</v>
      </c>
      <c r="BC2544" s="1" t="s">
        <v>5067</v>
      </c>
      <c r="BD2544" s="1" t="s">
        <v>1138</v>
      </c>
      <c r="BE2544" s="1" t="s">
        <v>5379</v>
      </c>
      <c r="BF2544" s="1" t="s">
        <v>10302</v>
      </c>
    </row>
    <row r="2545" spans="1:73" ht="13.5" customHeight="1">
      <c r="A2545" s="8" t="str">
        <f>HYPERLINK("http://kyu.snu.ac.kr/sdhj/index.jsp?type=hj/GK14810_00IM0001_031a.jpg","1681_수남면_031a")</f>
        <v>1681_수남면_031a</v>
      </c>
      <c r="B2545" s="2">
        <v>1681</v>
      </c>
      <c r="C2545" s="2" t="s">
        <v>9954</v>
      </c>
      <c r="D2545" s="2" t="s">
        <v>9955</v>
      </c>
      <c r="E2545" s="2">
        <v>2544</v>
      </c>
      <c r="F2545" s="1">
        <v>7</v>
      </c>
      <c r="G2545" s="1" t="s">
        <v>985</v>
      </c>
      <c r="H2545" s="1" t="s">
        <v>4956</v>
      </c>
      <c r="I2545" s="1">
        <v>9</v>
      </c>
      <c r="L2545" s="1">
        <v>2</v>
      </c>
      <c r="M2545" s="1" t="s">
        <v>9552</v>
      </c>
      <c r="N2545" s="1" t="s">
        <v>9553</v>
      </c>
      <c r="T2545" s="1" t="s">
        <v>10182</v>
      </c>
      <c r="U2545" s="1" t="s">
        <v>115</v>
      </c>
      <c r="V2545" s="1" t="s">
        <v>5067</v>
      </c>
      <c r="Y2545" s="1" t="s">
        <v>970</v>
      </c>
      <c r="Z2545" s="1" t="s">
        <v>5417</v>
      </c>
      <c r="AC2545" s="1">
        <v>25</v>
      </c>
      <c r="AD2545" s="1" t="s">
        <v>288</v>
      </c>
      <c r="AE2545" s="1" t="s">
        <v>6647</v>
      </c>
      <c r="AG2545" s="1" t="s">
        <v>12369</v>
      </c>
      <c r="BB2545" s="1" t="s">
        <v>160</v>
      </c>
      <c r="BC2545" s="1" t="s">
        <v>5197</v>
      </c>
      <c r="BF2545" s="1" t="s">
        <v>12370</v>
      </c>
    </row>
    <row r="2546" spans="1:73" ht="13.5" customHeight="1">
      <c r="A2546" s="8" t="str">
        <f>HYPERLINK("http://kyu.snu.ac.kr/sdhj/index.jsp?type=hj/GK14810_00IM0001_031b.jpg","1681_수남면_031b")</f>
        <v>1681_수남면_031b</v>
      </c>
      <c r="B2546" s="2">
        <v>1681</v>
      </c>
      <c r="C2546" s="2" t="s">
        <v>9954</v>
      </c>
      <c r="D2546" s="2" t="s">
        <v>9955</v>
      </c>
      <c r="E2546" s="2">
        <v>2545</v>
      </c>
      <c r="F2546" s="1">
        <v>7</v>
      </c>
      <c r="G2546" s="1" t="s">
        <v>985</v>
      </c>
      <c r="H2546" s="1" t="s">
        <v>4956</v>
      </c>
      <c r="I2546" s="1">
        <v>9</v>
      </c>
      <c r="L2546" s="1">
        <v>2</v>
      </c>
      <c r="M2546" s="1" t="s">
        <v>9552</v>
      </c>
      <c r="N2546" s="1" t="s">
        <v>9553</v>
      </c>
      <c r="T2546" s="1" t="s">
        <v>10182</v>
      </c>
      <c r="U2546" s="1" t="s">
        <v>115</v>
      </c>
      <c r="V2546" s="1" t="s">
        <v>5067</v>
      </c>
      <c r="Y2546" s="1" t="s">
        <v>420</v>
      </c>
      <c r="Z2546" s="1" t="s">
        <v>5317</v>
      </c>
      <c r="AC2546" s="1">
        <v>34</v>
      </c>
      <c r="AD2546" s="1" t="s">
        <v>369</v>
      </c>
      <c r="AE2546" s="1" t="s">
        <v>6640</v>
      </c>
      <c r="AF2546" s="1" t="s">
        <v>12371</v>
      </c>
      <c r="AG2546" s="1" t="s">
        <v>12372</v>
      </c>
      <c r="BB2546" s="1" t="s">
        <v>115</v>
      </c>
      <c r="BC2546" s="1" t="s">
        <v>5067</v>
      </c>
      <c r="BD2546" s="1" t="s">
        <v>507</v>
      </c>
      <c r="BE2546" s="1" t="s">
        <v>5525</v>
      </c>
      <c r="BF2546" s="1" t="s">
        <v>10302</v>
      </c>
    </row>
    <row r="2547" spans="1:73" ht="13.5" customHeight="1">
      <c r="A2547" s="8" t="str">
        <f>HYPERLINK("http://kyu.snu.ac.kr/sdhj/index.jsp?type=hj/GK14810_00IM0001_031b.jpg","1681_수남면_031b")</f>
        <v>1681_수남면_031b</v>
      </c>
      <c r="B2547" s="2">
        <v>1681</v>
      </c>
      <c r="C2547" s="2" t="s">
        <v>9954</v>
      </c>
      <c r="D2547" s="2" t="s">
        <v>9955</v>
      </c>
      <c r="E2547" s="2">
        <v>2546</v>
      </c>
      <c r="F2547" s="1">
        <v>7</v>
      </c>
      <c r="G2547" s="1" t="s">
        <v>985</v>
      </c>
      <c r="H2547" s="1" t="s">
        <v>4956</v>
      </c>
      <c r="I2547" s="1">
        <v>9</v>
      </c>
      <c r="L2547" s="1">
        <v>2</v>
      </c>
      <c r="M2547" s="1" t="s">
        <v>9552</v>
      </c>
      <c r="N2547" s="1" t="s">
        <v>9553</v>
      </c>
      <c r="T2547" s="1" t="s">
        <v>10182</v>
      </c>
      <c r="U2547" s="1" t="s">
        <v>115</v>
      </c>
      <c r="V2547" s="1" t="s">
        <v>5067</v>
      </c>
      <c r="Y2547" s="1" t="s">
        <v>1350</v>
      </c>
      <c r="Z2547" s="1" t="s">
        <v>5416</v>
      </c>
      <c r="AC2547" s="1">
        <v>25</v>
      </c>
      <c r="AD2547" s="1" t="s">
        <v>288</v>
      </c>
      <c r="AE2547" s="1" t="s">
        <v>6647</v>
      </c>
      <c r="BB2547" s="1" t="s">
        <v>160</v>
      </c>
      <c r="BC2547" s="1" t="s">
        <v>5197</v>
      </c>
      <c r="BF2547" s="1" t="s">
        <v>10593</v>
      </c>
    </row>
    <row r="2548" spans="1:73" ht="13.5" customHeight="1">
      <c r="A2548" s="8" t="str">
        <f>HYPERLINK("http://kyu.snu.ac.kr/sdhj/index.jsp?type=hj/GK14810_00IM0001_031b.jpg","1681_수남면_031b")</f>
        <v>1681_수남면_031b</v>
      </c>
      <c r="B2548" s="2">
        <v>1681</v>
      </c>
      <c r="C2548" s="2" t="s">
        <v>9954</v>
      </c>
      <c r="D2548" s="2" t="s">
        <v>9955</v>
      </c>
      <c r="E2548" s="2">
        <v>2547</v>
      </c>
      <c r="F2548" s="1">
        <v>7</v>
      </c>
      <c r="G2548" s="1" t="s">
        <v>985</v>
      </c>
      <c r="H2548" s="1" t="s">
        <v>4956</v>
      </c>
      <c r="I2548" s="1">
        <v>9</v>
      </c>
      <c r="L2548" s="1">
        <v>2</v>
      </c>
      <c r="M2548" s="1" t="s">
        <v>9552</v>
      </c>
      <c r="N2548" s="1" t="s">
        <v>9553</v>
      </c>
      <c r="T2548" s="1" t="s">
        <v>10182</v>
      </c>
      <c r="U2548" s="1" t="s">
        <v>115</v>
      </c>
      <c r="V2548" s="1" t="s">
        <v>5067</v>
      </c>
      <c r="Y2548" s="1" t="s">
        <v>3518</v>
      </c>
      <c r="Z2548" s="1" t="s">
        <v>5415</v>
      </c>
      <c r="AC2548" s="1">
        <v>46</v>
      </c>
      <c r="AD2548" s="1" t="s">
        <v>722</v>
      </c>
      <c r="AE2548" s="1" t="s">
        <v>6667</v>
      </c>
      <c r="AG2548" s="1" t="s">
        <v>10633</v>
      </c>
      <c r="AI2548" s="1" t="s">
        <v>6789</v>
      </c>
      <c r="BB2548" s="1" t="s">
        <v>115</v>
      </c>
      <c r="BC2548" s="1" t="s">
        <v>5067</v>
      </c>
      <c r="BD2548" s="1" t="s">
        <v>760</v>
      </c>
      <c r="BE2548" s="1" t="s">
        <v>5425</v>
      </c>
      <c r="BF2548" s="1" t="s">
        <v>10812</v>
      </c>
    </row>
    <row r="2549" spans="1:73" ht="13.5" customHeight="1">
      <c r="A2549" s="8" t="str">
        <f>HYPERLINK("http://kyu.snu.ac.kr/sdhj/index.jsp?type=hj/GK14810_00IM0001_031b.jpg","1681_수남면_031b")</f>
        <v>1681_수남면_031b</v>
      </c>
      <c r="B2549" s="2">
        <v>1681</v>
      </c>
      <c r="C2549" s="2" t="s">
        <v>9730</v>
      </c>
      <c r="D2549" s="2" t="s">
        <v>9731</v>
      </c>
      <c r="E2549" s="2">
        <v>2548</v>
      </c>
      <c r="F2549" s="1">
        <v>7</v>
      </c>
      <c r="G2549" s="1" t="s">
        <v>985</v>
      </c>
      <c r="H2549" s="1" t="s">
        <v>4956</v>
      </c>
      <c r="I2549" s="1">
        <v>9</v>
      </c>
      <c r="L2549" s="1">
        <v>2</v>
      </c>
      <c r="M2549" s="1" t="s">
        <v>9552</v>
      </c>
      <c r="N2549" s="1" t="s">
        <v>9553</v>
      </c>
      <c r="T2549" s="1" t="s">
        <v>10182</v>
      </c>
      <c r="U2549" s="1" t="s">
        <v>115</v>
      </c>
      <c r="V2549" s="1" t="s">
        <v>5067</v>
      </c>
      <c r="Y2549" s="1" t="s">
        <v>4649</v>
      </c>
      <c r="Z2549" s="1" t="s">
        <v>5414</v>
      </c>
      <c r="AC2549" s="1">
        <v>27</v>
      </c>
      <c r="AD2549" s="1" t="s">
        <v>224</v>
      </c>
      <c r="AE2549" s="1" t="s">
        <v>6658</v>
      </c>
      <c r="AG2549" s="1" t="s">
        <v>10633</v>
      </c>
      <c r="AI2549" s="1" t="s">
        <v>6789</v>
      </c>
      <c r="BB2549" s="1" t="s">
        <v>160</v>
      </c>
      <c r="BC2549" s="1" t="s">
        <v>5197</v>
      </c>
      <c r="BF2549" s="1" t="s">
        <v>10302</v>
      </c>
    </row>
    <row r="2550" spans="1:73" ht="13.5" customHeight="1">
      <c r="A2550" s="8" t="str">
        <f>HYPERLINK("http://kyu.snu.ac.kr/sdhj/index.jsp?type=hj/GK14810_00IM0001_031b.jpg","1681_수남면_031b")</f>
        <v>1681_수남면_031b</v>
      </c>
      <c r="B2550" s="2">
        <v>1681</v>
      </c>
      <c r="C2550" s="2" t="s">
        <v>9954</v>
      </c>
      <c r="D2550" s="2" t="s">
        <v>9955</v>
      </c>
      <c r="E2550" s="2">
        <v>2549</v>
      </c>
      <c r="F2550" s="1">
        <v>7</v>
      </c>
      <c r="G2550" s="1" t="s">
        <v>985</v>
      </c>
      <c r="H2550" s="1" t="s">
        <v>4956</v>
      </c>
      <c r="I2550" s="1">
        <v>9</v>
      </c>
      <c r="L2550" s="1">
        <v>2</v>
      </c>
      <c r="M2550" s="1" t="s">
        <v>9552</v>
      </c>
      <c r="N2550" s="1" t="s">
        <v>9553</v>
      </c>
      <c r="T2550" s="1" t="s">
        <v>10182</v>
      </c>
      <c r="U2550" s="1" t="s">
        <v>115</v>
      </c>
      <c r="V2550" s="1" t="s">
        <v>5067</v>
      </c>
      <c r="Y2550" s="1" t="s">
        <v>4650</v>
      </c>
      <c r="Z2550" s="1" t="s">
        <v>5413</v>
      </c>
      <c r="AC2550" s="1">
        <v>20</v>
      </c>
      <c r="AD2550" s="1" t="s">
        <v>870</v>
      </c>
      <c r="AE2550" s="1" t="s">
        <v>6646</v>
      </c>
      <c r="AG2550" s="1" t="s">
        <v>10633</v>
      </c>
      <c r="AI2550" s="1" t="s">
        <v>6789</v>
      </c>
      <c r="BC2550" s="1" t="s">
        <v>5197</v>
      </c>
      <c r="BF2550" s="1" t="s">
        <v>10300</v>
      </c>
    </row>
    <row r="2551" spans="1:73" ht="13.5" customHeight="1">
      <c r="A2551" s="8" t="str">
        <f>HYPERLINK("http://kyu.snu.ac.kr/sdhj/index.jsp?type=hj/GK14810_00IM0001_031b.jpg","1681_수남면_031b")</f>
        <v>1681_수남면_031b</v>
      </c>
      <c r="B2551" s="2">
        <v>1681</v>
      </c>
      <c r="C2551" s="2" t="s">
        <v>9954</v>
      </c>
      <c r="D2551" s="2" t="s">
        <v>9955</v>
      </c>
      <c r="E2551" s="2">
        <v>2550</v>
      </c>
      <c r="F2551" s="1">
        <v>7</v>
      </c>
      <c r="G2551" s="1" t="s">
        <v>985</v>
      </c>
      <c r="H2551" s="1" t="s">
        <v>4956</v>
      </c>
      <c r="I2551" s="1">
        <v>9</v>
      </c>
      <c r="L2551" s="1">
        <v>2</v>
      </c>
      <c r="M2551" s="1" t="s">
        <v>9552</v>
      </c>
      <c r="N2551" s="1" t="s">
        <v>9553</v>
      </c>
      <c r="T2551" s="1" t="s">
        <v>10182</v>
      </c>
      <c r="U2551" s="1" t="s">
        <v>146</v>
      </c>
      <c r="V2551" s="1" t="s">
        <v>5068</v>
      </c>
      <c r="Y2551" s="1" t="s">
        <v>3902</v>
      </c>
      <c r="Z2551" s="1" t="s">
        <v>5355</v>
      </c>
      <c r="AC2551" s="1">
        <v>15</v>
      </c>
      <c r="AD2551" s="1" t="s">
        <v>179</v>
      </c>
      <c r="AE2551" s="1" t="s">
        <v>6664</v>
      </c>
      <c r="AG2551" s="1" t="s">
        <v>10633</v>
      </c>
      <c r="AI2551" s="1" t="s">
        <v>6789</v>
      </c>
      <c r="BC2551" s="1" t="s">
        <v>5197</v>
      </c>
      <c r="BF2551" s="1" t="s">
        <v>10593</v>
      </c>
    </row>
    <row r="2552" spans="1:73" ht="13.5" customHeight="1">
      <c r="A2552" s="8" t="str">
        <f>HYPERLINK("http://kyu.snu.ac.kr/sdhj/index.jsp?type=hj/GK14810_00IM0001_031b.jpg","1681_수남면_031b")</f>
        <v>1681_수남면_031b</v>
      </c>
      <c r="B2552" s="2">
        <v>1681</v>
      </c>
      <c r="C2552" s="2" t="s">
        <v>9954</v>
      </c>
      <c r="D2552" s="2" t="s">
        <v>9955</v>
      </c>
      <c r="E2552" s="2">
        <v>2551</v>
      </c>
      <c r="F2552" s="1">
        <v>7</v>
      </c>
      <c r="G2552" s="1" t="s">
        <v>985</v>
      </c>
      <c r="H2552" s="1" t="s">
        <v>4956</v>
      </c>
      <c r="I2552" s="1">
        <v>9</v>
      </c>
      <c r="L2552" s="1">
        <v>2</v>
      </c>
      <c r="M2552" s="1" t="s">
        <v>9552</v>
      </c>
      <c r="N2552" s="1" t="s">
        <v>9553</v>
      </c>
      <c r="T2552" s="1" t="s">
        <v>10182</v>
      </c>
      <c r="U2552" s="1" t="s">
        <v>146</v>
      </c>
      <c r="V2552" s="1" t="s">
        <v>5068</v>
      </c>
      <c r="Y2552" s="1" t="s">
        <v>4057</v>
      </c>
      <c r="Z2552" s="1" t="s">
        <v>5412</v>
      </c>
      <c r="AC2552" s="1">
        <v>13</v>
      </c>
      <c r="AD2552" s="1" t="s">
        <v>174</v>
      </c>
      <c r="AE2552" s="1" t="s">
        <v>6676</v>
      </c>
      <c r="AF2552" s="1" t="s">
        <v>12373</v>
      </c>
      <c r="AG2552" s="1" t="s">
        <v>12374</v>
      </c>
      <c r="AH2552" s="1" t="s">
        <v>710</v>
      </c>
      <c r="AI2552" s="1" t="s">
        <v>6789</v>
      </c>
      <c r="BC2552" s="1" t="s">
        <v>5197</v>
      </c>
      <c r="BF2552" s="1" t="s">
        <v>12375</v>
      </c>
    </row>
    <row r="2553" spans="1:73" ht="13.5" customHeight="1">
      <c r="A2553" s="8" t="str">
        <f>HYPERLINK("http://kyu.snu.ac.kr/sdhj/index.jsp?type=hj/GK14810_00IM0001_031b.jpg","1681_수남면_031b")</f>
        <v>1681_수남면_031b</v>
      </c>
      <c r="B2553" s="2">
        <v>1681</v>
      </c>
      <c r="C2553" s="2" t="s">
        <v>9954</v>
      </c>
      <c r="D2553" s="2" t="s">
        <v>9955</v>
      </c>
      <c r="E2553" s="2">
        <v>2552</v>
      </c>
      <c r="F2553" s="1">
        <v>7</v>
      </c>
      <c r="G2553" s="1" t="s">
        <v>985</v>
      </c>
      <c r="H2553" s="1" t="s">
        <v>4956</v>
      </c>
      <c r="I2553" s="1">
        <v>9</v>
      </c>
      <c r="L2553" s="1">
        <v>2</v>
      </c>
      <c r="M2553" s="1" t="s">
        <v>9552</v>
      </c>
      <c r="N2553" s="1" t="s">
        <v>9553</v>
      </c>
      <c r="T2553" s="1" t="s">
        <v>10182</v>
      </c>
      <c r="U2553" s="1" t="s">
        <v>115</v>
      </c>
      <c r="V2553" s="1" t="s">
        <v>5067</v>
      </c>
      <c r="Y2553" s="1" t="s">
        <v>4651</v>
      </c>
      <c r="Z2553" s="1" t="s">
        <v>5411</v>
      </c>
      <c r="AC2553" s="1">
        <v>9</v>
      </c>
      <c r="AD2553" s="1" t="s">
        <v>556</v>
      </c>
      <c r="AE2553" s="1" t="s">
        <v>6652</v>
      </c>
      <c r="AG2553" s="1" t="s">
        <v>12376</v>
      </c>
      <c r="AI2553" s="1" t="s">
        <v>6788</v>
      </c>
      <c r="BB2553" s="1" t="s">
        <v>115</v>
      </c>
      <c r="BC2553" s="1" t="s">
        <v>5067</v>
      </c>
      <c r="BD2553" s="1" t="s">
        <v>4652</v>
      </c>
      <c r="BE2553" s="1" t="s">
        <v>12377</v>
      </c>
      <c r="BF2553" s="1" t="s">
        <v>10302</v>
      </c>
    </row>
    <row r="2554" spans="1:73" ht="13.5" customHeight="1">
      <c r="A2554" s="8" t="str">
        <f>HYPERLINK("http://kyu.snu.ac.kr/sdhj/index.jsp?type=hj/GK14810_00IM0001_031b.jpg","1681_수남면_031b")</f>
        <v>1681_수남면_031b</v>
      </c>
      <c r="B2554" s="2">
        <v>1681</v>
      </c>
      <c r="C2554" s="2" t="s">
        <v>9954</v>
      </c>
      <c r="D2554" s="2" t="s">
        <v>9955</v>
      </c>
      <c r="E2554" s="2">
        <v>2553</v>
      </c>
      <c r="F2554" s="1">
        <v>7</v>
      </c>
      <c r="G2554" s="1" t="s">
        <v>985</v>
      </c>
      <c r="H2554" s="1" t="s">
        <v>4956</v>
      </c>
      <c r="I2554" s="1">
        <v>9</v>
      </c>
      <c r="L2554" s="1">
        <v>2</v>
      </c>
      <c r="M2554" s="1" t="s">
        <v>9552</v>
      </c>
      <c r="N2554" s="1" t="s">
        <v>9553</v>
      </c>
      <c r="T2554" s="1" t="s">
        <v>10182</v>
      </c>
      <c r="U2554" s="1" t="s">
        <v>115</v>
      </c>
      <c r="V2554" s="1" t="s">
        <v>5067</v>
      </c>
      <c r="Y2554" s="1" t="s">
        <v>12378</v>
      </c>
      <c r="Z2554" s="1" t="s">
        <v>12379</v>
      </c>
      <c r="AC2554" s="1">
        <v>5</v>
      </c>
      <c r="AD2554" s="1" t="s">
        <v>101</v>
      </c>
      <c r="AE2554" s="1" t="s">
        <v>6648</v>
      </c>
      <c r="AG2554" s="1" t="s">
        <v>12376</v>
      </c>
      <c r="AI2554" s="1" t="s">
        <v>6788</v>
      </c>
      <c r="BD2554" s="1" t="s">
        <v>4653</v>
      </c>
      <c r="BE2554" s="1" t="s">
        <v>5405</v>
      </c>
      <c r="BF2554" s="1" t="s">
        <v>10300</v>
      </c>
      <c r="BU2554" s="1" t="s">
        <v>12380</v>
      </c>
    </row>
    <row r="2555" spans="1:73" ht="13.5" customHeight="1">
      <c r="A2555" s="8" t="str">
        <f>HYPERLINK("http://kyu.snu.ac.kr/sdhj/index.jsp?type=hj/GK14810_00IM0001_031b.jpg","1681_수남면_031b")</f>
        <v>1681_수남면_031b</v>
      </c>
      <c r="B2555" s="2">
        <v>1681</v>
      </c>
      <c r="C2555" s="2" t="s">
        <v>9954</v>
      </c>
      <c r="D2555" s="2" t="s">
        <v>9955</v>
      </c>
      <c r="E2555" s="2">
        <v>2554</v>
      </c>
      <c r="F2555" s="1">
        <v>7</v>
      </c>
      <c r="G2555" s="1" t="s">
        <v>985</v>
      </c>
      <c r="H2555" s="1" t="s">
        <v>4956</v>
      </c>
      <c r="I2555" s="1">
        <v>9</v>
      </c>
      <c r="L2555" s="1">
        <v>2</v>
      </c>
      <c r="M2555" s="1" t="s">
        <v>9552</v>
      </c>
      <c r="N2555" s="1" t="s">
        <v>9553</v>
      </c>
      <c r="T2555" s="1" t="s">
        <v>10182</v>
      </c>
      <c r="U2555" s="1" t="s">
        <v>115</v>
      </c>
      <c r="V2555" s="1" t="s">
        <v>5067</v>
      </c>
      <c r="Y2555" s="1" t="s">
        <v>3001</v>
      </c>
      <c r="Z2555" s="1" t="s">
        <v>12381</v>
      </c>
      <c r="AC2555" s="1">
        <v>2</v>
      </c>
      <c r="AD2555" s="1" t="s">
        <v>152</v>
      </c>
      <c r="AE2555" s="1" t="s">
        <v>5812</v>
      </c>
      <c r="AF2555" s="1" t="s">
        <v>12382</v>
      </c>
      <c r="AG2555" s="1" t="s">
        <v>12383</v>
      </c>
      <c r="AH2555" s="1" t="s">
        <v>1450</v>
      </c>
      <c r="AI2555" s="1" t="s">
        <v>6788</v>
      </c>
      <c r="BE2555" s="1" t="s">
        <v>5405</v>
      </c>
      <c r="BF2555" s="1" t="s">
        <v>10593</v>
      </c>
    </row>
    <row r="2556" spans="1:73" ht="13.5" customHeight="1">
      <c r="A2556" s="8" t="str">
        <f>HYPERLINK("http://kyu.snu.ac.kr/sdhj/index.jsp?type=hj/GK14810_00IM0001_031b.jpg","1681_수남면_031b")</f>
        <v>1681_수남면_031b</v>
      </c>
      <c r="B2556" s="2">
        <v>1681</v>
      </c>
      <c r="C2556" s="2" t="s">
        <v>9954</v>
      </c>
      <c r="D2556" s="2" t="s">
        <v>9955</v>
      </c>
      <c r="E2556" s="2">
        <v>2555</v>
      </c>
      <c r="F2556" s="1">
        <v>7</v>
      </c>
      <c r="G2556" s="1" t="s">
        <v>985</v>
      </c>
      <c r="H2556" s="1" t="s">
        <v>4956</v>
      </c>
      <c r="I2556" s="1">
        <v>9</v>
      </c>
      <c r="L2556" s="1">
        <v>2</v>
      </c>
      <c r="M2556" s="1" t="s">
        <v>9552</v>
      </c>
      <c r="N2556" s="1" t="s">
        <v>9553</v>
      </c>
      <c r="T2556" s="1" t="s">
        <v>10182</v>
      </c>
      <c r="U2556" s="1" t="s">
        <v>115</v>
      </c>
      <c r="V2556" s="1" t="s">
        <v>5067</v>
      </c>
      <c r="Y2556" s="1" t="s">
        <v>4654</v>
      </c>
      <c r="Z2556" s="1" t="s">
        <v>5410</v>
      </c>
      <c r="AC2556" s="1">
        <v>49</v>
      </c>
      <c r="AD2556" s="1" t="s">
        <v>283</v>
      </c>
      <c r="AE2556" s="1" t="s">
        <v>6656</v>
      </c>
      <c r="AF2556" s="1" t="s">
        <v>157</v>
      </c>
      <c r="AG2556" s="1" t="s">
        <v>6688</v>
      </c>
      <c r="AH2556" s="1" t="s">
        <v>710</v>
      </c>
      <c r="AI2556" s="1" t="s">
        <v>6789</v>
      </c>
      <c r="BB2556" s="1" t="s">
        <v>115</v>
      </c>
      <c r="BC2556" s="1" t="s">
        <v>5067</v>
      </c>
      <c r="BD2556" s="1" t="s">
        <v>1901</v>
      </c>
      <c r="BE2556" s="1" t="s">
        <v>7509</v>
      </c>
      <c r="BF2556" s="1" t="s">
        <v>10302</v>
      </c>
    </row>
    <row r="2557" spans="1:73" ht="13.5" customHeight="1">
      <c r="A2557" s="8" t="str">
        <f>HYPERLINK("http://kyu.snu.ac.kr/sdhj/index.jsp?type=hj/GK14810_00IM0001_031b.jpg","1681_수남면_031b")</f>
        <v>1681_수남면_031b</v>
      </c>
      <c r="B2557" s="2">
        <v>1681</v>
      </c>
      <c r="C2557" s="2" t="s">
        <v>9954</v>
      </c>
      <c r="D2557" s="2" t="s">
        <v>9955</v>
      </c>
      <c r="E2557" s="2">
        <v>2556</v>
      </c>
      <c r="F2557" s="1">
        <v>7</v>
      </c>
      <c r="G2557" s="1" t="s">
        <v>985</v>
      </c>
      <c r="H2557" s="1" t="s">
        <v>4956</v>
      </c>
      <c r="I2557" s="1">
        <v>9</v>
      </c>
      <c r="L2557" s="1">
        <v>2</v>
      </c>
      <c r="M2557" s="1" t="s">
        <v>9552</v>
      </c>
      <c r="N2557" s="1" t="s">
        <v>9553</v>
      </c>
      <c r="T2557" s="1" t="s">
        <v>10182</v>
      </c>
      <c r="U2557" s="1" t="s">
        <v>115</v>
      </c>
      <c r="V2557" s="1" t="s">
        <v>5067</v>
      </c>
      <c r="Y2557" s="1" t="s">
        <v>4525</v>
      </c>
      <c r="Z2557" s="1" t="s">
        <v>5409</v>
      </c>
      <c r="AC2557" s="1">
        <v>22</v>
      </c>
      <c r="AD2557" s="1" t="s">
        <v>251</v>
      </c>
      <c r="AE2557" s="1" t="s">
        <v>6637</v>
      </c>
      <c r="AF2557" s="1" t="s">
        <v>157</v>
      </c>
      <c r="AG2557" s="1" t="s">
        <v>6688</v>
      </c>
      <c r="AH2557" s="1" t="s">
        <v>710</v>
      </c>
      <c r="AI2557" s="1" t="s">
        <v>6789</v>
      </c>
      <c r="BB2557" s="1" t="s">
        <v>160</v>
      </c>
      <c r="BC2557" s="1" t="s">
        <v>5197</v>
      </c>
      <c r="BF2557" s="1" t="s">
        <v>10302</v>
      </c>
    </row>
    <row r="2558" spans="1:73" ht="13.5" customHeight="1">
      <c r="A2558" s="8" t="str">
        <f>HYPERLINK("http://kyu.snu.ac.kr/sdhj/index.jsp?type=hj/GK14810_00IM0001_031b.jpg","1681_수남면_031b")</f>
        <v>1681_수남면_031b</v>
      </c>
      <c r="B2558" s="2">
        <v>1681</v>
      </c>
      <c r="C2558" s="2" t="s">
        <v>9954</v>
      </c>
      <c r="D2558" s="2" t="s">
        <v>9955</v>
      </c>
      <c r="E2558" s="2">
        <v>2557</v>
      </c>
      <c r="F2558" s="1">
        <v>7</v>
      </c>
      <c r="G2558" s="1" t="s">
        <v>985</v>
      </c>
      <c r="H2558" s="1" t="s">
        <v>4956</v>
      </c>
      <c r="I2558" s="1">
        <v>9</v>
      </c>
      <c r="L2558" s="1">
        <v>2</v>
      </c>
      <c r="M2558" s="1" t="s">
        <v>9552</v>
      </c>
      <c r="N2558" s="1" t="s">
        <v>9553</v>
      </c>
      <c r="T2558" s="1" t="s">
        <v>10182</v>
      </c>
      <c r="U2558" s="1" t="s">
        <v>115</v>
      </c>
      <c r="V2558" s="1" t="s">
        <v>5067</v>
      </c>
      <c r="Y2558" s="1" t="s">
        <v>4655</v>
      </c>
      <c r="Z2558" s="1" t="s">
        <v>5408</v>
      </c>
      <c r="AC2558" s="1">
        <v>45</v>
      </c>
      <c r="AD2558" s="1" t="s">
        <v>586</v>
      </c>
      <c r="AE2558" s="1" t="s">
        <v>6651</v>
      </c>
      <c r="AG2558" s="1" t="s">
        <v>10633</v>
      </c>
      <c r="AI2558" s="1" t="s">
        <v>6788</v>
      </c>
      <c r="BB2558" s="1" t="s">
        <v>115</v>
      </c>
      <c r="BC2558" s="1" t="s">
        <v>5067</v>
      </c>
      <c r="BD2558" s="1" t="s">
        <v>3514</v>
      </c>
      <c r="BE2558" s="1" t="s">
        <v>5827</v>
      </c>
      <c r="BF2558" s="1" t="s">
        <v>10302</v>
      </c>
    </row>
    <row r="2559" spans="1:73" ht="13.5" customHeight="1">
      <c r="A2559" s="8" t="str">
        <f>HYPERLINK("http://kyu.snu.ac.kr/sdhj/index.jsp?type=hj/GK14810_00IM0001_031b.jpg","1681_수남면_031b")</f>
        <v>1681_수남면_031b</v>
      </c>
      <c r="B2559" s="2">
        <v>1681</v>
      </c>
      <c r="C2559" s="2" t="s">
        <v>9954</v>
      </c>
      <c r="D2559" s="2" t="s">
        <v>9955</v>
      </c>
      <c r="E2559" s="2">
        <v>2558</v>
      </c>
      <c r="F2559" s="1">
        <v>7</v>
      </c>
      <c r="G2559" s="1" t="s">
        <v>985</v>
      </c>
      <c r="H2559" s="1" t="s">
        <v>4956</v>
      </c>
      <c r="I2559" s="1">
        <v>9</v>
      </c>
      <c r="L2559" s="1">
        <v>2</v>
      </c>
      <c r="M2559" s="1" t="s">
        <v>9552</v>
      </c>
      <c r="N2559" s="1" t="s">
        <v>9553</v>
      </c>
      <c r="T2559" s="1" t="s">
        <v>10182</v>
      </c>
      <c r="U2559" s="1" t="s">
        <v>146</v>
      </c>
      <c r="V2559" s="1" t="s">
        <v>5068</v>
      </c>
      <c r="Y2559" s="1" t="s">
        <v>4656</v>
      </c>
      <c r="Z2559" s="1" t="s">
        <v>5407</v>
      </c>
      <c r="AC2559" s="1">
        <v>42</v>
      </c>
      <c r="AD2559" s="1" t="s">
        <v>159</v>
      </c>
      <c r="AE2559" s="1" t="s">
        <v>5400</v>
      </c>
      <c r="AG2559" s="1" t="s">
        <v>10633</v>
      </c>
      <c r="AI2559" s="1" t="s">
        <v>6788</v>
      </c>
      <c r="BB2559" s="1" t="s">
        <v>160</v>
      </c>
      <c r="BC2559" s="1" t="s">
        <v>5197</v>
      </c>
      <c r="BF2559" s="1" t="s">
        <v>10300</v>
      </c>
    </row>
    <row r="2560" spans="1:73" ht="13.5" customHeight="1">
      <c r="A2560" s="8" t="str">
        <f>HYPERLINK("http://kyu.snu.ac.kr/sdhj/index.jsp?type=hj/GK14810_00IM0001_031b.jpg","1681_수남면_031b")</f>
        <v>1681_수남면_031b</v>
      </c>
      <c r="B2560" s="2">
        <v>1681</v>
      </c>
      <c r="C2560" s="2" t="s">
        <v>9954</v>
      </c>
      <c r="D2560" s="2" t="s">
        <v>9955</v>
      </c>
      <c r="E2560" s="2">
        <v>2559</v>
      </c>
      <c r="F2560" s="1">
        <v>7</v>
      </c>
      <c r="G2560" s="1" t="s">
        <v>985</v>
      </c>
      <c r="H2560" s="1" t="s">
        <v>4956</v>
      </c>
      <c r="I2560" s="1">
        <v>9</v>
      </c>
      <c r="L2560" s="1">
        <v>2</v>
      </c>
      <c r="M2560" s="1" t="s">
        <v>9552</v>
      </c>
      <c r="N2560" s="1" t="s">
        <v>9553</v>
      </c>
      <c r="T2560" s="1" t="s">
        <v>10182</v>
      </c>
      <c r="U2560" s="1" t="s">
        <v>115</v>
      </c>
      <c r="V2560" s="1" t="s">
        <v>5067</v>
      </c>
      <c r="Y2560" s="1" t="s">
        <v>4657</v>
      </c>
      <c r="Z2560" s="1" t="s">
        <v>5406</v>
      </c>
      <c r="AC2560" s="1">
        <v>33</v>
      </c>
      <c r="AD2560" s="1" t="s">
        <v>91</v>
      </c>
      <c r="AE2560" s="1" t="s">
        <v>6675</v>
      </c>
      <c r="AG2560" s="1" t="s">
        <v>10633</v>
      </c>
      <c r="AI2560" s="1" t="s">
        <v>6788</v>
      </c>
      <c r="BC2560" s="1" t="s">
        <v>5197</v>
      </c>
      <c r="BF2560" s="1" t="s">
        <v>12375</v>
      </c>
    </row>
    <row r="2561" spans="1:73" ht="13.5" customHeight="1">
      <c r="A2561" s="8" t="str">
        <f>HYPERLINK("http://kyu.snu.ac.kr/sdhj/index.jsp?type=hj/GK14810_00IM0001_031b.jpg","1681_수남면_031b")</f>
        <v>1681_수남면_031b</v>
      </c>
      <c r="B2561" s="2">
        <v>1681</v>
      </c>
      <c r="C2561" s="2" t="s">
        <v>9954</v>
      </c>
      <c r="D2561" s="2" t="s">
        <v>9955</v>
      </c>
      <c r="E2561" s="2">
        <v>2560</v>
      </c>
      <c r="F2561" s="1">
        <v>7</v>
      </c>
      <c r="G2561" s="1" t="s">
        <v>985</v>
      </c>
      <c r="H2561" s="1" t="s">
        <v>4956</v>
      </c>
      <c r="I2561" s="1">
        <v>9</v>
      </c>
      <c r="L2561" s="1">
        <v>2</v>
      </c>
      <c r="M2561" s="1" t="s">
        <v>9552</v>
      </c>
      <c r="N2561" s="1" t="s">
        <v>9553</v>
      </c>
      <c r="T2561" s="1" t="s">
        <v>10182</v>
      </c>
      <c r="U2561" s="1" t="s">
        <v>115</v>
      </c>
      <c r="V2561" s="1" t="s">
        <v>5067</v>
      </c>
      <c r="Y2561" s="1" t="s">
        <v>4653</v>
      </c>
      <c r="Z2561" s="1" t="s">
        <v>5405</v>
      </c>
      <c r="AF2561" s="1" t="s">
        <v>4283</v>
      </c>
      <c r="AG2561" s="1" t="s">
        <v>12384</v>
      </c>
      <c r="AH2561" s="1" t="s">
        <v>4658</v>
      </c>
      <c r="AI2561" s="1" t="s">
        <v>12385</v>
      </c>
      <c r="BC2561" s="1" t="s">
        <v>5197</v>
      </c>
      <c r="BF2561" s="1" t="s">
        <v>12386</v>
      </c>
    </row>
    <row r="2562" spans="1:73" ht="13.5" customHeight="1">
      <c r="A2562" s="8" t="str">
        <f>HYPERLINK("http://kyu.snu.ac.kr/sdhj/index.jsp?type=hj/GK14810_00IM0001_031b.jpg","1681_수남면_031b")</f>
        <v>1681_수남면_031b</v>
      </c>
      <c r="B2562" s="2">
        <v>1681</v>
      </c>
      <c r="C2562" s="2" t="s">
        <v>12387</v>
      </c>
      <c r="D2562" s="2" t="s">
        <v>12388</v>
      </c>
      <c r="E2562" s="2">
        <v>2561</v>
      </c>
      <c r="F2562" s="1">
        <v>7</v>
      </c>
      <c r="G2562" s="1" t="s">
        <v>985</v>
      </c>
      <c r="H2562" s="1" t="s">
        <v>4956</v>
      </c>
      <c r="I2562" s="1">
        <v>9</v>
      </c>
      <c r="L2562" s="1">
        <v>2</v>
      </c>
      <c r="M2562" s="1" t="s">
        <v>9552</v>
      </c>
      <c r="N2562" s="1" t="s">
        <v>9553</v>
      </c>
      <c r="T2562" s="1" t="s">
        <v>10182</v>
      </c>
      <c r="U2562" s="1" t="s">
        <v>146</v>
      </c>
      <c r="V2562" s="1" t="s">
        <v>5068</v>
      </c>
      <c r="Y2562" s="1" t="s">
        <v>3803</v>
      </c>
      <c r="Z2562" s="1" t="s">
        <v>5404</v>
      </c>
      <c r="AC2562" s="1">
        <v>21</v>
      </c>
      <c r="AD2562" s="1" t="s">
        <v>129</v>
      </c>
      <c r="AE2562" s="1" t="s">
        <v>6638</v>
      </c>
      <c r="AG2562" s="1" t="s">
        <v>10633</v>
      </c>
      <c r="AI2562" s="1" t="s">
        <v>12389</v>
      </c>
      <c r="BB2562" s="1" t="s">
        <v>115</v>
      </c>
      <c r="BC2562" s="1" t="s">
        <v>5067</v>
      </c>
      <c r="BD2562" s="1" t="s">
        <v>4655</v>
      </c>
      <c r="BE2562" s="1" t="s">
        <v>5408</v>
      </c>
      <c r="BF2562" s="1" t="s">
        <v>10302</v>
      </c>
    </row>
    <row r="2563" spans="1:73" ht="13.5" customHeight="1">
      <c r="A2563" s="8" t="str">
        <f>HYPERLINK("http://kyu.snu.ac.kr/sdhj/index.jsp?type=hj/GK14810_00IM0001_031b.jpg","1681_수남면_031b")</f>
        <v>1681_수남면_031b</v>
      </c>
      <c r="B2563" s="2">
        <v>1681</v>
      </c>
      <c r="C2563" s="2" t="s">
        <v>9954</v>
      </c>
      <c r="D2563" s="2" t="s">
        <v>9955</v>
      </c>
      <c r="E2563" s="2">
        <v>2562</v>
      </c>
      <c r="F2563" s="1">
        <v>7</v>
      </c>
      <c r="G2563" s="1" t="s">
        <v>985</v>
      </c>
      <c r="H2563" s="1" t="s">
        <v>4956</v>
      </c>
      <c r="I2563" s="1">
        <v>9</v>
      </c>
      <c r="L2563" s="1">
        <v>2</v>
      </c>
      <c r="M2563" s="1" t="s">
        <v>9552</v>
      </c>
      <c r="N2563" s="1" t="s">
        <v>9553</v>
      </c>
      <c r="T2563" s="1" t="s">
        <v>10182</v>
      </c>
      <c r="U2563" s="1" t="s">
        <v>146</v>
      </c>
      <c r="V2563" s="1" t="s">
        <v>5068</v>
      </c>
      <c r="Y2563" s="1" t="s">
        <v>4659</v>
      </c>
      <c r="Z2563" s="1" t="s">
        <v>5403</v>
      </c>
      <c r="AC2563" s="1">
        <v>19</v>
      </c>
      <c r="AD2563" s="1" t="s">
        <v>177</v>
      </c>
      <c r="AE2563" s="1" t="s">
        <v>6639</v>
      </c>
      <c r="AF2563" s="1" t="s">
        <v>12390</v>
      </c>
      <c r="AG2563" s="1" t="s">
        <v>12391</v>
      </c>
      <c r="AH2563" s="1" t="s">
        <v>1450</v>
      </c>
      <c r="AI2563" s="1" t="s">
        <v>6788</v>
      </c>
      <c r="BC2563" s="1" t="s">
        <v>5067</v>
      </c>
      <c r="BE2563" s="1" t="s">
        <v>5408</v>
      </c>
      <c r="BF2563" s="1" t="s">
        <v>10300</v>
      </c>
    </row>
    <row r="2564" spans="1:73" ht="13.5" customHeight="1">
      <c r="A2564" s="8" t="str">
        <f>HYPERLINK("http://kyu.snu.ac.kr/sdhj/index.jsp?type=hj/GK14810_00IM0001_031b.jpg","1681_수남면_031b")</f>
        <v>1681_수남면_031b</v>
      </c>
      <c r="B2564" s="2">
        <v>1681</v>
      </c>
      <c r="C2564" s="2" t="s">
        <v>9954</v>
      </c>
      <c r="D2564" s="2" t="s">
        <v>9955</v>
      </c>
      <c r="E2564" s="2">
        <v>2563</v>
      </c>
      <c r="F2564" s="1">
        <v>7</v>
      </c>
      <c r="G2564" s="1" t="s">
        <v>985</v>
      </c>
      <c r="H2564" s="1" t="s">
        <v>4956</v>
      </c>
      <c r="I2564" s="1">
        <v>9</v>
      </c>
      <c r="L2564" s="1">
        <v>3</v>
      </c>
      <c r="M2564" s="1" t="s">
        <v>9554</v>
      </c>
      <c r="N2564" s="1" t="s">
        <v>9555</v>
      </c>
      <c r="T2564" s="1" t="s">
        <v>9886</v>
      </c>
      <c r="U2564" s="1" t="s">
        <v>1461</v>
      </c>
      <c r="V2564" s="1" t="s">
        <v>5092</v>
      </c>
      <c r="W2564" s="1" t="s">
        <v>1103</v>
      </c>
      <c r="X2564" s="1" t="s">
        <v>5258</v>
      </c>
      <c r="Y2564" s="1" t="s">
        <v>1478</v>
      </c>
      <c r="Z2564" s="1" t="s">
        <v>5402</v>
      </c>
      <c r="AC2564" s="1">
        <v>37</v>
      </c>
      <c r="AJ2564" s="1" t="s">
        <v>16</v>
      </c>
      <c r="AK2564" s="1" t="s">
        <v>6856</v>
      </c>
      <c r="AL2564" s="1" t="s">
        <v>638</v>
      </c>
      <c r="AM2564" s="1" t="s">
        <v>6858</v>
      </c>
      <c r="AV2564" s="1" t="s">
        <v>3487</v>
      </c>
      <c r="AW2564" s="1" t="s">
        <v>7096</v>
      </c>
      <c r="BI2564" s="1" t="s">
        <v>2081</v>
      </c>
      <c r="BJ2564" s="1" t="s">
        <v>7346</v>
      </c>
      <c r="BM2564" s="1" t="s">
        <v>4660</v>
      </c>
      <c r="BN2564" s="1" t="s">
        <v>8020</v>
      </c>
      <c r="BQ2564" s="1" t="s">
        <v>4661</v>
      </c>
      <c r="BR2564" s="1" t="s">
        <v>8351</v>
      </c>
      <c r="BU2564" s="1" t="s">
        <v>12392</v>
      </c>
    </row>
    <row r="2565" spans="1:73" ht="13.5" customHeight="1">
      <c r="A2565" s="8" t="str">
        <f>HYPERLINK("http://kyu.snu.ac.kr/sdhj/index.jsp?type=hj/GK14810_00IM0001_031b.jpg","1681_수남면_031b")</f>
        <v>1681_수남면_031b</v>
      </c>
      <c r="B2565" s="2">
        <v>1681</v>
      </c>
      <c r="C2565" s="2" t="s">
        <v>9769</v>
      </c>
      <c r="D2565" s="2" t="s">
        <v>9770</v>
      </c>
      <c r="E2565" s="2">
        <v>2564</v>
      </c>
      <c r="F2565" s="1">
        <v>7</v>
      </c>
      <c r="G2565" s="1" t="s">
        <v>985</v>
      </c>
      <c r="H2565" s="1" t="s">
        <v>4956</v>
      </c>
      <c r="I2565" s="1">
        <v>9</v>
      </c>
      <c r="L2565" s="1">
        <v>3</v>
      </c>
      <c r="M2565" s="1" t="s">
        <v>9554</v>
      </c>
      <c r="N2565" s="1" t="s">
        <v>9555</v>
      </c>
      <c r="S2565" s="1" t="s">
        <v>43</v>
      </c>
      <c r="T2565" s="1" t="s">
        <v>5000</v>
      </c>
      <c r="W2565" s="1" t="s">
        <v>89</v>
      </c>
      <c r="X2565" s="1" t="s">
        <v>12293</v>
      </c>
      <c r="Y2565" s="1" t="s">
        <v>90</v>
      </c>
      <c r="Z2565" s="1" t="s">
        <v>5302</v>
      </c>
      <c r="AC2565" s="1">
        <v>28</v>
      </c>
      <c r="AV2565" s="1" t="s">
        <v>4662</v>
      </c>
      <c r="AW2565" s="1" t="s">
        <v>7095</v>
      </c>
      <c r="BI2565" s="1" t="s">
        <v>4663</v>
      </c>
      <c r="BJ2565" s="1" t="s">
        <v>7085</v>
      </c>
    </row>
    <row r="2566" spans="1:73" ht="13.5" customHeight="1">
      <c r="A2566" s="8" t="str">
        <f>HYPERLINK("http://kyu.snu.ac.kr/sdhj/index.jsp?type=hj/GK14810_00IM0001_031b.jpg","1681_수남면_031b")</f>
        <v>1681_수남면_031b</v>
      </c>
      <c r="B2566" s="2">
        <v>1681</v>
      </c>
      <c r="C2566" s="2" t="s">
        <v>9884</v>
      </c>
      <c r="D2566" s="2" t="s">
        <v>9885</v>
      </c>
      <c r="E2566" s="2">
        <v>2565</v>
      </c>
      <c r="F2566" s="1">
        <v>7</v>
      </c>
      <c r="G2566" s="1" t="s">
        <v>985</v>
      </c>
      <c r="H2566" s="1" t="s">
        <v>4956</v>
      </c>
      <c r="I2566" s="1">
        <v>9</v>
      </c>
      <c r="L2566" s="1">
        <v>3</v>
      </c>
      <c r="M2566" s="1" t="s">
        <v>9554</v>
      </c>
      <c r="N2566" s="1" t="s">
        <v>9555</v>
      </c>
      <c r="S2566" s="1" t="s">
        <v>54</v>
      </c>
      <c r="T2566" s="1" t="s">
        <v>5003</v>
      </c>
      <c r="U2566" s="1" t="s">
        <v>4664</v>
      </c>
      <c r="V2566" s="1" t="s">
        <v>5093</v>
      </c>
      <c r="Y2566" s="1" t="s">
        <v>4665</v>
      </c>
      <c r="Z2566" s="1" t="s">
        <v>5401</v>
      </c>
      <c r="AC2566" s="1">
        <v>8</v>
      </c>
      <c r="AD2566" s="1" t="s">
        <v>152</v>
      </c>
      <c r="AE2566" s="1" t="s">
        <v>5812</v>
      </c>
    </row>
    <row r="2567" spans="1:73" ht="13.5" customHeight="1">
      <c r="A2567" s="8" t="str">
        <f>HYPERLINK("http://kyu.snu.ac.kr/sdhj/index.jsp?type=hj/GK14810_00IM0001_031b.jpg","1681_수남면_031b")</f>
        <v>1681_수남면_031b</v>
      </c>
      <c r="B2567" s="2">
        <v>1681</v>
      </c>
      <c r="C2567" s="2" t="s">
        <v>9884</v>
      </c>
      <c r="D2567" s="2" t="s">
        <v>9885</v>
      </c>
      <c r="E2567" s="2">
        <v>2566</v>
      </c>
      <c r="F2567" s="1">
        <v>7</v>
      </c>
      <c r="G2567" s="1" t="s">
        <v>985</v>
      </c>
      <c r="H2567" s="1" t="s">
        <v>4956</v>
      </c>
      <c r="I2567" s="1">
        <v>9</v>
      </c>
      <c r="L2567" s="1">
        <v>4</v>
      </c>
      <c r="M2567" s="1" t="s">
        <v>9556</v>
      </c>
      <c r="N2567" s="1" t="s">
        <v>9557</v>
      </c>
      <c r="T2567" s="1" t="s">
        <v>12393</v>
      </c>
      <c r="U2567" s="1" t="s">
        <v>1461</v>
      </c>
      <c r="V2567" s="1" t="s">
        <v>5092</v>
      </c>
      <c r="W2567" s="1" t="s">
        <v>4640</v>
      </c>
      <c r="X2567" s="1" t="s">
        <v>5266</v>
      </c>
      <c r="Y2567" s="1" t="s">
        <v>4666</v>
      </c>
      <c r="Z2567" s="1" t="s">
        <v>5400</v>
      </c>
      <c r="AC2567" s="1">
        <v>37</v>
      </c>
      <c r="AD2567" s="1" t="s">
        <v>259</v>
      </c>
      <c r="AE2567" s="1" t="s">
        <v>6674</v>
      </c>
      <c r="AJ2567" s="1" t="s">
        <v>16</v>
      </c>
      <c r="AK2567" s="1" t="s">
        <v>6856</v>
      </c>
      <c r="AL2567" s="1" t="s">
        <v>2499</v>
      </c>
      <c r="AM2567" s="1" t="s">
        <v>11726</v>
      </c>
      <c r="AT2567" s="1" t="s">
        <v>944</v>
      </c>
      <c r="AU2567" s="1" t="s">
        <v>7003</v>
      </c>
      <c r="AV2567" s="1" t="s">
        <v>4667</v>
      </c>
      <c r="AW2567" s="1" t="s">
        <v>7094</v>
      </c>
      <c r="BG2567" s="1" t="s">
        <v>110</v>
      </c>
      <c r="BH2567" s="1" t="s">
        <v>5146</v>
      </c>
      <c r="BI2567" s="1" t="s">
        <v>3079</v>
      </c>
      <c r="BJ2567" s="1" t="s">
        <v>7675</v>
      </c>
      <c r="BK2567" s="1" t="s">
        <v>130</v>
      </c>
      <c r="BL2567" s="1" t="s">
        <v>5155</v>
      </c>
      <c r="BM2567" s="1" t="s">
        <v>3510</v>
      </c>
      <c r="BN2567" s="1" t="s">
        <v>7225</v>
      </c>
      <c r="BO2567" s="1" t="s">
        <v>668</v>
      </c>
      <c r="BP2567" s="1" t="s">
        <v>7002</v>
      </c>
      <c r="BQ2567" s="1" t="s">
        <v>4668</v>
      </c>
      <c r="BR2567" s="1" t="s">
        <v>8350</v>
      </c>
      <c r="BS2567" s="1" t="s">
        <v>128</v>
      </c>
      <c r="BT2567" s="1" t="s">
        <v>6834</v>
      </c>
      <c r="BU2567" s="1" t="s">
        <v>12394</v>
      </c>
    </row>
    <row r="2568" spans="1:73" ht="13.5" customHeight="1">
      <c r="A2568" s="8" t="str">
        <f>HYPERLINK("http://kyu.snu.ac.kr/sdhj/index.jsp?type=hj/GK14810_00IM0001_031b.jpg","1681_수남면_031b")</f>
        <v>1681_수남면_031b</v>
      </c>
      <c r="B2568" s="2">
        <v>1681</v>
      </c>
      <c r="C2568" s="2" t="s">
        <v>9648</v>
      </c>
      <c r="D2568" s="2" t="s">
        <v>9649</v>
      </c>
      <c r="E2568" s="2">
        <v>2567</v>
      </c>
      <c r="F2568" s="1">
        <v>7</v>
      </c>
      <c r="G2568" s="1" t="s">
        <v>985</v>
      </c>
      <c r="H2568" s="1" t="s">
        <v>4956</v>
      </c>
      <c r="I2568" s="1">
        <v>9</v>
      </c>
      <c r="L2568" s="1">
        <v>4</v>
      </c>
      <c r="M2568" s="1" t="s">
        <v>9556</v>
      </c>
      <c r="N2568" s="1" t="s">
        <v>9557</v>
      </c>
      <c r="S2568" s="1" t="s">
        <v>43</v>
      </c>
      <c r="T2568" s="1" t="s">
        <v>5000</v>
      </c>
      <c r="W2568" s="1" t="s">
        <v>1645</v>
      </c>
      <c r="X2568" s="1" t="s">
        <v>5264</v>
      </c>
      <c r="Y2568" s="1" t="s">
        <v>90</v>
      </c>
      <c r="Z2568" s="1" t="s">
        <v>5302</v>
      </c>
      <c r="AC2568" s="1">
        <v>18</v>
      </c>
      <c r="AD2568" s="1" t="s">
        <v>73</v>
      </c>
      <c r="AE2568" s="1" t="s">
        <v>6630</v>
      </c>
      <c r="AJ2568" s="1" t="s">
        <v>16</v>
      </c>
      <c r="AK2568" s="1" t="s">
        <v>6856</v>
      </c>
      <c r="AL2568" s="1" t="s">
        <v>554</v>
      </c>
      <c r="AM2568" s="1" t="s">
        <v>6867</v>
      </c>
      <c r="AT2568" s="1" t="s">
        <v>668</v>
      </c>
      <c r="AU2568" s="1" t="s">
        <v>7002</v>
      </c>
      <c r="AV2568" s="1" t="s">
        <v>4562</v>
      </c>
      <c r="AW2568" s="1" t="s">
        <v>7093</v>
      </c>
      <c r="BG2568" s="1" t="s">
        <v>110</v>
      </c>
      <c r="BH2568" s="1" t="s">
        <v>5146</v>
      </c>
      <c r="BI2568" s="1" t="s">
        <v>4413</v>
      </c>
      <c r="BJ2568" s="1" t="s">
        <v>7668</v>
      </c>
      <c r="BK2568" s="1" t="s">
        <v>1326</v>
      </c>
      <c r="BL2568" s="1" t="s">
        <v>7956</v>
      </c>
      <c r="BM2568" s="1" t="s">
        <v>4669</v>
      </c>
      <c r="BN2568" s="1" t="s">
        <v>8017</v>
      </c>
      <c r="BO2568" s="1" t="s">
        <v>1174</v>
      </c>
      <c r="BP2568" s="1" t="s">
        <v>7005</v>
      </c>
      <c r="BQ2568" s="1" t="s">
        <v>4670</v>
      </c>
      <c r="BR2568" s="1" t="s">
        <v>12395</v>
      </c>
      <c r="BS2568" s="1" t="s">
        <v>92</v>
      </c>
      <c r="BT2568" s="1" t="s">
        <v>12396</v>
      </c>
    </row>
    <row r="2569" spans="1:73" ht="13.5" customHeight="1">
      <c r="A2569" s="8" t="str">
        <f>HYPERLINK("http://kyu.snu.ac.kr/sdhj/index.jsp?type=hj/GK14810_00IM0001_031b.jpg","1681_수남면_031b")</f>
        <v>1681_수남면_031b</v>
      </c>
      <c r="B2569" s="2">
        <v>1681</v>
      </c>
      <c r="C2569" s="2" t="s">
        <v>12397</v>
      </c>
      <c r="D2569" s="2" t="s">
        <v>12398</v>
      </c>
      <c r="E2569" s="2">
        <v>2568</v>
      </c>
      <c r="F2569" s="1">
        <v>7</v>
      </c>
      <c r="G2569" s="1" t="s">
        <v>985</v>
      </c>
      <c r="H2569" s="1" t="s">
        <v>4956</v>
      </c>
      <c r="I2569" s="1">
        <v>9</v>
      </c>
      <c r="L2569" s="1">
        <v>5</v>
      </c>
      <c r="M2569" s="1" t="s">
        <v>291</v>
      </c>
      <c r="N2569" s="1" t="s">
        <v>7486</v>
      </c>
      <c r="T2569" s="1" t="s">
        <v>10334</v>
      </c>
      <c r="U2569" s="1" t="s">
        <v>4671</v>
      </c>
      <c r="V2569" s="1" t="s">
        <v>5091</v>
      </c>
      <c r="W2569" s="1" t="s">
        <v>1645</v>
      </c>
      <c r="X2569" s="1" t="s">
        <v>5264</v>
      </c>
      <c r="Y2569" s="1" t="s">
        <v>1289</v>
      </c>
      <c r="Z2569" s="1" t="s">
        <v>5399</v>
      </c>
      <c r="AC2569" s="1">
        <v>56</v>
      </c>
      <c r="AD2569" s="1" t="s">
        <v>376</v>
      </c>
      <c r="AE2569" s="1" t="s">
        <v>5083</v>
      </c>
      <c r="AJ2569" s="1" t="s">
        <v>16</v>
      </c>
      <c r="AK2569" s="1" t="s">
        <v>6856</v>
      </c>
      <c r="AL2569" s="1" t="s">
        <v>554</v>
      </c>
      <c r="AM2569" s="1" t="s">
        <v>6867</v>
      </c>
      <c r="AT2569" s="1" t="s">
        <v>63</v>
      </c>
      <c r="AU2569" s="1" t="s">
        <v>5113</v>
      </c>
      <c r="AV2569" s="1" t="s">
        <v>4495</v>
      </c>
      <c r="AW2569" s="1" t="s">
        <v>5327</v>
      </c>
      <c r="BG2569" s="1" t="s">
        <v>63</v>
      </c>
      <c r="BH2569" s="1" t="s">
        <v>5113</v>
      </c>
      <c r="BI2569" s="1" t="s">
        <v>4544</v>
      </c>
      <c r="BJ2569" s="1" t="s">
        <v>7674</v>
      </c>
      <c r="BK2569" s="1" t="s">
        <v>63</v>
      </c>
      <c r="BL2569" s="1" t="s">
        <v>5113</v>
      </c>
      <c r="BM2569" s="1" t="s">
        <v>4672</v>
      </c>
      <c r="BN2569" s="1" t="s">
        <v>6344</v>
      </c>
      <c r="BQ2569" s="1" t="s">
        <v>4673</v>
      </c>
      <c r="BR2569" s="1" t="s">
        <v>8811</v>
      </c>
      <c r="BS2569" s="1" t="s">
        <v>237</v>
      </c>
      <c r="BT2569" s="1" t="s">
        <v>6815</v>
      </c>
      <c r="BU2569" s="1" t="s">
        <v>12399</v>
      </c>
    </row>
    <row r="2570" spans="1:73" ht="13.5" customHeight="1">
      <c r="A2570" s="8" t="str">
        <f>HYPERLINK("http://kyu.snu.ac.kr/sdhj/index.jsp?type=hj/GK14810_00IM0001_031b.jpg","1681_수남면_031b")</f>
        <v>1681_수남면_031b</v>
      </c>
      <c r="B2570" s="2">
        <v>1681</v>
      </c>
      <c r="C2570" s="2" t="s">
        <v>9769</v>
      </c>
      <c r="D2570" s="2" t="s">
        <v>9770</v>
      </c>
      <c r="E2570" s="2">
        <v>2569</v>
      </c>
      <c r="F2570" s="1">
        <v>7</v>
      </c>
      <c r="G2570" s="1" t="s">
        <v>985</v>
      </c>
      <c r="H2570" s="1" t="s">
        <v>4956</v>
      </c>
      <c r="I2570" s="1">
        <v>9</v>
      </c>
      <c r="L2570" s="1">
        <v>5</v>
      </c>
      <c r="M2570" s="1" t="s">
        <v>291</v>
      </c>
      <c r="N2570" s="1" t="s">
        <v>7486</v>
      </c>
      <c r="S2570" s="1" t="s">
        <v>43</v>
      </c>
      <c r="T2570" s="1" t="s">
        <v>5000</v>
      </c>
      <c r="W2570" s="1" t="s">
        <v>916</v>
      </c>
      <c r="X2570" s="1" t="s">
        <v>5261</v>
      </c>
      <c r="Y2570" s="1" t="s">
        <v>90</v>
      </c>
      <c r="Z2570" s="1" t="s">
        <v>5302</v>
      </c>
      <c r="AC2570" s="1">
        <v>48</v>
      </c>
      <c r="AD2570" s="1" t="s">
        <v>156</v>
      </c>
      <c r="AE2570" s="1" t="s">
        <v>6642</v>
      </c>
      <c r="AJ2570" s="1" t="s">
        <v>16</v>
      </c>
      <c r="AK2570" s="1" t="s">
        <v>6856</v>
      </c>
      <c r="AL2570" s="1" t="s">
        <v>536</v>
      </c>
      <c r="AM2570" s="1" t="s">
        <v>6824</v>
      </c>
      <c r="AT2570" s="1" t="s">
        <v>63</v>
      </c>
      <c r="AU2570" s="1" t="s">
        <v>5113</v>
      </c>
      <c r="AV2570" s="1" t="s">
        <v>4492</v>
      </c>
      <c r="AW2570" s="1" t="s">
        <v>7092</v>
      </c>
      <c r="BG2570" s="1" t="s">
        <v>866</v>
      </c>
      <c r="BH2570" s="1" t="s">
        <v>5099</v>
      </c>
      <c r="BI2570" s="1" t="s">
        <v>3564</v>
      </c>
      <c r="BJ2570" s="1" t="s">
        <v>7664</v>
      </c>
      <c r="BK2570" s="1" t="s">
        <v>63</v>
      </c>
      <c r="BL2570" s="1" t="s">
        <v>5113</v>
      </c>
      <c r="BM2570" s="1" t="s">
        <v>4674</v>
      </c>
      <c r="BN2570" s="1" t="s">
        <v>5832</v>
      </c>
      <c r="BO2570" s="1" t="s">
        <v>63</v>
      </c>
      <c r="BP2570" s="1" t="s">
        <v>5113</v>
      </c>
      <c r="BQ2570" s="1" t="s">
        <v>2102</v>
      </c>
      <c r="BR2570" s="1" t="s">
        <v>12400</v>
      </c>
      <c r="BS2570" s="1" t="s">
        <v>92</v>
      </c>
      <c r="BT2570" s="1" t="s">
        <v>11606</v>
      </c>
    </row>
    <row r="2571" spans="1:73" ht="13.5" customHeight="1">
      <c r="A2571" s="8" t="str">
        <f>HYPERLINK("http://kyu.snu.ac.kr/sdhj/index.jsp?type=hj/GK14810_00IM0001_031b.jpg","1681_수남면_031b")</f>
        <v>1681_수남면_031b</v>
      </c>
      <c r="B2571" s="2">
        <v>1681</v>
      </c>
      <c r="C2571" s="2" t="s">
        <v>9769</v>
      </c>
      <c r="D2571" s="2" t="s">
        <v>9770</v>
      </c>
      <c r="E2571" s="2">
        <v>2570</v>
      </c>
      <c r="F2571" s="1">
        <v>7</v>
      </c>
      <c r="G2571" s="1" t="s">
        <v>985</v>
      </c>
      <c r="H2571" s="1" t="s">
        <v>4956</v>
      </c>
      <c r="I2571" s="1">
        <v>9</v>
      </c>
      <c r="L2571" s="1">
        <v>5</v>
      </c>
      <c r="M2571" s="1" t="s">
        <v>291</v>
      </c>
      <c r="N2571" s="1" t="s">
        <v>7486</v>
      </c>
      <c r="S2571" s="1" t="s">
        <v>54</v>
      </c>
      <c r="T2571" s="1" t="s">
        <v>5003</v>
      </c>
      <c r="Y2571" s="1" t="s">
        <v>103</v>
      </c>
      <c r="Z2571" s="1" t="s">
        <v>5384</v>
      </c>
      <c r="AF2571" s="1" t="s">
        <v>163</v>
      </c>
      <c r="AG2571" s="1" t="s">
        <v>6700</v>
      </c>
    </row>
    <row r="2572" spans="1:73" ht="13.5" customHeight="1">
      <c r="A2572" s="8" t="str">
        <f>HYPERLINK("http://kyu.snu.ac.kr/sdhj/index.jsp?type=hj/GK14810_00IM0001_031b.jpg","1681_수남면_031b")</f>
        <v>1681_수남면_031b</v>
      </c>
      <c r="B2572" s="2">
        <v>1681</v>
      </c>
      <c r="C2572" s="2" t="s">
        <v>9769</v>
      </c>
      <c r="D2572" s="2" t="s">
        <v>9770</v>
      </c>
      <c r="E2572" s="2">
        <v>2571</v>
      </c>
      <c r="F2572" s="1">
        <v>7</v>
      </c>
      <c r="G2572" s="1" t="s">
        <v>985</v>
      </c>
      <c r="H2572" s="1" t="s">
        <v>4956</v>
      </c>
      <c r="I2572" s="1">
        <v>9</v>
      </c>
      <c r="L2572" s="1">
        <v>5</v>
      </c>
      <c r="M2572" s="1" t="s">
        <v>291</v>
      </c>
      <c r="N2572" s="1" t="s">
        <v>7486</v>
      </c>
      <c r="S2572" s="1" t="s">
        <v>99</v>
      </c>
      <c r="T2572" s="1" t="s">
        <v>252</v>
      </c>
      <c r="U2572" s="1" t="s">
        <v>3154</v>
      </c>
      <c r="V2572" s="1" t="s">
        <v>5090</v>
      </c>
      <c r="Y2572" s="1" t="s">
        <v>75</v>
      </c>
      <c r="Z2572" s="1" t="s">
        <v>5398</v>
      </c>
      <c r="AC2572" s="1">
        <v>5</v>
      </c>
      <c r="AD2572" s="1" t="s">
        <v>101</v>
      </c>
      <c r="AE2572" s="1" t="s">
        <v>6648</v>
      </c>
      <c r="BF2572" s="1" t="s">
        <v>78</v>
      </c>
    </row>
    <row r="2573" spans="1:73" ht="13.5" customHeight="1">
      <c r="A2573" s="8" t="str">
        <f>HYPERLINK("http://kyu.snu.ac.kr/sdhj/index.jsp?type=hj/GK14810_00IM0001_031b.jpg","1681_수남면_031b")</f>
        <v>1681_수남면_031b</v>
      </c>
      <c r="B2573" s="2">
        <v>1681</v>
      </c>
      <c r="C2573" s="2" t="s">
        <v>9769</v>
      </c>
      <c r="D2573" s="2" t="s">
        <v>9770</v>
      </c>
      <c r="E2573" s="2">
        <v>2572</v>
      </c>
      <c r="F2573" s="1">
        <v>7</v>
      </c>
      <c r="G2573" s="1" t="s">
        <v>985</v>
      </c>
      <c r="H2573" s="1" t="s">
        <v>4956</v>
      </c>
      <c r="I2573" s="1">
        <v>9</v>
      </c>
      <c r="L2573" s="1">
        <v>6</v>
      </c>
      <c r="M2573" s="1" t="s">
        <v>9558</v>
      </c>
      <c r="N2573" s="1" t="s">
        <v>9559</v>
      </c>
      <c r="T2573" s="1" t="s">
        <v>10931</v>
      </c>
      <c r="U2573" s="1" t="s">
        <v>503</v>
      </c>
      <c r="V2573" s="1" t="s">
        <v>5084</v>
      </c>
      <c r="W2573" s="1" t="s">
        <v>89</v>
      </c>
      <c r="X2573" s="1" t="s">
        <v>10932</v>
      </c>
      <c r="Y2573" s="1" t="s">
        <v>4630</v>
      </c>
      <c r="Z2573" s="1" t="s">
        <v>5397</v>
      </c>
      <c r="AC2573" s="1">
        <v>68</v>
      </c>
      <c r="AD2573" s="1" t="s">
        <v>222</v>
      </c>
      <c r="AE2573" s="1" t="s">
        <v>6476</v>
      </c>
      <c r="AJ2573" s="1" t="s">
        <v>16</v>
      </c>
      <c r="AK2573" s="1" t="s">
        <v>6856</v>
      </c>
      <c r="AL2573" s="1" t="s">
        <v>92</v>
      </c>
      <c r="AM2573" s="1" t="s">
        <v>11641</v>
      </c>
      <c r="AT2573" s="1" t="s">
        <v>33</v>
      </c>
      <c r="AU2573" s="1" t="s">
        <v>5076</v>
      </c>
      <c r="AV2573" s="1" t="s">
        <v>4675</v>
      </c>
      <c r="AW2573" s="1" t="s">
        <v>7091</v>
      </c>
      <c r="BG2573" s="1" t="s">
        <v>33</v>
      </c>
      <c r="BH2573" s="1" t="s">
        <v>5076</v>
      </c>
      <c r="BI2573" s="1" t="s">
        <v>4631</v>
      </c>
      <c r="BJ2573" s="1" t="s">
        <v>7673</v>
      </c>
      <c r="BK2573" s="1" t="s">
        <v>33</v>
      </c>
      <c r="BL2573" s="1" t="s">
        <v>5076</v>
      </c>
      <c r="BM2573" s="1" t="s">
        <v>1037</v>
      </c>
      <c r="BN2573" s="1" t="s">
        <v>6460</v>
      </c>
      <c r="BO2573" s="1" t="s">
        <v>33</v>
      </c>
      <c r="BP2573" s="1" t="s">
        <v>5076</v>
      </c>
      <c r="BQ2573" s="1" t="s">
        <v>4676</v>
      </c>
      <c r="BR2573" s="1" t="s">
        <v>8349</v>
      </c>
      <c r="BS2573" s="1" t="s">
        <v>46</v>
      </c>
      <c r="BT2573" s="1" t="s">
        <v>6816</v>
      </c>
      <c r="BU2573" s="1" t="s">
        <v>12401</v>
      </c>
    </row>
    <row r="2574" spans="1:73" ht="13.5" customHeight="1">
      <c r="A2574" s="8" t="str">
        <f>HYPERLINK("http://kyu.snu.ac.kr/sdhj/index.jsp?type=hj/GK14810_00IM0001_031b.jpg","1681_수남면_031b")</f>
        <v>1681_수남면_031b</v>
      </c>
      <c r="B2574" s="2">
        <v>1681</v>
      </c>
      <c r="C2574" s="2" t="s">
        <v>10273</v>
      </c>
      <c r="D2574" s="2" t="s">
        <v>10274</v>
      </c>
      <c r="E2574" s="2">
        <v>2573</v>
      </c>
      <c r="F2574" s="1">
        <v>7</v>
      </c>
      <c r="G2574" s="1" t="s">
        <v>985</v>
      </c>
      <c r="H2574" s="1" t="s">
        <v>4956</v>
      </c>
      <c r="I2574" s="1">
        <v>9</v>
      </c>
      <c r="L2574" s="1">
        <v>6</v>
      </c>
      <c r="M2574" s="1" t="s">
        <v>9558</v>
      </c>
      <c r="N2574" s="1" t="s">
        <v>9559</v>
      </c>
      <c r="S2574" s="1" t="s">
        <v>43</v>
      </c>
      <c r="T2574" s="1" t="s">
        <v>5000</v>
      </c>
      <c r="U2574" s="1" t="s">
        <v>38</v>
      </c>
      <c r="V2574" s="1" t="s">
        <v>5065</v>
      </c>
      <c r="Y2574" s="1" t="s">
        <v>901</v>
      </c>
      <c r="Z2574" s="1" t="s">
        <v>5396</v>
      </c>
      <c r="AC2574" s="1">
        <v>35</v>
      </c>
      <c r="AD2574" s="1" t="s">
        <v>301</v>
      </c>
      <c r="AE2574" s="1" t="s">
        <v>6660</v>
      </c>
      <c r="AJ2574" s="1" t="s">
        <v>16</v>
      </c>
      <c r="AK2574" s="1" t="s">
        <v>6856</v>
      </c>
      <c r="AL2574" s="1" t="s">
        <v>958</v>
      </c>
      <c r="AM2574" s="1" t="s">
        <v>6844</v>
      </c>
      <c r="AN2574" s="1" t="s">
        <v>61</v>
      </c>
      <c r="AO2574" s="1" t="s">
        <v>5034</v>
      </c>
      <c r="AR2574" s="1" t="s">
        <v>4677</v>
      </c>
      <c r="AS2574" s="1" t="s">
        <v>6945</v>
      </c>
      <c r="AT2574" s="1" t="s">
        <v>382</v>
      </c>
      <c r="AU2574" s="1" t="s">
        <v>12402</v>
      </c>
      <c r="AV2574" s="1" t="s">
        <v>4678</v>
      </c>
      <c r="AW2574" s="1" t="s">
        <v>7090</v>
      </c>
      <c r="BD2574" s="1" t="s">
        <v>1436</v>
      </c>
      <c r="BE2574" s="1" t="s">
        <v>7508</v>
      </c>
      <c r="BI2574" s="1" t="s">
        <v>4679</v>
      </c>
      <c r="BJ2574" s="1" t="s">
        <v>7672</v>
      </c>
      <c r="BM2574" s="1" t="s">
        <v>3117</v>
      </c>
      <c r="BN2574" s="1" t="s">
        <v>5935</v>
      </c>
      <c r="BO2574" s="1" t="s">
        <v>33</v>
      </c>
      <c r="BP2574" s="1" t="s">
        <v>5076</v>
      </c>
      <c r="BQ2574" s="1" t="s">
        <v>4680</v>
      </c>
      <c r="BR2574" s="1" t="s">
        <v>8348</v>
      </c>
      <c r="BS2574" s="1" t="s">
        <v>958</v>
      </c>
      <c r="BT2574" s="1" t="s">
        <v>6844</v>
      </c>
    </row>
    <row r="2575" spans="1:73" ht="13.5" customHeight="1">
      <c r="A2575" s="8" t="str">
        <f>HYPERLINK("http://kyu.snu.ac.kr/sdhj/index.jsp?type=hj/GK14810_00IM0001_031b.jpg","1681_수남면_031b")</f>
        <v>1681_수남면_031b</v>
      </c>
      <c r="B2575" s="2">
        <v>1681</v>
      </c>
      <c r="C2575" s="2" t="s">
        <v>9840</v>
      </c>
      <c r="D2575" s="2" t="s">
        <v>9841</v>
      </c>
      <c r="E2575" s="2">
        <v>2574</v>
      </c>
      <c r="F2575" s="1">
        <v>7</v>
      </c>
      <c r="G2575" s="1" t="s">
        <v>985</v>
      </c>
      <c r="H2575" s="1" t="s">
        <v>4956</v>
      </c>
      <c r="I2575" s="1">
        <v>9</v>
      </c>
      <c r="L2575" s="1">
        <v>6</v>
      </c>
      <c r="M2575" s="1" t="s">
        <v>9558</v>
      </c>
      <c r="N2575" s="1" t="s">
        <v>9559</v>
      </c>
      <c r="S2575" s="1" t="s">
        <v>4625</v>
      </c>
      <c r="T2575" s="1" t="s">
        <v>5011</v>
      </c>
      <c r="Y2575" s="1" t="s">
        <v>3810</v>
      </c>
      <c r="Z2575" s="1" t="s">
        <v>5372</v>
      </c>
      <c r="AF2575" s="1" t="s">
        <v>163</v>
      </c>
      <c r="AG2575" s="1" t="s">
        <v>6700</v>
      </c>
    </row>
    <row r="2576" spans="1:73" ht="13.5" customHeight="1">
      <c r="A2576" s="8" t="str">
        <f>HYPERLINK("http://kyu.snu.ac.kr/sdhj/index.jsp?type=hj/GK14810_00IM0001_031b.jpg","1681_수남면_031b")</f>
        <v>1681_수남면_031b</v>
      </c>
      <c r="B2576" s="2">
        <v>1681</v>
      </c>
      <c r="C2576" s="2" t="s">
        <v>10273</v>
      </c>
      <c r="D2576" s="2" t="s">
        <v>10274</v>
      </c>
      <c r="E2576" s="2">
        <v>2575</v>
      </c>
      <c r="F2576" s="1">
        <v>7</v>
      </c>
      <c r="G2576" s="1" t="s">
        <v>985</v>
      </c>
      <c r="H2576" s="1" t="s">
        <v>4956</v>
      </c>
      <c r="I2576" s="1">
        <v>9</v>
      </c>
      <c r="L2576" s="1">
        <v>6</v>
      </c>
      <c r="M2576" s="1" t="s">
        <v>9558</v>
      </c>
      <c r="N2576" s="1" t="s">
        <v>9559</v>
      </c>
      <c r="S2576" s="1" t="s">
        <v>99</v>
      </c>
      <c r="T2576" s="1" t="s">
        <v>252</v>
      </c>
      <c r="U2576" s="1" t="s">
        <v>4681</v>
      </c>
      <c r="V2576" s="1" t="s">
        <v>5089</v>
      </c>
      <c r="Y2576" s="1" t="s">
        <v>4682</v>
      </c>
      <c r="Z2576" s="1" t="s">
        <v>5395</v>
      </c>
      <c r="AC2576" s="1">
        <v>25</v>
      </c>
      <c r="AD2576" s="1" t="s">
        <v>288</v>
      </c>
      <c r="AE2576" s="1" t="s">
        <v>6647</v>
      </c>
      <c r="AF2576" s="1" t="s">
        <v>175</v>
      </c>
      <c r="AG2576" s="1" t="s">
        <v>6685</v>
      </c>
      <c r="BF2576" s="1" t="s">
        <v>78</v>
      </c>
    </row>
    <row r="2577" spans="1:72" ht="13.5" customHeight="1">
      <c r="A2577" s="8" t="str">
        <f>HYPERLINK("http://kyu.snu.ac.kr/sdhj/index.jsp?type=hj/GK14810_00IM0001_031b.jpg","1681_수남면_031b")</f>
        <v>1681_수남면_031b</v>
      </c>
      <c r="B2577" s="2">
        <v>1681</v>
      </c>
      <c r="C2577" s="2" t="s">
        <v>9682</v>
      </c>
      <c r="D2577" s="2" t="s">
        <v>9683</v>
      </c>
      <c r="E2577" s="2">
        <v>2576</v>
      </c>
      <c r="F2577" s="1">
        <v>7</v>
      </c>
      <c r="G2577" s="1" t="s">
        <v>985</v>
      </c>
      <c r="H2577" s="1" t="s">
        <v>4956</v>
      </c>
      <c r="I2577" s="1">
        <v>9</v>
      </c>
      <c r="L2577" s="1">
        <v>6</v>
      </c>
      <c r="M2577" s="1" t="s">
        <v>9558</v>
      </c>
      <c r="N2577" s="1" t="s">
        <v>9559</v>
      </c>
      <c r="S2577" s="1" t="s">
        <v>98</v>
      </c>
      <c r="T2577" s="1" t="s">
        <v>5001</v>
      </c>
      <c r="Y2577" s="1" t="s">
        <v>1043</v>
      </c>
      <c r="Z2577" s="1" t="s">
        <v>5394</v>
      </c>
      <c r="AC2577" s="1">
        <v>12</v>
      </c>
      <c r="AD2577" s="1" t="s">
        <v>296</v>
      </c>
      <c r="AE2577" s="1" t="s">
        <v>5331</v>
      </c>
    </row>
    <row r="2578" spans="1:72" ht="13.5" customHeight="1">
      <c r="A2578" s="8" t="str">
        <f>HYPERLINK("http://kyu.snu.ac.kr/sdhj/index.jsp?type=hj/GK14810_00IM0001_031b.jpg","1681_수남면_031b")</f>
        <v>1681_수남면_031b</v>
      </c>
      <c r="B2578" s="2">
        <v>1681</v>
      </c>
      <c r="C2578" s="2" t="s">
        <v>10273</v>
      </c>
      <c r="D2578" s="2" t="s">
        <v>10274</v>
      </c>
      <c r="E2578" s="2">
        <v>2577</v>
      </c>
      <c r="F2578" s="1">
        <v>7</v>
      </c>
      <c r="G2578" s="1" t="s">
        <v>985</v>
      </c>
      <c r="H2578" s="1" t="s">
        <v>4956</v>
      </c>
      <c r="I2578" s="1">
        <v>9</v>
      </c>
      <c r="L2578" s="1">
        <v>6</v>
      </c>
      <c r="M2578" s="1" t="s">
        <v>9558</v>
      </c>
      <c r="N2578" s="1" t="s">
        <v>9559</v>
      </c>
      <c r="S2578" s="1" t="s">
        <v>191</v>
      </c>
      <c r="T2578" s="1" t="s">
        <v>5004</v>
      </c>
      <c r="Y2578" s="1" t="s">
        <v>4939</v>
      </c>
      <c r="Z2578" s="1" t="s">
        <v>5393</v>
      </c>
      <c r="AC2578" s="1">
        <v>7</v>
      </c>
      <c r="AD2578" s="1" t="s">
        <v>311</v>
      </c>
      <c r="AE2578" s="1" t="s">
        <v>6645</v>
      </c>
    </row>
    <row r="2579" spans="1:72" ht="13.5" customHeight="1">
      <c r="A2579" s="8" t="str">
        <f>HYPERLINK("http://kyu.snu.ac.kr/sdhj/index.jsp?type=hj/GK14810_00IM0001_031b.jpg","1681_수남면_031b")</f>
        <v>1681_수남면_031b</v>
      </c>
      <c r="B2579" s="2">
        <v>1681</v>
      </c>
      <c r="C2579" s="2" t="s">
        <v>10273</v>
      </c>
      <c r="D2579" s="2" t="s">
        <v>10274</v>
      </c>
      <c r="E2579" s="2">
        <v>2578</v>
      </c>
      <c r="F2579" s="1">
        <v>7</v>
      </c>
      <c r="G2579" s="1" t="s">
        <v>985</v>
      </c>
      <c r="H2579" s="1" t="s">
        <v>4956</v>
      </c>
      <c r="I2579" s="1">
        <v>9</v>
      </c>
      <c r="L2579" s="1">
        <v>6</v>
      </c>
      <c r="M2579" s="1" t="s">
        <v>9558</v>
      </c>
      <c r="N2579" s="1" t="s">
        <v>9559</v>
      </c>
      <c r="S2579" s="1" t="s">
        <v>191</v>
      </c>
      <c r="T2579" s="1" t="s">
        <v>5004</v>
      </c>
      <c r="Y2579" s="1" t="s">
        <v>4683</v>
      </c>
      <c r="Z2579" s="1" t="s">
        <v>8717</v>
      </c>
      <c r="AC2579" s="1">
        <v>2</v>
      </c>
      <c r="AD2579" s="1" t="s">
        <v>152</v>
      </c>
      <c r="AE2579" s="1" t="s">
        <v>5812</v>
      </c>
      <c r="AF2579" s="1" t="s">
        <v>175</v>
      </c>
      <c r="AG2579" s="1" t="s">
        <v>6685</v>
      </c>
    </row>
    <row r="2580" spans="1:72" ht="13.5" customHeight="1">
      <c r="A2580" s="8" t="str">
        <f>HYPERLINK("http://kyu.snu.ac.kr/sdhj/index.jsp?type=hj/GK14810_00IM0001_031b.jpg","1681_수남면_031b")</f>
        <v>1681_수남면_031b</v>
      </c>
      <c r="B2580" s="2">
        <v>1681</v>
      </c>
      <c r="C2580" s="2" t="s">
        <v>9682</v>
      </c>
      <c r="D2580" s="2" t="s">
        <v>9683</v>
      </c>
      <c r="E2580" s="2">
        <v>2579</v>
      </c>
      <c r="F2580" s="1">
        <v>7</v>
      </c>
      <c r="G2580" s="1" t="s">
        <v>985</v>
      </c>
      <c r="H2580" s="1" t="s">
        <v>4956</v>
      </c>
      <c r="I2580" s="1">
        <v>10</v>
      </c>
      <c r="J2580" s="1" t="s">
        <v>4684</v>
      </c>
      <c r="K2580" s="1" t="s">
        <v>12403</v>
      </c>
      <c r="L2580" s="1">
        <v>1</v>
      </c>
      <c r="M2580" s="1" t="s">
        <v>9560</v>
      </c>
      <c r="N2580" s="1" t="s">
        <v>9561</v>
      </c>
      <c r="T2580" s="1" t="s">
        <v>10851</v>
      </c>
      <c r="U2580" s="1" t="s">
        <v>194</v>
      </c>
      <c r="V2580" s="1" t="s">
        <v>5087</v>
      </c>
      <c r="W2580" s="1" t="s">
        <v>1103</v>
      </c>
      <c r="X2580" s="1" t="s">
        <v>5258</v>
      </c>
      <c r="Y2580" s="1" t="s">
        <v>4685</v>
      </c>
      <c r="Z2580" s="1" t="s">
        <v>5392</v>
      </c>
      <c r="AC2580" s="1">
        <v>48</v>
      </c>
      <c r="AD2580" s="1" t="s">
        <v>156</v>
      </c>
      <c r="AE2580" s="1" t="s">
        <v>6642</v>
      </c>
      <c r="AJ2580" s="1" t="s">
        <v>16</v>
      </c>
      <c r="AK2580" s="1" t="s">
        <v>6856</v>
      </c>
      <c r="AL2580" s="1" t="s">
        <v>46</v>
      </c>
      <c r="AM2580" s="1" t="s">
        <v>6816</v>
      </c>
      <c r="AT2580" s="1" t="s">
        <v>63</v>
      </c>
      <c r="AU2580" s="1" t="s">
        <v>5113</v>
      </c>
      <c r="AV2580" s="1" t="s">
        <v>4686</v>
      </c>
      <c r="AW2580" s="1" t="s">
        <v>6629</v>
      </c>
      <c r="BG2580" s="1" t="s">
        <v>63</v>
      </c>
      <c r="BH2580" s="1" t="s">
        <v>5113</v>
      </c>
      <c r="BI2580" s="1" t="s">
        <v>4687</v>
      </c>
      <c r="BJ2580" s="1" t="s">
        <v>7671</v>
      </c>
      <c r="BK2580" s="1" t="s">
        <v>63</v>
      </c>
      <c r="BL2580" s="1" t="s">
        <v>5113</v>
      </c>
      <c r="BM2580" s="1" t="s">
        <v>4688</v>
      </c>
      <c r="BN2580" s="1" t="s">
        <v>6197</v>
      </c>
      <c r="BQ2580" s="1" t="s">
        <v>4689</v>
      </c>
      <c r="BR2580" s="1" t="s">
        <v>8347</v>
      </c>
      <c r="BS2580" s="1" t="s">
        <v>1339</v>
      </c>
      <c r="BT2580" s="1" t="s">
        <v>6886</v>
      </c>
    </row>
    <row r="2581" spans="1:72" ht="13.5" customHeight="1">
      <c r="A2581" s="8" t="str">
        <f>HYPERLINK("http://kyu.snu.ac.kr/sdhj/index.jsp?type=hj/GK14810_00IM0001_031b.jpg","1681_수남면_031b")</f>
        <v>1681_수남면_031b</v>
      </c>
      <c r="B2581" s="2">
        <v>1681</v>
      </c>
      <c r="C2581" s="2" t="s">
        <v>10330</v>
      </c>
      <c r="D2581" s="2" t="s">
        <v>10331</v>
      </c>
      <c r="E2581" s="2">
        <v>2580</v>
      </c>
      <c r="F2581" s="1">
        <v>7</v>
      </c>
      <c r="G2581" s="1" t="s">
        <v>985</v>
      </c>
      <c r="H2581" s="1" t="s">
        <v>4956</v>
      </c>
      <c r="I2581" s="1">
        <v>10</v>
      </c>
      <c r="L2581" s="1">
        <v>1</v>
      </c>
      <c r="M2581" s="1" t="s">
        <v>9560</v>
      </c>
      <c r="N2581" s="1" t="s">
        <v>9561</v>
      </c>
      <c r="S2581" s="1" t="s">
        <v>43</v>
      </c>
      <c r="T2581" s="1" t="s">
        <v>5000</v>
      </c>
      <c r="U2581" s="1" t="s">
        <v>38</v>
      </c>
      <c r="V2581" s="1" t="s">
        <v>5065</v>
      </c>
      <c r="Y2581" s="1" t="s">
        <v>3866</v>
      </c>
      <c r="Z2581" s="1" t="s">
        <v>5391</v>
      </c>
      <c r="AC2581" s="1">
        <v>42</v>
      </c>
      <c r="AD2581" s="1" t="s">
        <v>159</v>
      </c>
      <c r="AE2581" s="1" t="s">
        <v>5400</v>
      </c>
      <c r="AJ2581" s="1" t="s">
        <v>16</v>
      </c>
      <c r="AK2581" s="1" t="s">
        <v>6856</v>
      </c>
      <c r="AL2581" s="1" t="s">
        <v>1450</v>
      </c>
      <c r="AM2581" s="1" t="s">
        <v>6788</v>
      </c>
      <c r="AN2581" s="1" t="s">
        <v>61</v>
      </c>
      <c r="AO2581" s="1" t="s">
        <v>5034</v>
      </c>
      <c r="AR2581" s="1" t="s">
        <v>4690</v>
      </c>
      <c r="AS2581" s="1" t="s">
        <v>6944</v>
      </c>
      <c r="AV2581" s="1" t="s">
        <v>1730</v>
      </c>
      <c r="AW2581" s="1" t="s">
        <v>5502</v>
      </c>
      <c r="BD2581" s="1" t="s">
        <v>1436</v>
      </c>
      <c r="BE2581" s="1" t="s">
        <v>7508</v>
      </c>
      <c r="BI2581" s="1" t="s">
        <v>487</v>
      </c>
      <c r="BJ2581" s="1" t="s">
        <v>5885</v>
      </c>
      <c r="BM2581" s="1" t="s">
        <v>631</v>
      </c>
      <c r="BN2581" s="1" t="s">
        <v>6030</v>
      </c>
      <c r="BO2581" s="1" t="s">
        <v>63</v>
      </c>
      <c r="BP2581" s="1" t="s">
        <v>5113</v>
      </c>
      <c r="BQ2581" s="1" t="s">
        <v>4691</v>
      </c>
      <c r="BR2581" s="1" t="s">
        <v>8747</v>
      </c>
      <c r="BS2581" s="1" t="s">
        <v>60</v>
      </c>
      <c r="BT2581" s="1" t="s">
        <v>6863</v>
      </c>
    </row>
    <row r="2582" spans="1:72" ht="13.5" customHeight="1">
      <c r="A2582" s="8" t="str">
        <f>HYPERLINK("http://kyu.snu.ac.kr/sdhj/index.jsp?type=hj/GK14810_00IM0001_031b.jpg","1681_수남면_031b")</f>
        <v>1681_수남면_031b</v>
      </c>
      <c r="B2582" s="2">
        <v>1681</v>
      </c>
      <c r="C2582" s="2" t="s">
        <v>9702</v>
      </c>
      <c r="D2582" s="2" t="s">
        <v>9703</v>
      </c>
      <c r="E2582" s="2">
        <v>2581</v>
      </c>
      <c r="F2582" s="1">
        <v>7</v>
      </c>
      <c r="G2582" s="1" t="s">
        <v>985</v>
      </c>
      <c r="H2582" s="1" t="s">
        <v>4956</v>
      </c>
      <c r="I2582" s="1">
        <v>10</v>
      </c>
      <c r="L2582" s="1">
        <v>1</v>
      </c>
      <c r="M2582" s="1" t="s">
        <v>9560</v>
      </c>
      <c r="N2582" s="1" t="s">
        <v>9561</v>
      </c>
      <c r="S2582" s="1" t="s">
        <v>98</v>
      </c>
      <c r="T2582" s="1" t="s">
        <v>5001</v>
      </c>
      <c r="Y2582" s="1" t="s">
        <v>871</v>
      </c>
      <c r="Z2582" s="1" t="s">
        <v>5390</v>
      </c>
      <c r="AF2582" s="1" t="s">
        <v>190</v>
      </c>
      <c r="AG2582" s="1" t="s">
        <v>6699</v>
      </c>
    </row>
    <row r="2583" spans="1:72" ht="13.5" customHeight="1">
      <c r="A2583" s="8" t="str">
        <f>HYPERLINK("http://kyu.snu.ac.kr/sdhj/index.jsp?type=hj/GK14810_00IM0001_031b.jpg","1681_수남면_031b")</f>
        <v>1681_수남면_031b</v>
      </c>
      <c r="B2583" s="2">
        <v>1681</v>
      </c>
      <c r="C2583" s="2" t="s">
        <v>10330</v>
      </c>
      <c r="D2583" s="2" t="s">
        <v>10331</v>
      </c>
      <c r="E2583" s="2">
        <v>2582</v>
      </c>
      <c r="F2583" s="1">
        <v>7</v>
      </c>
      <c r="G2583" s="1" t="s">
        <v>985</v>
      </c>
      <c r="H2583" s="1" t="s">
        <v>4956</v>
      </c>
      <c r="I2583" s="1">
        <v>10</v>
      </c>
      <c r="L2583" s="1">
        <v>2</v>
      </c>
      <c r="M2583" s="1" t="s">
        <v>4692</v>
      </c>
      <c r="N2583" s="1" t="s">
        <v>5389</v>
      </c>
      <c r="T2583" s="1" t="s">
        <v>10172</v>
      </c>
      <c r="U2583" s="1" t="s">
        <v>503</v>
      </c>
      <c r="V2583" s="1" t="s">
        <v>5084</v>
      </c>
      <c r="Y2583" s="1" t="s">
        <v>4692</v>
      </c>
      <c r="Z2583" s="1" t="s">
        <v>5389</v>
      </c>
      <c r="AC2583" s="1">
        <v>51</v>
      </c>
      <c r="AD2583" s="1" t="s">
        <v>965</v>
      </c>
      <c r="AE2583" s="1" t="s">
        <v>6636</v>
      </c>
      <c r="AJ2583" s="1" t="s">
        <v>16</v>
      </c>
      <c r="AK2583" s="1" t="s">
        <v>6856</v>
      </c>
      <c r="AL2583" s="1" t="s">
        <v>1450</v>
      </c>
      <c r="AM2583" s="1" t="s">
        <v>6788</v>
      </c>
      <c r="AR2583" s="1" t="s">
        <v>4693</v>
      </c>
      <c r="AS2583" s="1" t="s">
        <v>6943</v>
      </c>
      <c r="AT2583" s="1" t="s">
        <v>813</v>
      </c>
      <c r="AU2583" s="1" t="s">
        <v>5105</v>
      </c>
      <c r="AV2583" s="1" t="s">
        <v>4694</v>
      </c>
      <c r="AW2583" s="1" t="s">
        <v>7089</v>
      </c>
      <c r="BB2583" s="1" t="s">
        <v>38</v>
      </c>
      <c r="BC2583" s="1" t="s">
        <v>5065</v>
      </c>
      <c r="BD2583" s="1" t="s">
        <v>4695</v>
      </c>
      <c r="BE2583" s="1" t="s">
        <v>7507</v>
      </c>
      <c r="BG2583" s="1" t="s">
        <v>63</v>
      </c>
      <c r="BH2583" s="1" t="s">
        <v>5113</v>
      </c>
      <c r="BI2583" s="1" t="s">
        <v>565</v>
      </c>
      <c r="BJ2583" s="1" t="s">
        <v>6349</v>
      </c>
      <c r="BK2583" s="1" t="s">
        <v>63</v>
      </c>
      <c r="BL2583" s="1" t="s">
        <v>5113</v>
      </c>
      <c r="BM2583" s="1" t="s">
        <v>4028</v>
      </c>
      <c r="BN2583" s="1" t="s">
        <v>5659</v>
      </c>
      <c r="BQ2583" s="1" t="s">
        <v>4696</v>
      </c>
      <c r="BR2583" s="1" t="s">
        <v>8346</v>
      </c>
      <c r="BS2583" s="1" t="s">
        <v>249</v>
      </c>
      <c r="BT2583" s="1" t="s">
        <v>6852</v>
      </c>
    </row>
    <row r="2584" spans="1:72" ht="13.5" customHeight="1">
      <c r="A2584" s="8" t="str">
        <f>HYPERLINK("http://kyu.snu.ac.kr/sdhj/index.jsp?type=hj/GK14810_00IM0001_031b.jpg","1681_수남면_031b")</f>
        <v>1681_수남면_031b</v>
      </c>
      <c r="B2584" s="2">
        <v>1681</v>
      </c>
      <c r="C2584" s="2" t="s">
        <v>9795</v>
      </c>
      <c r="D2584" s="2" t="s">
        <v>9796</v>
      </c>
      <c r="E2584" s="2">
        <v>2583</v>
      </c>
      <c r="F2584" s="1">
        <v>7</v>
      </c>
      <c r="G2584" s="1" t="s">
        <v>985</v>
      </c>
      <c r="H2584" s="1" t="s">
        <v>4956</v>
      </c>
      <c r="I2584" s="1">
        <v>10</v>
      </c>
      <c r="L2584" s="1">
        <v>2</v>
      </c>
      <c r="M2584" s="1" t="s">
        <v>4692</v>
      </c>
      <c r="N2584" s="1" t="s">
        <v>5389</v>
      </c>
      <c r="S2584" s="1" t="s">
        <v>43</v>
      </c>
      <c r="T2584" s="1" t="s">
        <v>5000</v>
      </c>
      <c r="U2584" s="1" t="s">
        <v>38</v>
      </c>
      <c r="V2584" s="1" t="s">
        <v>5065</v>
      </c>
      <c r="Y2584" s="1" t="s">
        <v>971</v>
      </c>
      <c r="Z2584" s="1" t="s">
        <v>5388</v>
      </c>
      <c r="AC2584" s="1">
        <v>52</v>
      </c>
      <c r="AD2584" s="1" t="s">
        <v>544</v>
      </c>
      <c r="AE2584" s="1" t="s">
        <v>6668</v>
      </c>
      <c r="AJ2584" s="1" t="s">
        <v>16</v>
      </c>
      <c r="AK2584" s="1" t="s">
        <v>6856</v>
      </c>
      <c r="AL2584" s="1" t="s">
        <v>1450</v>
      </c>
      <c r="AM2584" s="1" t="s">
        <v>6788</v>
      </c>
      <c r="AT2584" s="1" t="s">
        <v>63</v>
      </c>
      <c r="AU2584" s="1" t="s">
        <v>5113</v>
      </c>
      <c r="AV2584" s="1" t="s">
        <v>4697</v>
      </c>
      <c r="AW2584" s="1" t="s">
        <v>7088</v>
      </c>
      <c r="BB2584" s="1" t="s">
        <v>38</v>
      </c>
      <c r="BC2584" s="1" t="s">
        <v>5065</v>
      </c>
      <c r="BD2584" s="1" t="s">
        <v>677</v>
      </c>
      <c r="BE2584" s="1" t="s">
        <v>5648</v>
      </c>
      <c r="BI2584" s="1" t="s">
        <v>4698</v>
      </c>
      <c r="BJ2584" s="1" t="s">
        <v>7670</v>
      </c>
      <c r="BM2584" s="1" t="s">
        <v>3346</v>
      </c>
      <c r="BN2584" s="1" t="s">
        <v>7793</v>
      </c>
      <c r="BQ2584" s="1" t="s">
        <v>4699</v>
      </c>
      <c r="BR2584" s="1" t="s">
        <v>12404</v>
      </c>
      <c r="BS2584" s="1" t="s">
        <v>69</v>
      </c>
      <c r="BT2584" s="1" t="s">
        <v>6798</v>
      </c>
    </row>
    <row r="2585" spans="1:72" ht="13.5" customHeight="1">
      <c r="A2585" s="8" t="str">
        <f>HYPERLINK("http://kyu.snu.ac.kr/sdhj/index.jsp?type=hj/GK14810_00IM0001_031b.jpg","1681_수남면_031b")</f>
        <v>1681_수남면_031b</v>
      </c>
      <c r="B2585" s="2">
        <v>1681</v>
      </c>
      <c r="C2585" s="2" t="s">
        <v>10567</v>
      </c>
      <c r="D2585" s="2" t="s">
        <v>10568</v>
      </c>
      <c r="E2585" s="2">
        <v>2584</v>
      </c>
      <c r="F2585" s="1">
        <v>7</v>
      </c>
      <c r="G2585" s="1" t="s">
        <v>985</v>
      </c>
      <c r="H2585" s="1" t="s">
        <v>4956</v>
      </c>
      <c r="I2585" s="1">
        <v>10</v>
      </c>
      <c r="L2585" s="1">
        <v>2</v>
      </c>
      <c r="M2585" s="1" t="s">
        <v>4692</v>
      </c>
      <c r="N2585" s="1" t="s">
        <v>5389</v>
      </c>
      <c r="S2585" s="1" t="s">
        <v>54</v>
      </c>
      <c r="T2585" s="1" t="s">
        <v>5003</v>
      </c>
      <c r="Y2585" s="1" t="s">
        <v>3043</v>
      </c>
      <c r="Z2585" s="1" t="s">
        <v>5387</v>
      </c>
      <c r="AC2585" s="1">
        <v>18</v>
      </c>
      <c r="AD2585" s="1" t="s">
        <v>73</v>
      </c>
      <c r="AE2585" s="1" t="s">
        <v>6630</v>
      </c>
      <c r="AF2585" s="1" t="s">
        <v>12405</v>
      </c>
      <c r="AG2585" s="1" t="s">
        <v>12406</v>
      </c>
      <c r="AH2585" s="1" t="s">
        <v>12407</v>
      </c>
      <c r="AI2585" s="1" t="s">
        <v>12408</v>
      </c>
    </row>
    <row r="2586" spans="1:72" ht="13.5" customHeight="1">
      <c r="A2586" s="8" t="str">
        <f>HYPERLINK("http://kyu.snu.ac.kr/sdhj/index.jsp?type=hj/GK14810_00IM0001_031b.jpg","1681_수남면_031b")</f>
        <v>1681_수남면_031b</v>
      </c>
      <c r="B2586" s="2">
        <v>1681</v>
      </c>
      <c r="C2586" s="2" t="s">
        <v>9954</v>
      </c>
      <c r="D2586" s="2" t="s">
        <v>9955</v>
      </c>
      <c r="E2586" s="2">
        <v>2585</v>
      </c>
      <c r="F2586" s="1">
        <v>7</v>
      </c>
      <c r="G2586" s="1" t="s">
        <v>985</v>
      </c>
      <c r="H2586" s="1" t="s">
        <v>4956</v>
      </c>
      <c r="I2586" s="1">
        <v>10</v>
      </c>
      <c r="L2586" s="1">
        <v>3</v>
      </c>
      <c r="M2586" s="1" t="s">
        <v>9562</v>
      </c>
      <c r="N2586" s="1" t="s">
        <v>9563</v>
      </c>
      <c r="O2586" s="1" t="s">
        <v>5</v>
      </c>
      <c r="P2586" s="1" t="s">
        <v>4992</v>
      </c>
      <c r="T2586" s="1" t="s">
        <v>10916</v>
      </c>
      <c r="U2586" s="1" t="s">
        <v>194</v>
      </c>
      <c r="V2586" s="1" t="s">
        <v>5087</v>
      </c>
      <c r="W2586" s="1" t="s">
        <v>447</v>
      </c>
      <c r="X2586" s="1" t="s">
        <v>5262</v>
      </c>
      <c r="Y2586" s="1" t="s">
        <v>2850</v>
      </c>
      <c r="Z2586" s="1" t="s">
        <v>5386</v>
      </c>
      <c r="AC2586" s="1">
        <v>50</v>
      </c>
      <c r="AD2586" s="1" t="s">
        <v>526</v>
      </c>
      <c r="AE2586" s="1" t="s">
        <v>6673</v>
      </c>
      <c r="AJ2586" s="1" t="s">
        <v>16</v>
      </c>
      <c r="AK2586" s="1" t="s">
        <v>6856</v>
      </c>
      <c r="AL2586" s="1" t="s">
        <v>323</v>
      </c>
      <c r="AM2586" s="1" t="s">
        <v>6841</v>
      </c>
      <c r="AV2586" s="1" t="s">
        <v>487</v>
      </c>
      <c r="AW2586" s="1" t="s">
        <v>5885</v>
      </c>
      <c r="BI2586" s="1" t="s">
        <v>4700</v>
      </c>
      <c r="BJ2586" s="1" t="s">
        <v>12409</v>
      </c>
      <c r="BM2586" s="1" t="s">
        <v>4701</v>
      </c>
      <c r="BN2586" s="1" t="s">
        <v>8019</v>
      </c>
      <c r="BO2586" s="1" t="s">
        <v>123</v>
      </c>
      <c r="BP2586" s="1" t="s">
        <v>7000</v>
      </c>
      <c r="BQ2586" s="1" t="s">
        <v>4702</v>
      </c>
      <c r="BR2586" s="1" t="s">
        <v>8345</v>
      </c>
      <c r="BS2586" s="1" t="s">
        <v>46</v>
      </c>
      <c r="BT2586" s="1" t="s">
        <v>6816</v>
      </c>
    </row>
    <row r="2587" spans="1:72" ht="13.5" customHeight="1">
      <c r="A2587" s="8" t="str">
        <f>HYPERLINK("http://kyu.snu.ac.kr/sdhj/index.jsp?type=hj/GK14810_00IM0001_031b.jpg","1681_수남면_031b")</f>
        <v>1681_수남면_031b</v>
      </c>
      <c r="B2587" s="2">
        <v>1681</v>
      </c>
      <c r="C2587" s="2" t="s">
        <v>12410</v>
      </c>
      <c r="D2587" s="2" t="s">
        <v>12411</v>
      </c>
      <c r="E2587" s="2">
        <v>2586</v>
      </c>
      <c r="F2587" s="1">
        <v>7</v>
      </c>
      <c r="G2587" s="1" t="s">
        <v>985</v>
      </c>
      <c r="H2587" s="1" t="s">
        <v>4956</v>
      </c>
      <c r="I2587" s="1">
        <v>10</v>
      </c>
      <c r="L2587" s="1">
        <v>3</v>
      </c>
      <c r="M2587" s="1" t="s">
        <v>9562</v>
      </c>
      <c r="N2587" s="1" t="s">
        <v>9563</v>
      </c>
      <c r="S2587" s="1" t="s">
        <v>43</v>
      </c>
      <c r="T2587" s="1" t="s">
        <v>5000</v>
      </c>
      <c r="W2587" s="1" t="s">
        <v>1117</v>
      </c>
      <c r="X2587" s="1" t="s">
        <v>5265</v>
      </c>
      <c r="Y2587" s="1" t="s">
        <v>90</v>
      </c>
      <c r="Z2587" s="1" t="s">
        <v>5302</v>
      </c>
      <c r="AC2587" s="1">
        <v>55</v>
      </c>
      <c r="AD2587" s="1" t="s">
        <v>210</v>
      </c>
      <c r="AE2587" s="1" t="s">
        <v>6671</v>
      </c>
      <c r="AJ2587" s="1" t="s">
        <v>16</v>
      </c>
      <c r="AK2587" s="1" t="s">
        <v>6856</v>
      </c>
      <c r="AL2587" s="1" t="s">
        <v>60</v>
      </c>
      <c r="AM2587" s="1" t="s">
        <v>6863</v>
      </c>
      <c r="AV2587" s="1" t="s">
        <v>4703</v>
      </c>
      <c r="AW2587" s="1" t="s">
        <v>7087</v>
      </c>
      <c r="BI2587" s="1" t="s">
        <v>1436</v>
      </c>
      <c r="BJ2587" s="1" t="s">
        <v>7508</v>
      </c>
      <c r="BM2587" s="1" t="s">
        <v>4704</v>
      </c>
      <c r="BN2587" s="1" t="s">
        <v>8018</v>
      </c>
      <c r="BQ2587" s="1" t="s">
        <v>4705</v>
      </c>
      <c r="BR2587" s="1" t="s">
        <v>12412</v>
      </c>
      <c r="BS2587" s="1" t="s">
        <v>92</v>
      </c>
      <c r="BT2587" s="1" t="s">
        <v>12413</v>
      </c>
    </row>
    <row r="2588" spans="1:72" ht="13.5" customHeight="1">
      <c r="A2588" s="8" t="str">
        <f>HYPERLINK("http://kyu.snu.ac.kr/sdhj/index.jsp?type=hj/GK14810_00IM0001_031b.jpg","1681_수남면_031b")</f>
        <v>1681_수남면_031b</v>
      </c>
      <c r="B2588" s="2">
        <v>1681</v>
      </c>
      <c r="C2588" s="2" t="s">
        <v>12414</v>
      </c>
      <c r="D2588" s="2" t="s">
        <v>12415</v>
      </c>
      <c r="E2588" s="2">
        <v>2587</v>
      </c>
      <c r="F2588" s="1">
        <v>7</v>
      </c>
      <c r="G2588" s="1" t="s">
        <v>985</v>
      </c>
      <c r="H2588" s="1" t="s">
        <v>4956</v>
      </c>
      <c r="I2588" s="1">
        <v>10</v>
      </c>
      <c r="L2588" s="1">
        <v>3</v>
      </c>
      <c r="M2588" s="1" t="s">
        <v>9562</v>
      </c>
      <c r="N2588" s="1" t="s">
        <v>9563</v>
      </c>
      <c r="S2588" s="1" t="s">
        <v>4272</v>
      </c>
      <c r="T2588" s="1" t="s">
        <v>5010</v>
      </c>
      <c r="W2588" s="1" t="s">
        <v>393</v>
      </c>
      <c r="X2588" s="1" t="s">
        <v>5259</v>
      </c>
      <c r="Y2588" s="1" t="s">
        <v>2044</v>
      </c>
      <c r="Z2588" s="1" t="s">
        <v>5385</v>
      </c>
      <c r="AC2588" s="1">
        <v>24</v>
      </c>
      <c r="AD2588" s="1" t="s">
        <v>369</v>
      </c>
      <c r="AE2588" s="1" t="s">
        <v>6640</v>
      </c>
      <c r="AF2588" s="1" t="s">
        <v>4395</v>
      </c>
      <c r="AG2588" s="1" t="s">
        <v>6698</v>
      </c>
    </row>
    <row r="2589" spans="1:72" ht="13.5" customHeight="1">
      <c r="A2589" s="8" t="str">
        <f>HYPERLINK("http://kyu.snu.ac.kr/sdhj/index.jsp?type=hj/GK14810_00IM0001_031b.jpg","1681_수남면_031b")</f>
        <v>1681_수남면_031b</v>
      </c>
      <c r="B2589" s="2">
        <v>1681</v>
      </c>
      <c r="C2589" s="2" t="s">
        <v>10891</v>
      </c>
      <c r="D2589" s="2" t="s">
        <v>10892</v>
      </c>
      <c r="E2589" s="2">
        <v>2588</v>
      </c>
      <c r="F2589" s="1">
        <v>7</v>
      </c>
      <c r="G2589" s="1" t="s">
        <v>985</v>
      </c>
      <c r="H2589" s="1" t="s">
        <v>4956</v>
      </c>
      <c r="I2589" s="1">
        <v>10</v>
      </c>
      <c r="L2589" s="1">
        <v>4</v>
      </c>
      <c r="M2589" s="1" t="s">
        <v>9564</v>
      </c>
      <c r="N2589" s="1" t="s">
        <v>9565</v>
      </c>
      <c r="O2589" s="1" t="s">
        <v>5</v>
      </c>
      <c r="P2589" s="1" t="s">
        <v>4992</v>
      </c>
      <c r="T2589" s="1" t="s">
        <v>9629</v>
      </c>
      <c r="U2589" s="1" t="s">
        <v>4143</v>
      </c>
      <c r="V2589" s="1" t="s">
        <v>5088</v>
      </c>
      <c r="W2589" s="1" t="s">
        <v>1645</v>
      </c>
      <c r="X2589" s="1" t="s">
        <v>5264</v>
      </c>
      <c r="Y2589" s="1" t="s">
        <v>103</v>
      </c>
      <c r="Z2589" s="1" t="s">
        <v>5384</v>
      </c>
      <c r="AC2589" s="1">
        <v>24</v>
      </c>
      <c r="AD2589" s="1" t="s">
        <v>369</v>
      </c>
      <c r="AE2589" s="1" t="s">
        <v>6640</v>
      </c>
      <c r="AJ2589" s="1" t="s">
        <v>16</v>
      </c>
      <c r="AK2589" s="1" t="s">
        <v>6856</v>
      </c>
      <c r="AL2589" s="1" t="s">
        <v>554</v>
      </c>
      <c r="AM2589" s="1" t="s">
        <v>6867</v>
      </c>
      <c r="AT2589" s="1" t="s">
        <v>63</v>
      </c>
      <c r="AU2589" s="1" t="s">
        <v>5113</v>
      </c>
      <c r="AV2589" s="1" t="s">
        <v>1029</v>
      </c>
      <c r="AW2589" s="1" t="s">
        <v>5399</v>
      </c>
      <c r="BG2589" s="1" t="s">
        <v>63</v>
      </c>
      <c r="BH2589" s="1" t="s">
        <v>5113</v>
      </c>
      <c r="BI2589" s="1" t="s">
        <v>4706</v>
      </c>
      <c r="BJ2589" s="1" t="s">
        <v>7669</v>
      </c>
      <c r="BK2589" s="1" t="s">
        <v>63</v>
      </c>
      <c r="BL2589" s="1" t="s">
        <v>5113</v>
      </c>
      <c r="BM2589" s="1" t="s">
        <v>4544</v>
      </c>
      <c r="BN2589" s="1" t="s">
        <v>7674</v>
      </c>
      <c r="BQ2589" s="1" t="s">
        <v>4707</v>
      </c>
      <c r="BR2589" s="1" t="s">
        <v>8344</v>
      </c>
      <c r="BS2589" s="1" t="s">
        <v>536</v>
      </c>
      <c r="BT2589" s="1" t="s">
        <v>6824</v>
      </c>
    </row>
    <row r="2590" spans="1:72" ht="13.5" customHeight="1">
      <c r="A2590" s="8" t="str">
        <f>HYPERLINK("http://kyu.snu.ac.kr/sdhj/index.jsp?type=hj/GK14810_00IM0001_031b.jpg","1681_수남면_031b")</f>
        <v>1681_수남면_031b</v>
      </c>
      <c r="B2590" s="2">
        <v>1681</v>
      </c>
      <c r="C2590" s="2" t="s">
        <v>10746</v>
      </c>
      <c r="D2590" s="2" t="s">
        <v>10747</v>
      </c>
      <c r="E2590" s="2">
        <v>2589</v>
      </c>
      <c r="F2590" s="1">
        <v>7</v>
      </c>
      <c r="G2590" s="1" t="s">
        <v>985</v>
      </c>
      <c r="H2590" s="1" t="s">
        <v>4956</v>
      </c>
      <c r="I2590" s="1">
        <v>10</v>
      </c>
      <c r="L2590" s="1">
        <v>4</v>
      </c>
      <c r="M2590" s="1" t="s">
        <v>9564</v>
      </c>
      <c r="N2590" s="1" t="s">
        <v>9565</v>
      </c>
      <c r="S2590" s="1" t="s">
        <v>43</v>
      </c>
      <c r="T2590" s="1" t="s">
        <v>5000</v>
      </c>
      <c r="W2590" s="1" t="s">
        <v>393</v>
      </c>
      <c r="X2590" s="1" t="s">
        <v>5259</v>
      </c>
      <c r="Y2590" s="1" t="s">
        <v>90</v>
      </c>
      <c r="Z2590" s="1" t="s">
        <v>5302</v>
      </c>
      <c r="AC2590" s="1">
        <v>24</v>
      </c>
      <c r="AD2590" s="1" t="s">
        <v>369</v>
      </c>
      <c r="AE2590" s="1" t="s">
        <v>6640</v>
      </c>
      <c r="AJ2590" s="1" t="s">
        <v>16</v>
      </c>
      <c r="AK2590" s="1" t="s">
        <v>6856</v>
      </c>
      <c r="AL2590" s="1" t="s">
        <v>138</v>
      </c>
      <c r="AM2590" s="1" t="s">
        <v>6794</v>
      </c>
      <c r="AT2590" s="1" t="s">
        <v>118</v>
      </c>
      <c r="AU2590" s="1" t="s">
        <v>5094</v>
      </c>
      <c r="AV2590" s="1" t="s">
        <v>147</v>
      </c>
      <c r="AW2590" s="1" t="s">
        <v>5516</v>
      </c>
      <c r="BG2590" s="1" t="s">
        <v>63</v>
      </c>
      <c r="BH2590" s="1" t="s">
        <v>5113</v>
      </c>
      <c r="BI2590" s="1" t="s">
        <v>648</v>
      </c>
      <c r="BJ2590" s="1" t="s">
        <v>7126</v>
      </c>
      <c r="BM2590" s="1" t="s">
        <v>1192</v>
      </c>
      <c r="BN2590" s="1" t="s">
        <v>7694</v>
      </c>
      <c r="BO2590" s="1" t="s">
        <v>63</v>
      </c>
      <c r="BP2590" s="1" t="s">
        <v>5113</v>
      </c>
      <c r="BQ2590" s="1" t="s">
        <v>4708</v>
      </c>
      <c r="BR2590" s="1" t="s">
        <v>12416</v>
      </c>
      <c r="BS2590" s="1" t="s">
        <v>92</v>
      </c>
      <c r="BT2590" s="1" t="s">
        <v>11188</v>
      </c>
    </row>
    <row r="2591" spans="1:72" ht="13.5" customHeight="1">
      <c r="A2591" s="8" t="str">
        <f>HYPERLINK("http://kyu.snu.ac.kr/sdhj/index.jsp?type=hj/GK14810_00IM0001_031b.jpg","1681_수남면_031b")</f>
        <v>1681_수남면_031b</v>
      </c>
      <c r="B2591" s="2">
        <v>1681</v>
      </c>
      <c r="C2591" s="2" t="s">
        <v>10567</v>
      </c>
      <c r="D2591" s="2" t="s">
        <v>10568</v>
      </c>
      <c r="E2591" s="2">
        <v>2590</v>
      </c>
      <c r="F2591" s="1">
        <v>7</v>
      </c>
      <c r="G2591" s="1" t="s">
        <v>985</v>
      </c>
      <c r="H2591" s="1" t="s">
        <v>4956</v>
      </c>
      <c r="I2591" s="1">
        <v>10</v>
      </c>
      <c r="L2591" s="1">
        <v>5</v>
      </c>
      <c r="M2591" s="1" t="s">
        <v>3467</v>
      </c>
      <c r="N2591" s="1" t="s">
        <v>5383</v>
      </c>
      <c r="T2591" s="1" t="s">
        <v>10172</v>
      </c>
      <c r="U2591" s="1" t="s">
        <v>464</v>
      </c>
      <c r="V2591" s="1" t="s">
        <v>5074</v>
      </c>
      <c r="Y2591" s="1" t="s">
        <v>3467</v>
      </c>
      <c r="Z2591" s="1" t="s">
        <v>5383</v>
      </c>
      <c r="AC2591" s="1">
        <v>59</v>
      </c>
      <c r="AD2591" s="1" t="s">
        <v>208</v>
      </c>
      <c r="AE2591" s="1" t="s">
        <v>6672</v>
      </c>
      <c r="AJ2591" s="1" t="s">
        <v>16</v>
      </c>
      <c r="AK2591" s="1" t="s">
        <v>6856</v>
      </c>
      <c r="AL2591" s="1" t="s">
        <v>554</v>
      </c>
      <c r="AM2591" s="1" t="s">
        <v>6867</v>
      </c>
      <c r="AR2591" s="1" t="s">
        <v>4709</v>
      </c>
      <c r="AS2591" s="1" t="s">
        <v>12318</v>
      </c>
      <c r="AT2591" s="1" t="s">
        <v>118</v>
      </c>
      <c r="AU2591" s="1" t="s">
        <v>5094</v>
      </c>
      <c r="AV2591" s="1" t="s">
        <v>4540</v>
      </c>
      <c r="AW2591" s="1" t="s">
        <v>7086</v>
      </c>
      <c r="BG2591" s="1" t="s">
        <v>110</v>
      </c>
      <c r="BH2591" s="1" t="s">
        <v>5146</v>
      </c>
      <c r="BI2591" s="1" t="s">
        <v>4413</v>
      </c>
      <c r="BJ2591" s="1" t="s">
        <v>7668</v>
      </c>
      <c r="BM2591" s="1" t="s">
        <v>4445</v>
      </c>
      <c r="BN2591" s="1" t="s">
        <v>8017</v>
      </c>
      <c r="BQ2591" s="1" t="s">
        <v>4710</v>
      </c>
      <c r="BR2591" s="1" t="s">
        <v>8768</v>
      </c>
      <c r="BS2591" s="1" t="s">
        <v>1450</v>
      </c>
      <c r="BT2591" s="1" t="s">
        <v>6788</v>
      </c>
    </row>
    <row r="2592" spans="1:72" ht="13.5" customHeight="1">
      <c r="A2592" s="8" t="str">
        <f>HYPERLINK("http://kyu.snu.ac.kr/sdhj/index.jsp?type=hj/GK14810_00IM0001_031b.jpg","1681_수남면_031b")</f>
        <v>1681_수남면_031b</v>
      </c>
      <c r="B2592" s="2">
        <v>1681</v>
      </c>
      <c r="C2592" s="2" t="s">
        <v>9725</v>
      </c>
      <c r="D2592" s="2" t="s">
        <v>9726</v>
      </c>
      <c r="E2592" s="2">
        <v>2591</v>
      </c>
      <c r="F2592" s="1">
        <v>7</v>
      </c>
      <c r="G2592" s="1" t="s">
        <v>985</v>
      </c>
      <c r="H2592" s="1" t="s">
        <v>4956</v>
      </c>
      <c r="I2592" s="1">
        <v>10</v>
      </c>
      <c r="L2592" s="1">
        <v>5</v>
      </c>
      <c r="M2592" s="1" t="s">
        <v>3467</v>
      </c>
      <c r="N2592" s="1" t="s">
        <v>5383</v>
      </c>
      <c r="S2592" s="1" t="s">
        <v>43</v>
      </c>
      <c r="T2592" s="1" t="s">
        <v>5000</v>
      </c>
      <c r="U2592" s="1" t="s">
        <v>285</v>
      </c>
      <c r="V2592" s="1" t="s">
        <v>9953</v>
      </c>
      <c r="W2592" s="1" t="s">
        <v>447</v>
      </c>
      <c r="X2592" s="1" t="s">
        <v>5262</v>
      </c>
      <c r="Y2592" s="1" t="s">
        <v>2297</v>
      </c>
      <c r="Z2592" s="1" t="s">
        <v>5382</v>
      </c>
      <c r="AC2592" s="1">
        <v>55</v>
      </c>
      <c r="AD2592" s="1" t="s">
        <v>210</v>
      </c>
      <c r="AE2592" s="1" t="s">
        <v>6671</v>
      </c>
      <c r="AJ2592" s="1" t="s">
        <v>16</v>
      </c>
      <c r="AK2592" s="1" t="s">
        <v>6856</v>
      </c>
      <c r="AL2592" s="1" t="s">
        <v>355</v>
      </c>
      <c r="AM2592" s="1" t="s">
        <v>12417</v>
      </c>
      <c r="AV2592" s="1" t="s">
        <v>1552</v>
      </c>
      <c r="AW2592" s="1" t="s">
        <v>7085</v>
      </c>
      <c r="BI2592" s="1" t="s">
        <v>4711</v>
      </c>
      <c r="BJ2592" s="1" t="s">
        <v>7667</v>
      </c>
      <c r="BM2592" s="1" t="s">
        <v>4712</v>
      </c>
      <c r="BN2592" s="1" t="s">
        <v>8016</v>
      </c>
      <c r="BQ2592" s="1" t="s">
        <v>4713</v>
      </c>
      <c r="BR2592" s="1" t="s">
        <v>12418</v>
      </c>
      <c r="BS2592" s="1" t="s">
        <v>53</v>
      </c>
      <c r="BT2592" s="1" t="s">
        <v>6356</v>
      </c>
    </row>
    <row r="2593" spans="1:72" ht="13.5" customHeight="1">
      <c r="A2593" s="8" t="str">
        <f>HYPERLINK("http://kyu.snu.ac.kr/sdhj/index.jsp?type=hj/GK14810_00IM0001_031b.jpg","1681_수남면_031b")</f>
        <v>1681_수남면_031b</v>
      </c>
      <c r="B2593" s="2">
        <v>1681</v>
      </c>
      <c r="C2593" s="2" t="s">
        <v>9931</v>
      </c>
      <c r="D2593" s="2" t="s">
        <v>9932</v>
      </c>
      <c r="E2593" s="2">
        <v>2592</v>
      </c>
      <c r="F2593" s="1">
        <v>7</v>
      </c>
      <c r="G2593" s="1" t="s">
        <v>985</v>
      </c>
      <c r="H2593" s="1" t="s">
        <v>4956</v>
      </c>
      <c r="I2593" s="1">
        <v>10</v>
      </c>
      <c r="L2593" s="1">
        <v>5</v>
      </c>
      <c r="M2593" s="1" t="s">
        <v>3467</v>
      </c>
      <c r="N2593" s="1" t="s">
        <v>5383</v>
      </c>
      <c r="S2593" s="1" t="s">
        <v>54</v>
      </c>
      <c r="T2593" s="1" t="s">
        <v>5003</v>
      </c>
      <c r="U2593" s="1" t="s">
        <v>33</v>
      </c>
      <c r="V2593" s="1" t="s">
        <v>5076</v>
      </c>
      <c r="Y2593" s="1" t="s">
        <v>4050</v>
      </c>
      <c r="Z2593" s="1" t="s">
        <v>5381</v>
      </c>
      <c r="AC2593" s="1">
        <v>24</v>
      </c>
      <c r="AD2593" s="1" t="s">
        <v>369</v>
      </c>
      <c r="AE2593" s="1" t="s">
        <v>6640</v>
      </c>
    </row>
    <row r="2594" spans="1:72" ht="13.5" customHeight="1">
      <c r="A2594" s="8" t="str">
        <f>HYPERLINK("http://kyu.snu.ac.kr/sdhj/index.jsp?type=hj/GK14810_00IM0001_032a.jpg","1681_수남면_032a")</f>
        <v>1681_수남면_032a</v>
      </c>
      <c r="B2594" s="2">
        <v>1681</v>
      </c>
      <c r="C2594" s="2" t="s">
        <v>9954</v>
      </c>
      <c r="D2594" s="2" t="s">
        <v>9955</v>
      </c>
      <c r="E2594" s="2">
        <v>2593</v>
      </c>
      <c r="F2594" s="1">
        <v>7</v>
      </c>
      <c r="G2594" s="1" t="s">
        <v>985</v>
      </c>
      <c r="H2594" s="1" t="s">
        <v>4956</v>
      </c>
      <c r="I2594" s="1">
        <v>11</v>
      </c>
      <c r="J2594" s="1" t="s">
        <v>4714</v>
      </c>
      <c r="K2594" s="1" t="s">
        <v>12419</v>
      </c>
      <c r="L2594" s="1">
        <v>1</v>
      </c>
      <c r="M2594" s="1" t="s">
        <v>9566</v>
      </c>
      <c r="N2594" s="1" t="s">
        <v>9567</v>
      </c>
      <c r="T2594" s="1" t="s">
        <v>10506</v>
      </c>
      <c r="U2594" s="1" t="s">
        <v>12420</v>
      </c>
      <c r="V2594" s="1" t="s">
        <v>12421</v>
      </c>
      <c r="W2594" s="1" t="s">
        <v>774</v>
      </c>
      <c r="X2594" s="1" t="s">
        <v>5263</v>
      </c>
      <c r="Y2594" s="1" t="s">
        <v>4715</v>
      </c>
      <c r="Z2594" s="1" t="s">
        <v>5380</v>
      </c>
      <c r="AC2594" s="1">
        <v>40</v>
      </c>
      <c r="AD2594" s="1" t="s">
        <v>162</v>
      </c>
      <c r="AE2594" s="1" t="s">
        <v>6670</v>
      </c>
      <c r="AJ2594" s="1" t="s">
        <v>16</v>
      </c>
      <c r="AK2594" s="1" t="s">
        <v>6856</v>
      </c>
      <c r="AL2594" s="1" t="s">
        <v>908</v>
      </c>
      <c r="AM2594" s="1" t="s">
        <v>6866</v>
      </c>
      <c r="AT2594" s="1" t="s">
        <v>1006</v>
      </c>
      <c r="AU2594" s="1" t="s">
        <v>5148</v>
      </c>
      <c r="AV2594" s="1" t="s">
        <v>4433</v>
      </c>
      <c r="AW2594" s="1" t="s">
        <v>7084</v>
      </c>
      <c r="BG2594" s="1" t="s">
        <v>1006</v>
      </c>
      <c r="BH2594" s="1" t="s">
        <v>5148</v>
      </c>
      <c r="BI2594" s="1" t="s">
        <v>223</v>
      </c>
      <c r="BJ2594" s="1" t="s">
        <v>5543</v>
      </c>
      <c r="BK2594" s="1" t="s">
        <v>1006</v>
      </c>
      <c r="BL2594" s="1" t="s">
        <v>5148</v>
      </c>
      <c r="BM2594" s="1" t="s">
        <v>4475</v>
      </c>
      <c r="BN2594" s="1" t="s">
        <v>7102</v>
      </c>
      <c r="BQ2594" s="1" t="s">
        <v>4716</v>
      </c>
      <c r="BR2594" s="1" t="s">
        <v>12422</v>
      </c>
      <c r="BS2594" s="1" t="s">
        <v>92</v>
      </c>
      <c r="BT2594" s="1" t="s">
        <v>12423</v>
      </c>
    </row>
    <row r="2595" spans="1:72" ht="13.5" customHeight="1">
      <c r="A2595" s="8" t="str">
        <f>HYPERLINK("http://kyu.snu.ac.kr/sdhj/index.jsp?type=hj/GK14810_00IM0001_032a.jpg","1681_수남면_032a")</f>
        <v>1681_수남면_032a</v>
      </c>
      <c r="B2595" s="2">
        <v>1681</v>
      </c>
      <c r="C2595" s="2" t="s">
        <v>11789</v>
      </c>
      <c r="D2595" s="2" t="s">
        <v>11790</v>
      </c>
      <c r="E2595" s="2">
        <v>2594</v>
      </c>
      <c r="F2595" s="1">
        <v>7</v>
      </c>
      <c r="G2595" s="1" t="s">
        <v>985</v>
      </c>
      <c r="H2595" s="1" t="s">
        <v>4956</v>
      </c>
      <c r="I2595" s="1">
        <v>11</v>
      </c>
      <c r="L2595" s="1">
        <v>1</v>
      </c>
      <c r="M2595" s="1" t="s">
        <v>9566</v>
      </c>
      <c r="N2595" s="1" t="s">
        <v>9567</v>
      </c>
      <c r="S2595" s="1" t="s">
        <v>43</v>
      </c>
      <c r="T2595" s="1" t="s">
        <v>5000</v>
      </c>
      <c r="U2595" s="1" t="s">
        <v>38</v>
      </c>
      <c r="V2595" s="1" t="s">
        <v>5065</v>
      </c>
      <c r="Y2595" s="1" t="s">
        <v>1138</v>
      </c>
      <c r="Z2595" s="1" t="s">
        <v>5379</v>
      </c>
      <c r="AC2595" s="1">
        <v>36</v>
      </c>
      <c r="AD2595" s="1" t="s">
        <v>137</v>
      </c>
      <c r="AE2595" s="1" t="s">
        <v>6669</v>
      </c>
      <c r="AJ2595" s="1" t="s">
        <v>16</v>
      </c>
      <c r="AK2595" s="1" t="s">
        <v>6856</v>
      </c>
      <c r="AL2595" s="1" t="s">
        <v>92</v>
      </c>
      <c r="AM2595" s="1" t="s">
        <v>10509</v>
      </c>
      <c r="AN2595" s="1" t="s">
        <v>61</v>
      </c>
      <c r="AO2595" s="1" t="s">
        <v>5034</v>
      </c>
      <c r="AR2595" s="1" t="s">
        <v>4717</v>
      </c>
      <c r="AS2595" s="1" t="s">
        <v>12424</v>
      </c>
      <c r="AT2595" s="1" t="s">
        <v>33</v>
      </c>
      <c r="AU2595" s="1" t="s">
        <v>5076</v>
      </c>
      <c r="AV2595" s="1" t="s">
        <v>4076</v>
      </c>
      <c r="AW2595" s="1" t="s">
        <v>7083</v>
      </c>
      <c r="BG2595" s="1" t="s">
        <v>33</v>
      </c>
      <c r="BH2595" s="1" t="s">
        <v>5076</v>
      </c>
      <c r="BI2595" s="1" t="s">
        <v>1530</v>
      </c>
      <c r="BJ2595" s="1" t="s">
        <v>7100</v>
      </c>
      <c r="BK2595" s="1" t="s">
        <v>33</v>
      </c>
      <c r="BL2595" s="1" t="s">
        <v>5076</v>
      </c>
      <c r="BM2595" s="1" t="s">
        <v>3600</v>
      </c>
      <c r="BN2595" s="1" t="s">
        <v>7224</v>
      </c>
      <c r="BO2595" s="1" t="s">
        <v>33</v>
      </c>
      <c r="BP2595" s="1" t="s">
        <v>5076</v>
      </c>
      <c r="BQ2595" s="1" t="s">
        <v>4675</v>
      </c>
      <c r="BR2595" s="1" t="s">
        <v>7091</v>
      </c>
      <c r="BS2595" s="1" t="s">
        <v>92</v>
      </c>
      <c r="BT2595" s="1" t="s">
        <v>11411</v>
      </c>
    </row>
    <row r="2596" spans="1:72" ht="13.5" customHeight="1">
      <c r="A2596" s="8" t="str">
        <f>HYPERLINK("http://kyu.snu.ac.kr/sdhj/index.jsp?type=hj/GK14810_00IM0001_032a.jpg","1681_수남면_032a")</f>
        <v>1681_수남면_032a</v>
      </c>
      <c r="B2596" s="2">
        <v>1681</v>
      </c>
      <c r="C2596" s="2" t="s">
        <v>11413</v>
      </c>
      <c r="D2596" s="2" t="s">
        <v>11414</v>
      </c>
      <c r="E2596" s="2">
        <v>2595</v>
      </c>
      <c r="F2596" s="1">
        <v>7</v>
      </c>
      <c r="G2596" s="1" t="s">
        <v>985</v>
      </c>
      <c r="H2596" s="1" t="s">
        <v>4956</v>
      </c>
      <c r="I2596" s="1">
        <v>11</v>
      </c>
      <c r="L2596" s="1">
        <v>1</v>
      </c>
      <c r="M2596" s="1" t="s">
        <v>9566</v>
      </c>
      <c r="N2596" s="1" t="s">
        <v>9567</v>
      </c>
      <c r="S2596" s="1" t="s">
        <v>54</v>
      </c>
      <c r="T2596" s="1" t="s">
        <v>5003</v>
      </c>
      <c r="Y2596" s="1" t="s">
        <v>4718</v>
      </c>
      <c r="Z2596" s="1" t="s">
        <v>5378</v>
      </c>
      <c r="AC2596" s="1">
        <v>6</v>
      </c>
      <c r="AD2596" s="1" t="s">
        <v>77</v>
      </c>
      <c r="AE2596" s="1" t="s">
        <v>6659</v>
      </c>
    </row>
    <row r="2597" spans="1:72" ht="13.5" customHeight="1">
      <c r="A2597" s="8" t="str">
        <f>HYPERLINK("http://kyu.snu.ac.kr/sdhj/index.jsp?type=hj/GK14810_00IM0001_032a.jpg","1681_수남면_032a")</f>
        <v>1681_수남면_032a</v>
      </c>
      <c r="B2597" s="2">
        <v>1681</v>
      </c>
      <c r="C2597" s="2" t="s">
        <v>9625</v>
      </c>
      <c r="D2597" s="2" t="s">
        <v>9626</v>
      </c>
      <c r="E2597" s="2">
        <v>2596</v>
      </c>
      <c r="F2597" s="1">
        <v>7</v>
      </c>
      <c r="G2597" s="1" t="s">
        <v>985</v>
      </c>
      <c r="H2597" s="1" t="s">
        <v>4956</v>
      </c>
      <c r="I2597" s="1">
        <v>11</v>
      </c>
      <c r="L2597" s="1">
        <v>2</v>
      </c>
      <c r="M2597" s="1" t="s">
        <v>1985</v>
      </c>
      <c r="N2597" s="1" t="s">
        <v>8611</v>
      </c>
      <c r="T2597" s="1" t="s">
        <v>10647</v>
      </c>
      <c r="U2597" s="1" t="s">
        <v>815</v>
      </c>
      <c r="V2597" s="1" t="s">
        <v>5077</v>
      </c>
      <c r="W2597" s="1" t="s">
        <v>393</v>
      </c>
      <c r="X2597" s="1" t="s">
        <v>5259</v>
      </c>
      <c r="Y2597" s="1" t="s">
        <v>4106</v>
      </c>
      <c r="Z2597" s="1" t="s">
        <v>5377</v>
      </c>
      <c r="AC2597" s="1">
        <v>52</v>
      </c>
      <c r="AD2597" s="1" t="s">
        <v>544</v>
      </c>
      <c r="AE2597" s="1" t="s">
        <v>6668</v>
      </c>
      <c r="AF2597" s="1" t="s">
        <v>984</v>
      </c>
      <c r="AG2597" s="1" t="s">
        <v>6689</v>
      </c>
      <c r="AH2597" s="1" t="s">
        <v>2826</v>
      </c>
      <c r="AI2597" s="1" t="s">
        <v>4957</v>
      </c>
      <c r="AJ2597" s="1" t="s">
        <v>16</v>
      </c>
      <c r="AK2597" s="1" t="s">
        <v>6856</v>
      </c>
      <c r="AL2597" s="1" t="s">
        <v>138</v>
      </c>
      <c r="AM2597" s="1" t="s">
        <v>6794</v>
      </c>
      <c r="AT2597" s="1" t="s">
        <v>110</v>
      </c>
      <c r="AU2597" s="1" t="s">
        <v>5146</v>
      </c>
      <c r="AV2597" s="1" t="s">
        <v>4719</v>
      </c>
      <c r="AW2597" s="1" t="s">
        <v>7082</v>
      </c>
      <c r="BG2597" s="1" t="s">
        <v>63</v>
      </c>
      <c r="BH2597" s="1" t="s">
        <v>5113</v>
      </c>
      <c r="BI2597" s="1" t="s">
        <v>4108</v>
      </c>
      <c r="BJ2597" s="1" t="s">
        <v>7666</v>
      </c>
      <c r="BK2597" s="1" t="s">
        <v>815</v>
      </c>
      <c r="BL2597" s="1" t="s">
        <v>5077</v>
      </c>
      <c r="BM2597" s="1" t="s">
        <v>4146</v>
      </c>
      <c r="BN2597" s="1" t="s">
        <v>7720</v>
      </c>
      <c r="BO2597" s="1" t="s">
        <v>815</v>
      </c>
      <c r="BP2597" s="1" t="s">
        <v>5077</v>
      </c>
      <c r="BQ2597" s="1" t="s">
        <v>4720</v>
      </c>
      <c r="BR2597" s="1" t="s">
        <v>8343</v>
      </c>
      <c r="BS2597" s="1" t="s">
        <v>2609</v>
      </c>
      <c r="BT2597" s="1" t="s">
        <v>8695</v>
      </c>
    </row>
    <row r="2598" spans="1:72" ht="13.5" customHeight="1">
      <c r="A2598" s="8" t="str">
        <f>HYPERLINK("http://kyu.snu.ac.kr/sdhj/index.jsp?type=hj/GK14810_00IM0001_032a.jpg","1681_수남면_032a")</f>
        <v>1681_수남면_032a</v>
      </c>
      <c r="B2598" s="2">
        <v>1681</v>
      </c>
      <c r="C2598" s="2" t="s">
        <v>10510</v>
      </c>
      <c r="D2598" s="2" t="s">
        <v>10511</v>
      </c>
      <c r="E2598" s="2">
        <v>2597</v>
      </c>
      <c r="F2598" s="1">
        <v>7</v>
      </c>
      <c r="G2598" s="1" t="s">
        <v>985</v>
      </c>
      <c r="H2598" s="1" t="s">
        <v>4956</v>
      </c>
      <c r="I2598" s="1">
        <v>11</v>
      </c>
      <c r="L2598" s="1">
        <v>2</v>
      </c>
      <c r="M2598" s="1" t="s">
        <v>1985</v>
      </c>
      <c r="N2598" s="1" t="s">
        <v>8611</v>
      </c>
      <c r="S2598" s="1" t="s">
        <v>43</v>
      </c>
      <c r="T2598" s="1" t="s">
        <v>5000</v>
      </c>
      <c r="Y2598" s="1" t="s">
        <v>90</v>
      </c>
      <c r="Z2598" s="1" t="s">
        <v>5302</v>
      </c>
      <c r="AC2598" s="1">
        <v>52</v>
      </c>
      <c r="AD2598" s="1" t="s">
        <v>544</v>
      </c>
      <c r="AE2598" s="1" t="s">
        <v>6668</v>
      </c>
      <c r="AJ2598" s="1" t="s">
        <v>16</v>
      </c>
      <c r="AK2598" s="1" t="s">
        <v>6856</v>
      </c>
      <c r="AL2598" s="1" t="s">
        <v>4721</v>
      </c>
      <c r="AM2598" s="1" t="s">
        <v>6865</v>
      </c>
      <c r="AT2598" s="1" t="s">
        <v>815</v>
      </c>
      <c r="AU2598" s="1" t="s">
        <v>5077</v>
      </c>
      <c r="AV2598" s="1" t="s">
        <v>2850</v>
      </c>
      <c r="AW2598" s="1" t="s">
        <v>5386</v>
      </c>
      <c r="BG2598" s="1" t="s">
        <v>63</v>
      </c>
      <c r="BH2598" s="1" t="s">
        <v>5113</v>
      </c>
      <c r="BI2598" s="1" t="s">
        <v>4941</v>
      </c>
      <c r="BJ2598" s="1" t="s">
        <v>5509</v>
      </c>
      <c r="BK2598" s="1" t="s">
        <v>63</v>
      </c>
      <c r="BL2598" s="1" t="s">
        <v>5113</v>
      </c>
      <c r="BM2598" s="1" t="s">
        <v>2277</v>
      </c>
      <c r="BN2598" s="1" t="s">
        <v>5953</v>
      </c>
      <c r="BO2598" s="1" t="s">
        <v>63</v>
      </c>
      <c r="BP2598" s="1" t="s">
        <v>5113</v>
      </c>
      <c r="BQ2598" s="1" t="s">
        <v>4722</v>
      </c>
      <c r="BR2598" s="1" t="s">
        <v>8812</v>
      </c>
      <c r="BS2598" s="1" t="s">
        <v>1346</v>
      </c>
      <c r="BT2598" s="1" t="s">
        <v>6882</v>
      </c>
    </row>
    <row r="2599" spans="1:72" ht="13.5" customHeight="1">
      <c r="A2599" s="8" t="str">
        <f>HYPERLINK("http://kyu.snu.ac.kr/sdhj/index.jsp?type=hj/GK14810_00IM0001_032a.jpg","1681_수남면_032a")</f>
        <v>1681_수남면_032a</v>
      </c>
      <c r="B2599" s="2">
        <v>1681</v>
      </c>
      <c r="C2599" s="2" t="s">
        <v>10689</v>
      </c>
      <c r="D2599" s="2" t="s">
        <v>10690</v>
      </c>
      <c r="E2599" s="2">
        <v>2598</v>
      </c>
      <c r="F2599" s="1">
        <v>7</v>
      </c>
      <c r="G2599" s="1" t="s">
        <v>985</v>
      </c>
      <c r="H2599" s="1" t="s">
        <v>4956</v>
      </c>
      <c r="I2599" s="1">
        <v>11</v>
      </c>
      <c r="L2599" s="1">
        <v>2</v>
      </c>
      <c r="M2599" s="1" t="s">
        <v>1985</v>
      </c>
      <c r="N2599" s="1" t="s">
        <v>8611</v>
      </c>
      <c r="S2599" s="1" t="s">
        <v>54</v>
      </c>
      <c r="T2599" s="1" t="s">
        <v>5003</v>
      </c>
      <c r="U2599" s="1" t="s">
        <v>815</v>
      </c>
      <c r="V2599" s="1" t="s">
        <v>5077</v>
      </c>
      <c r="Y2599" s="1" t="s">
        <v>4144</v>
      </c>
      <c r="Z2599" s="1" t="s">
        <v>5376</v>
      </c>
      <c r="AF2599" s="1" t="s">
        <v>2450</v>
      </c>
      <c r="AG2599" s="1" t="s">
        <v>12425</v>
      </c>
      <c r="AH2599" s="1" t="s">
        <v>4723</v>
      </c>
      <c r="AI2599" s="1" t="s">
        <v>6787</v>
      </c>
    </row>
    <row r="2600" spans="1:72" ht="13.5" customHeight="1">
      <c r="A2600" s="8" t="str">
        <f>HYPERLINK("http://kyu.snu.ac.kr/sdhj/index.jsp?type=hj/GK14810_00IM0001_032a.jpg","1681_수남면_032a")</f>
        <v>1681_수남면_032a</v>
      </c>
      <c r="B2600" s="2">
        <v>1681</v>
      </c>
      <c r="C2600" s="2" t="s">
        <v>10654</v>
      </c>
      <c r="D2600" s="2" t="s">
        <v>10655</v>
      </c>
      <c r="E2600" s="2">
        <v>2599</v>
      </c>
      <c r="F2600" s="1">
        <v>7</v>
      </c>
      <c r="G2600" s="1" t="s">
        <v>985</v>
      </c>
      <c r="H2600" s="1" t="s">
        <v>4956</v>
      </c>
      <c r="I2600" s="1">
        <v>11</v>
      </c>
      <c r="L2600" s="1">
        <v>2</v>
      </c>
      <c r="M2600" s="1" t="s">
        <v>1985</v>
      </c>
      <c r="N2600" s="1" t="s">
        <v>8611</v>
      </c>
      <c r="S2600" s="1" t="s">
        <v>99</v>
      </c>
      <c r="T2600" s="1" t="s">
        <v>252</v>
      </c>
      <c r="U2600" s="1" t="s">
        <v>4143</v>
      </c>
      <c r="V2600" s="1" t="s">
        <v>5088</v>
      </c>
      <c r="Y2600" s="1" t="s">
        <v>1323</v>
      </c>
      <c r="Z2600" s="1" t="s">
        <v>5375</v>
      </c>
      <c r="AC2600" s="1">
        <v>20</v>
      </c>
      <c r="AD2600" s="1" t="s">
        <v>870</v>
      </c>
      <c r="AE2600" s="1" t="s">
        <v>6646</v>
      </c>
      <c r="BF2600" s="1" t="s">
        <v>78</v>
      </c>
    </row>
    <row r="2601" spans="1:72" ht="13.5" customHeight="1">
      <c r="A2601" s="8" t="str">
        <f>HYPERLINK("http://kyu.snu.ac.kr/sdhj/index.jsp?type=hj/GK14810_00IM0001_032a.jpg","1681_수남면_032a")</f>
        <v>1681_수남면_032a</v>
      </c>
      <c r="B2601" s="2">
        <v>1681</v>
      </c>
      <c r="C2601" s="2" t="s">
        <v>10654</v>
      </c>
      <c r="D2601" s="2" t="s">
        <v>10655</v>
      </c>
      <c r="E2601" s="2">
        <v>2600</v>
      </c>
      <c r="F2601" s="1">
        <v>7</v>
      </c>
      <c r="G2601" s="1" t="s">
        <v>985</v>
      </c>
      <c r="H2601" s="1" t="s">
        <v>4956</v>
      </c>
      <c r="I2601" s="1">
        <v>11</v>
      </c>
      <c r="L2601" s="1">
        <v>2</v>
      </c>
      <c r="M2601" s="1" t="s">
        <v>1985</v>
      </c>
      <c r="N2601" s="1" t="s">
        <v>8611</v>
      </c>
      <c r="S2601" s="1" t="s">
        <v>99</v>
      </c>
      <c r="T2601" s="1" t="s">
        <v>252</v>
      </c>
      <c r="U2601" s="1" t="s">
        <v>834</v>
      </c>
      <c r="V2601" s="1" t="s">
        <v>5082</v>
      </c>
      <c r="Y2601" s="1" t="s">
        <v>807</v>
      </c>
      <c r="Z2601" s="1" t="s">
        <v>5374</v>
      </c>
      <c r="AC2601" s="1">
        <v>15</v>
      </c>
      <c r="AD2601" s="1" t="s">
        <v>224</v>
      </c>
      <c r="AE2601" s="1" t="s">
        <v>6658</v>
      </c>
    </row>
    <row r="2602" spans="1:72" ht="13.5" customHeight="1">
      <c r="A2602" s="8" t="str">
        <f>HYPERLINK("http://kyu.snu.ac.kr/sdhj/index.jsp?type=hj/GK14810_00IM0001_032a.jpg","1681_수남면_032a")</f>
        <v>1681_수남면_032a</v>
      </c>
      <c r="B2602" s="2">
        <v>1681</v>
      </c>
      <c r="C2602" s="2" t="s">
        <v>10654</v>
      </c>
      <c r="D2602" s="2" t="s">
        <v>10655</v>
      </c>
      <c r="E2602" s="2">
        <v>2601</v>
      </c>
      <c r="F2602" s="1">
        <v>7</v>
      </c>
      <c r="G2602" s="1" t="s">
        <v>985</v>
      </c>
      <c r="H2602" s="1" t="s">
        <v>4956</v>
      </c>
      <c r="I2602" s="1">
        <v>11</v>
      </c>
      <c r="L2602" s="1">
        <v>2</v>
      </c>
      <c r="M2602" s="1" t="s">
        <v>1985</v>
      </c>
      <c r="N2602" s="1" t="s">
        <v>8611</v>
      </c>
      <c r="S2602" s="1" t="s">
        <v>98</v>
      </c>
      <c r="T2602" s="1" t="s">
        <v>5001</v>
      </c>
      <c r="Y2602" s="1" t="s">
        <v>4428</v>
      </c>
      <c r="Z2602" s="1" t="s">
        <v>5373</v>
      </c>
      <c r="AC2602" s="1">
        <v>12</v>
      </c>
      <c r="AD2602" s="1" t="s">
        <v>296</v>
      </c>
      <c r="AE2602" s="1" t="s">
        <v>5331</v>
      </c>
    </row>
    <row r="2603" spans="1:72" ht="13.5" customHeight="1">
      <c r="A2603" s="8" t="str">
        <f>HYPERLINK("http://kyu.snu.ac.kr/sdhj/index.jsp?type=hj/GK14810_00IM0001_032a.jpg","1681_수남면_032a")</f>
        <v>1681_수남면_032a</v>
      </c>
      <c r="B2603" s="2">
        <v>1681</v>
      </c>
      <c r="C2603" s="2" t="s">
        <v>10654</v>
      </c>
      <c r="D2603" s="2" t="s">
        <v>10655</v>
      </c>
      <c r="E2603" s="2">
        <v>2602</v>
      </c>
      <c r="F2603" s="1">
        <v>7</v>
      </c>
      <c r="G2603" s="1" t="s">
        <v>985</v>
      </c>
      <c r="H2603" s="1" t="s">
        <v>4956</v>
      </c>
      <c r="I2603" s="1">
        <v>11</v>
      </c>
      <c r="L2603" s="1">
        <v>2</v>
      </c>
      <c r="M2603" s="1" t="s">
        <v>1985</v>
      </c>
      <c r="N2603" s="1" t="s">
        <v>8611</v>
      </c>
      <c r="S2603" s="1" t="s">
        <v>191</v>
      </c>
      <c r="T2603" s="1" t="s">
        <v>5004</v>
      </c>
      <c r="Y2603" s="1" t="s">
        <v>90</v>
      </c>
      <c r="Z2603" s="1" t="s">
        <v>5302</v>
      </c>
      <c r="AC2603" s="1">
        <v>2</v>
      </c>
      <c r="AD2603" s="1" t="s">
        <v>152</v>
      </c>
      <c r="AE2603" s="1" t="s">
        <v>5812</v>
      </c>
      <c r="AF2603" s="1" t="s">
        <v>175</v>
      </c>
      <c r="AG2603" s="1" t="s">
        <v>6685</v>
      </c>
      <c r="BF2603" s="1" t="s">
        <v>78</v>
      </c>
    </row>
    <row r="2604" spans="1:72" ht="13.5" customHeight="1">
      <c r="A2604" s="8" t="str">
        <f>HYPERLINK("http://kyu.snu.ac.kr/sdhj/index.jsp?type=hj/GK14810_00IM0001_032a.jpg","1681_수남면_032a")</f>
        <v>1681_수남면_032a</v>
      </c>
      <c r="B2604" s="2">
        <v>1681</v>
      </c>
      <c r="C2604" s="2" t="s">
        <v>9682</v>
      </c>
      <c r="D2604" s="2" t="s">
        <v>9683</v>
      </c>
      <c r="E2604" s="2">
        <v>2603</v>
      </c>
      <c r="F2604" s="1">
        <v>7</v>
      </c>
      <c r="G2604" s="1" t="s">
        <v>985</v>
      </c>
      <c r="H2604" s="1" t="s">
        <v>4956</v>
      </c>
      <c r="I2604" s="1">
        <v>11</v>
      </c>
      <c r="L2604" s="1">
        <v>3</v>
      </c>
      <c r="M2604" s="1" t="s">
        <v>9568</v>
      </c>
      <c r="N2604" s="1" t="s">
        <v>9569</v>
      </c>
      <c r="O2604" s="1" t="s">
        <v>5</v>
      </c>
      <c r="P2604" s="1" t="s">
        <v>4992</v>
      </c>
      <c r="T2604" s="1" t="s">
        <v>12426</v>
      </c>
      <c r="U2604" s="1" t="s">
        <v>194</v>
      </c>
      <c r="V2604" s="1" t="s">
        <v>5087</v>
      </c>
      <c r="W2604" s="1" t="s">
        <v>89</v>
      </c>
      <c r="X2604" s="1" t="s">
        <v>12427</v>
      </c>
      <c r="Y2604" s="1" t="s">
        <v>3810</v>
      </c>
      <c r="Z2604" s="1" t="s">
        <v>5372</v>
      </c>
      <c r="AC2604" s="1">
        <v>32</v>
      </c>
      <c r="AD2604" s="1" t="s">
        <v>134</v>
      </c>
      <c r="AE2604" s="1" t="s">
        <v>6632</v>
      </c>
      <c r="AJ2604" s="1" t="s">
        <v>16</v>
      </c>
      <c r="AK2604" s="1" t="s">
        <v>6856</v>
      </c>
      <c r="AL2604" s="1" t="s">
        <v>92</v>
      </c>
      <c r="AM2604" s="1" t="s">
        <v>12428</v>
      </c>
      <c r="AV2604" s="1" t="s">
        <v>4630</v>
      </c>
      <c r="AW2604" s="1" t="s">
        <v>5397</v>
      </c>
      <c r="BI2604" s="1" t="s">
        <v>4724</v>
      </c>
      <c r="BJ2604" s="1" t="s">
        <v>7665</v>
      </c>
      <c r="BM2604" s="1" t="s">
        <v>4631</v>
      </c>
      <c r="BN2604" s="1" t="s">
        <v>7673</v>
      </c>
      <c r="BQ2604" s="1" t="s">
        <v>4725</v>
      </c>
      <c r="BR2604" s="1" t="s">
        <v>8342</v>
      </c>
      <c r="BS2604" s="1" t="s">
        <v>4721</v>
      </c>
      <c r="BT2604" s="1" t="s">
        <v>6865</v>
      </c>
    </row>
    <row r="2605" spans="1:72" ht="13.5" customHeight="1">
      <c r="A2605" s="8" t="str">
        <f>HYPERLINK("http://kyu.snu.ac.kr/sdhj/index.jsp?type=hj/GK14810_00IM0001_032a.jpg","1681_수남면_032a")</f>
        <v>1681_수남면_032a</v>
      </c>
      <c r="B2605" s="2">
        <v>1681</v>
      </c>
      <c r="C2605" s="2" t="s">
        <v>9838</v>
      </c>
      <c r="D2605" s="2" t="s">
        <v>9839</v>
      </c>
      <c r="E2605" s="2">
        <v>2604</v>
      </c>
      <c r="F2605" s="1">
        <v>7</v>
      </c>
      <c r="G2605" s="1" t="s">
        <v>985</v>
      </c>
      <c r="H2605" s="1" t="s">
        <v>4956</v>
      </c>
      <c r="I2605" s="1">
        <v>11</v>
      </c>
      <c r="L2605" s="1">
        <v>3</v>
      </c>
      <c r="M2605" s="1" t="s">
        <v>9568</v>
      </c>
      <c r="N2605" s="1" t="s">
        <v>9569</v>
      </c>
      <c r="S2605" s="1" t="s">
        <v>43</v>
      </c>
      <c r="T2605" s="1" t="s">
        <v>5000</v>
      </c>
      <c r="U2605" s="1" t="s">
        <v>285</v>
      </c>
      <c r="V2605" s="1" t="s">
        <v>12429</v>
      </c>
      <c r="W2605" s="1" t="s">
        <v>916</v>
      </c>
      <c r="X2605" s="1" t="s">
        <v>5261</v>
      </c>
      <c r="Y2605" s="1" t="s">
        <v>90</v>
      </c>
      <c r="Z2605" s="1" t="s">
        <v>5302</v>
      </c>
      <c r="AC2605" s="1">
        <v>46</v>
      </c>
      <c r="AD2605" s="1" t="s">
        <v>722</v>
      </c>
      <c r="AE2605" s="1" t="s">
        <v>6667</v>
      </c>
      <c r="AF2605" s="1" t="s">
        <v>1535</v>
      </c>
      <c r="AG2605" s="1" t="s">
        <v>6697</v>
      </c>
      <c r="AJ2605" s="1" t="s">
        <v>16</v>
      </c>
      <c r="AK2605" s="1" t="s">
        <v>6856</v>
      </c>
      <c r="AL2605" s="1" t="s">
        <v>536</v>
      </c>
      <c r="AM2605" s="1" t="s">
        <v>6824</v>
      </c>
      <c r="AT2605" s="1" t="s">
        <v>63</v>
      </c>
      <c r="AU2605" s="1" t="s">
        <v>5113</v>
      </c>
      <c r="AV2605" s="1" t="s">
        <v>398</v>
      </c>
      <c r="AW2605" s="1" t="s">
        <v>5369</v>
      </c>
      <c r="BG2605" s="1" t="s">
        <v>63</v>
      </c>
      <c r="BH2605" s="1" t="s">
        <v>5113</v>
      </c>
      <c r="BI2605" s="1" t="s">
        <v>3564</v>
      </c>
      <c r="BJ2605" s="1" t="s">
        <v>7664</v>
      </c>
      <c r="BK2605" s="1" t="s">
        <v>63</v>
      </c>
      <c r="BL2605" s="1" t="s">
        <v>5113</v>
      </c>
      <c r="BM2605" s="1" t="s">
        <v>4726</v>
      </c>
      <c r="BN2605" s="1" t="s">
        <v>8015</v>
      </c>
      <c r="BO2605" s="1" t="s">
        <v>63</v>
      </c>
      <c r="BP2605" s="1" t="s">
        <v>5113</v>
      </c>
      <c r="BQ2605" s="1" t="s">
        <v>4727</v>
      </c>
      <c r="BR2605" s="1" t="s">
        <v>12430</v>
      </c>
      <c r="BS2605" s="1" t="s">
        <v>92</v>
      </c>
      <c r="BT2605" s="1" t="s">
        <v>11188</v>
      </c>
    </row>
    <row r="2606" spans="1:72" ht="13.5" customHeight="1">
      <c r="A2606" s="8" t="str">
        <f>HYPERLINK("http://kyu.snu.ac.kr/sdhj/index.jsp?type=hj/GK14810_00IM0001_032a.jpg","1681_수남면_032a")</f>
        <v>1681_수남면_032a</v>
      </c>
      <c r="B2606" s="2">
        <v>1681</v>
      </c>
      <c r="C2606" s="2" t="s">
        <v>10567</v>
      </c>
      <c r="D2606" s="2" t="s">
        <v>10568</v>
      </c>
      <c r="E2606" s="2">
        <v>2605</v>
      </c>
      <c r="F2606" s="1">
        <v>7</v>
      </c>
      <c r="G2606" s="1" t="s">
        <v>985</v>
      </c>
      <c r="H2606" s="1" t="s">
        <v>4956</v>
      </c>
      <c r="I2606" s="1">
        <v>11</v>
      </c>
      <c r="L2606" s="1">
        <v>3</v>
      </c>
      <c r="M2606" s="1" t="s">
        <v>9568</v>
      </c>
      <c r="N2606" s="1" t="s">
        <v>9569</v>
      </c>
      <c r="S2606" s="1" t="s">
        <v>4728</v>
      </c>
      <c r="T2606" s="1" t="s">
        <v>5009</v>
      </c>
      <c r="Y2606" s="1" t="s">
        <v>90</v>
      </c>
      <c r="Z2606" s="1" t="s">
        <v>5302</v>
      </c>
      <c r="AC2606" s="1">
        <v>3</v>
      </c>
      <c r="AD2606" s="1" t="s">
        <v>512</v>
      </c>
      <c r="AE2606" s="1" t="s">
        <v>6657</v>
      </c>
      <c r="AF2606" s="1" t="s">
        <v>2586</v>
      </c>
      <c r="AG2606" s="1" t="s">
        <v>6696</v>
      </c>
    </row>
    <row r="2607" spans="1:72" ht="13.5" customHeight="1">
      <c r="A2607" s="8" t="str">
        <f>HYPERLINK("http://kyu.snu.ac.kr/sdhj/index.jsp?type=hj/GK14810_00IM0001_032a.jpg","1681_수남면_032a")</f>
        <v>1681_수남면_032a</v>
      </c>
      <c r="B2607" s="2">
        <v>1681</v>
      </c>
      <c r="C2607" s="2" t="s">
        <v>10546</v>
      </c>
      <c r="D2607" s="2" t="s">
        <v>10547</v>
      </c>
      <c r="E2607" s="2">
        <v>2606</v>
      </c>
      <c r="F2607" s="1">
        <v>7</v>
      </c>
      <c r="G2607" s="1" t="s">
        <v>985</v>
      </c>
      <c r="H2607" s="1" t="s">
        <v>4956</v>
      </c>
      <c r="I2607" s="1">
        <v>11</v>
      </c>
      <c r="L2607" s="1">
        <v>4</v>
      </c>
      <c r="M2607" s="1" t="s">
        <v>629</v>
      </c>
      <c r="N2607" s="1" t="s">
        <v>5371</v>
      </c>
      <c r="T2607" s="1" t="s">
        <v>10172</v>
      </c>
      <c r="U2607" s="1" t="s">
        <v>33</v>
      </c>
      <c r="V2607" s="1" t="s">
        <v>5076</v>
      </c>
      <c r="Y2607" s="1" t="s">
        <v>629</v>
      </c>
      <c r="Z2607" s="1" t="s">
        <v>5371</v>
      </c>
      <c r="AC2607" s="1">
        <v>57</v>
      </c>
      <c r="AD2607" s="1" t="s">
        <v>421</v>
      </c>
      <c r="AE2607" s="1" t="s">
        <v>6666</v>
      </c>
      <c r="AJ2607" s="1" t="s">
        <v>16</v>
      </c>
      <c r="AK2607" s="1" t="s">
        <v>6856</v>
      </c>
      <c r="AL2607" s="1" t="s">
        <v>456</v>
      </c>
      <c r="AM2607" s="1" t="s">
        <v>6864</v>
      </c>
      <c r="AN2607" s="1" t="s">
        <v>61</v>
      </c>
      <c r="AO2607" s="1" t="s">
        <v>5034</v>
      </c>
      <c r="AR2607" s="1" t="s">
        <v>4729</v>
      </c>
      <c r="AS2607" s="1" t="s">
        <v>12431</v>
      </c>
      <c r="AT2607" s="1" t="s">
        <v>118</v>
      </c>
      <c r="AU2607" s="1" t="s">
        <v>5094</v>
      </c>
      <c r="AV2607" s="1" t="s">
        <v>4618</v>
      </c>
      <c r="AW2607" s="1" t="s">
        <v>7081</v>
      </c>
      <c r="BG2607" s="1" t="s">
        <v>63</v>
      </c>
      <c r="BH2607" s="1" t="s">
        <v>5113</v>
      </c>
      <c r="BI2607" s="1" t="s">
        <v>4730</v>
      </c>
      <c r="BJ2607" s="1" t="s">
        <v>7663</v>
      </c>
      <c r="BK2607" s="1" t="s">
        <v>63</v>
      </c>
      <c r="BL2607" s="1" t="s">
        <v>5113</v>
      </c>
      <c r="BM2607" s="1" t="s">
        <v>521</v>
      </c>
      <c r="BN2607" s="1" t="s">
        <v>8014</v>
      </c>
      <c r="BO2607" s="1" t="s">
        <v>63</v>
      </c>
      <c r="BP2607" s="1" t="s">
        <v>5113</v>
      </c>
      <c r="BQ2607" s="1" t="s">
        <v>522</v>
      </c>
      <c r="BR2607" s="1" t="s">
        <v>8789</v>
      </c>
      <c r="BS2607" s="1" t="s">
        <v>237</v>
      </c>
      <c r="BT2607" s="1" t="s">
        <v>6815</v>
      </c>
    </row>
    <row r="2608" spans="1:72" ht="13.5" customHeight="1">
      <c r="A2608" s="8" t="str">
        <f>HYPERLINK("http://kyu.snu.ac.kr/sdhj/index.jsp?type=hj/GK14810_00IM0001_032a.jpg","1681_수남면_032a")</f>
        <v>1681_수남면_032a</v>
      </c>
      <c r="B2608" s="2">
        <v>1681</v>
      </c>
      <c r="C2608" s="2" t="s">
        <v>9884</v>
      </c>
      <c r="D2608" s="2" t="s">
        <v>9885</v>
      </c>
      <c r="E2608" s="2">
        <v>2607</v>
      </c>
      <c r="F2608" s="1">
        <v>7</v>
      </c>
      <c r="G2608" s="1" t="s">
        <v>985</v>
      </c>
      <c r="H2608" s="1" t="s">
        <v>4956</v>
      </c>
      <c r="I2608" s="1">
        <v>11</v>
      </c>
      <c r="L2608" s="1">
        <v>4</v>
      </c>
      <c r="M2608" s="1" t="s">
        <v>629</v>
      </c>
      <c r="N2608" s="1" t="s">
        <v>5371</v>
      </c>
      <c r="S2608" s="1" t="s">
        <v>43</v>
      </c>
      <c r="T2608" s="1" t="s">
        <v>5000</v>
      </c>
      <c r="U2608" s="1" t="s">
        <v>38</v>
      </c>
      <c r="V2608" s="1" t="s">
        <v>5065</v>
      </c>
      <c r="Y2608" s="1" t="s">
        <v>12432</v>
      </c>
      <c r="Z2608" s="1" t="s">
        <v>12433</v>
      </c>
      <c r="AC2608" s="1">
        <v>53</v>
      </c>
      <c r="AD2608" s="1" t="s">
        <v>1167</v>
      </c>
      <c r="AE2608" s="1" t="s">
        <v>6665</v>
      </c>
      <c r="AJ2608" s="1" t="s">
        <v>16</v>
      </c>
      <c r="AK2608" s="1" t="s">
        <v>6856</v>
      </c>
      <c r="AL2608" s="1" t="s">
        <v>92</v>
      </c>
      <c r="AM2608" s="1" t="s">
        <v>10529</v>
      </c>
      <c r="AN2608" s="1" t="s">
        <v>61</v>
      </c>
      <c r="AO2608" s="1" t="s">
        <v>5034</v>
      </c>
      <c r="AR2608" s="1" t="s">
        <v>4731</v>
      </c>
      <c r="AS2608" s="1" t="s">
        <v>12434</v>
      </c>
      <c r="AT2608" s="1" t="s">
        <v>33</v>
      </c>
      <c r="AU2608" s="1" t="s">
        <v>5076</v>
      </c>
      <c r="AV2608" s="1" t="s">
        <v>1347</v>
      </c>
      <c r="AW2608" s="1" t="s">
        <v>5444</v>
      </c>
      <c r="BI2608" s="1" t="s">
        <v>4732</v>
      </c>
      <c r="BJ2608" s="1" t="s">
        <v>7662</v>
      </c>
      <c r="BM2608" s="1" t="s">
        <v>765</v>
      </c>
      <c r="BN2608" s="1" t="s">
        <v>5608</v>
      </c>
      <c r="BO2608" s="1" t="s">
        <v>63</v>
      </c>
      <c r="BP2608" s="1" t="s">
        <v>5113</v>
      </c>
      <c r="BQ2608" s="1" t="s">
        <v>4733</v>
      </c>
      <c r="BR2608" s="1" t="s">
        <v>8341</v>
      </c>
      <c r="BS2608" s="1" t="s">
        <v>138</v>
      </c>
      <c r="BT2608" s="1" t="s">
        <v>6794</v>
      </c>
    </row>
    <row r="2609" spans="1:73" ht="13.5" customHeight="1">
      <c r="A2609" s="8" t="str">
        <f>HYPERLINK("http://kyu.snu.ac.kr/sdhj/index.jsp?type=hj/GK14810_00IM0001_032a.jpg","1681_수남면_032a")</f>
        <v>1681_수남면_032a</v>
      </c>
      <c r="B2609" s="2">
        <v>1681</v>
      </c>
      <c r="C2609" s="2" t="s">
        <v>10070</v>
      </c>
      <c r="D2609" s="2" t="s">
        <v>10071</v>
      </c>
      <c r="E2609" s="2">
        <v>2608</v>
      </c>
      <c r="F2609" s="1">
        <v>7</v>
      </c>
      <c r="G2609" s="1" t="s">
        <v>985</v>
      </c>
      <c r="H2609" s="1" t="s">
        <v>4956</v>
      </c>
      <c r="I2609" s="1">
        <v>11</v>
      </c>
      <c r="L2609" s="1">
        <v>4</v>
      </c>
      <c r="M2609" s="1" t="s">
        <v>629</v>
      </c>
      <c r="N2609" s="1" t="s">
        <v>5371</v>
      </c>
      <c r="S2609" s="1" t="s">
        <v>54</v>
      </c>
      <c r="T2609" s="1" t="s">
        <v>5003</v>
      </c>
      <c r="U2609" s="1" t="s">
        <v>3255</v>
      </c>
      <c r="V2609" s="1" t="s">
        <v>5086</v>
      </c>
      <c r="Y2609" s="1" t="s">
        <v>4734</v>
      </c>
      <c r="Z2609" s="1" t="s">
        <v>5370</v>
      </c>
      <c r="AC2609" s="1">
        <v>22</v>
      </c>
      <c r="AD2609" s="1" t="s">
        <v>251</v>
      </c>
      <c r="AE2609" s="1" t="s">
        <v>6637</v>
      </c>
    </row>
    <row r="2610" spans="1:73" ht="13.5" customHeight="1">
      <c r="A2610" s="8" t="str">
        <f>HYPERLINK("http://kyu.snu.ac.kr/sdhj/index.jsp?type=hj/GK14810_00IM0001_032a.jpg","1681_수남면_032a")</f>
        <v>1681_수남면_032a</v>
      </c>
      <c r="B2610" s="2">
        <v>1681</v>
      </c>
      <c r="C2610" s="2" t="s">
        <v>9863</v>
      </c>
      <c r="D2610" s="2" t="s">
        <v>9864</v>
      </c>
      <c r="E2610" s="2">
        <v>2609</v>
      </c>
      <c r="F2610" s="1">
        <v>7</v>
      </c>
      <c r="G2610" s="1" t="s">
        <v>985</v>
      </c>
      <c r="H2610" s="1" t="s">
        <v>4956</v>
      </c>
      <c r="I2610" s="1">
        <v>11</v>
      </c>
      <c r="L2610" s="1">
        <v>5</v>
      </c>
      <c r="M2610" s="1" t="s">
        <v>398</v>
      </c>
      <c r="N2610" s="1" t="s">
        <v>5369</v>
      </c>
      <c r="T2610" s="1" t="s">
        <v>10172</v>
      </c>
      <c r="U2610" s="1" t="s">
        <v>4735</v>
      </c>
      <c r="V2610" s="1" t="s">
        <v>5085</v>
      </c>
      <c r="Y2610" s="1" t="s">
        <v>398</v>
      </c>
      <c r="Z2610" s="1" t="s">
        <v>5369</v>
      </c>
      <c r="AC2610" s="1">
        <v>42</v>
      </c>
      <c r="AD2610" s="1" t="s">
        <v>159</v>
      </c>
      <c r="AE2610" s="1" t="s">
        <v>5400</v>
      </c>
      <c r="AJ2610" s="1" t="s">
        <v>16</v>
      </c>
      <c r="AK2610" s="1" t="s">
        <v>6856</v>
      </c>
      <c r="AL2610" s="1" t="s">
        <v>331</v>
      </c>
      <c r="AM2610" s="1" t="s">
        <v>6786</v>
      </c>
      <c r="AN2610" s="1" t="s">
        <v>331</v>
      </c>
      <c r="AO2610" s="1" t="s">
        <v>6786</v>
      </c>
      <c r="AR2610" s="1" t="s">
        <v>4736</v>
      </c>
      <c r="AS2610" s="1" t="s">
        <v>6942</v>
      </c>
      <c r="AT2610" s="1" t="s">
        <v>63</v>
      </c>
      <c r="AU2610" s="1" t="s">
        <v>5113</v>
      </c>
      <c r="AV2610" s="1" t="s">
        <v>3621</v>
      </c>
      <c r="AW2610" s="1" t="s">
        <v>7080</v>
      </c>
      <c r="BG2610" s="1" t="s">
        <v>63</v>
      </c>
      <c r="BH2610" s="1" t="s">
        <v>5113</v>
      </c>
      <c r="BI2610" s="1" t="s">
        <v>4737</v>
      </c>
      <c r="BJ2610" s="1" t="s">
        <v>7661</v>
      </c>
      <c r="BK2610" s="1" t="s">
        <v>63</v>
      </c>
      <c r="BL2610" s="1" t="s">
        <v>5113</v>
      </c>
      <c r="BM2610" s="1" t="s">
        <v>4738</v>
      </c>
      <c r="BN2610" s="1" t="s">
        <v>8013</v>
      </c>
      <c r="BO2610" s="1" t="s">
        <v>33</v>
      </c>
      <c r="BP2610" s="1" t="s">
        <v>5076</v>
      </c>
      <c r="BQ2610" s="1" t="s">
        <v>853</v>
      </c>
      <c r="BR2610" s="1" t="s">
        <v>10397</v>
      </c>
      <c r="BS2610" s="1" t="s">
        <v>331</v>
      </c>
      <c r="BT2610" s="1" t="s">
        <v>6786</v>
      </c>
    </row>
    <row r="2611" spans="1:73" ht="13.5" customHeight="1">
      <c r="A2611" s="8" t="str">
        <f>HYPERLINK("http://kyu.snu.ac.kr/sdhj/index.jsp?type=hj/GK14810_00IM0001_032a.jpg","1681_수남면_032a")</f>
        <v>1681_수남면_032a</v>
      </c>
      <c r="B2611" s="2">
        <v>1681</v>
      </c>
      <c r="C2611" s="2" t="s">
        <v>9648</v>
      </c>
      <c r="D2611" s="2" t="s">
        <v>9649</v>
      </c>
      <c r="E2611" s="2">
        <v>2610</v>
      </c>
      <c r="F2611" s="1">
        <v>7</v>
      </c>
      <c r="G2611" s="1" t="s">
        <v>985</v>
      </c>
      <c r="H2611" s="1" t="s">
        <v>4956</v>
      </c>
      <c r="I2611" s="1">
        <v>11</v>
      </c>
      <c r="L2611" s="1">
        <v>5</v>
      </c>
      <c r="M2611" s="1" t="s">
        <v>398</v>
      </c>
      <c r="N2611" s="1" t="s">
        <v>5369</v>
      </c>
      <c r="S2611" s="1" t="s">
        <v>43</v>
      </c>
      <c r="T2611" s="1" t="s">
        <v>5000</v>
      </c>
      <c r="U2611" s="1" t="s">
        <v>38</v>
      </c>
      <c r="V2611" s="1" t="s">
        <v>5065</v>
      </c>
      <c r="Y2611" s="1" t="s">
        <v>3305</v>
      </c>
      <c r="Z2611" s="1" t="s">
        <v>5368</v>
      </c>
      <c r="AC2611" s="1">
        <v>27</v>
      </c>
      <c r="AD2611" s="1" t="s">
        <v>224</v>
      </c>
      <c r="AE2611" s="1" t="s">
        <v>6658</v>
      </c>
      <c r="AJ2611" s="1" t="s">
        <v>16</v>
      </c>
      <c r="AK2611" s="1" t="s">
        <v>6856</v>
      </c>
      <c r="AL2611" s="1" t="s">
        <v>60</v>
      </c>
      <c r="AM2611" s="1" t="s">
        <v>6863</v>
      </c>
      <c r="AN2611" s="1" t="s">
        <v>61</v>
      </c>
      <c r="AO2611" s="1" t="s">
        <v>5034</v>
      </c>
      <c r="AR2611" s="1" t="s">
        <v>4739</v>
      </c>
      <c r="AS2611" s="1" t="s">
        <v>6941</v>
      </c>
      <c r="AT2611" s="1" t="s">
        <v>63</v>
      </c>
      <c r="AU2611" s="1" t="s">
        <v>5113</v>
      </c>
      <c r="AV2611" s="1" t="s">
        <v>4740</v>
      </c>
      <c r="AW2611" s="1" t="s">
        <v>12435</v>
      </c>
      <c r="BG2611" s="1" t="s">
        <v>63</v>
      </c>
      <c r="BH2611" s="1" t="s">
        <v>5113</v>
      </c>
      <c r="BI2611" s="1" t="s">
        <v>4741</v>
      </c>
      <c r="BJ2611" s="1" t="s">
        <v>7660</v>
      </c>
      <c r="BM2611" s="1" t="s">
        <v>1436</v>
      </c>
      <c r="BN2611" s="1" t="s">
        <v>7508</v>
      </c>
      <c r="BQ2611" s="1" t="s">
        <v>4742</v>
      </c>
      <c r="BR2611" s="1" t="s">
        <v>8340</v>
      </c>
      <c r="BS2611" s="1" t="s">
        <v>638</v>
      </c>
      <c r="BT2611" s="1" t="s">
        <v>6858</v>
      </c>
      <c r="BU2611" s="1" t="s">
        <v>12436</v>
      </c>
    </row>
    <row r="2612" spans="1:73" ht="13.5" customHeight="1">
      <c r="A2612" s="8" t="str">
        <f>HYPERLINK("http://kyu.snu.ac.kr/sdhj/index.jsp?type=hj/GK14810_00IM0001_032a.jpg","1681_수남면_032a")</f>
        <v>1681_수남면_032a</v>
      </c>
      <c r="B2612" s="2">
        <v>1681</v>
      </c>
      <c r="C2612" s="2" t="s">
        <v>10330</v>
      </c>
      <c r="D2612" s="2" t="s">
        <v>10331</v>
      </c>
      <c r="E2612" s="2">
        <v>2611</v>
      </c>
      <c r="F2612" s="1">
        <v>7</v>
      </c>
      <c r="G2612" s="1" t="s">
        <v>985</v>
      </c>
      <c r="H2612" s="1" t="s">
        <v>4956</v>
      </c>
      <c r="I2612" s="1">
        <v>11</v>
      </c>
      <c r="L2612" s="1">
        <v>5</v>
      </c>
      <c r="M2612" s="1" t="s">
        <v>398</v>
      </c>
      <c r="N2612" s="1" t="s">
        <v>5369</v>
      </c>
      <c r="S2612" s="1" t="s">
        <v>206</v>
      </c>
      <c r="T2612" s="1" t="s">
        <v>5008</v>
      </c>
      <c r="Y2612" s="1" t="s">
        <v>1857</v>
      </c>
      <c r="Z2612" s="1" t="s">
        <v>5367</v>
      </c>
      <c r="AC2612" s="1">
        <v>68</v>
      </c>
      <c r="AD2612" s="1" t="s">
        <v>222</v>
      </c>
      <c r="AE2612" s="1" t="s">
        <v>6476</v>
      </c>
    </row>
    <row r="2613" spans="1:73" ht="13.5" customHeight="1">
      <c r="A2613" s="8" t="str">
        <f>HYPERLINK("http://kyu.snu.ac.kr/sdhj/index.jsp?type=hj/GK14810_00IM0001_032a.jpg","1681_수남면_032a")</f>
        <v>1681_수남면_032a</v>
      </c>
      <c r="B2613" s="2">
        <v>1681</v>
      </c>
      <c r="C2613" s="2" t="s">
        <v>9954</v>
      </c>
      <c r="D2613" s="2" t="s">
        <v>9955</v>
      </c>
      <c r="E2613" s="2">
        <v>2612</v>
      </c>
      <c r="F2613" s="1">
        <v>7</v>
      </c>
      <c r="G2613" s="1" t="s">
        <v>985</v>
      </c>
      <c r="H2613" s="1" t="s">
        <v>4956</v>
      </c>
      <c r="I2613" s="1">
        <v>11</v>
      </c>
      <c r="L2613" s="1">
        <v>5</v>
      </c>
      <c r="M2613" s="1" t="s">
        <v>398</v>
      </c>
      <c r="N2613" s="1" t="s">
        <v>5369</v>
      </c>
      <c r="S2613" s="1" t="s">
        <v>54</v>
      </c>
      <c r="T2613" s="1" t="s">
        <v>5003</v>
      </c>
      <c r="U2613" s="1" t="s">
        <v>33</v>
      </c>
      <c r="V2613" s="1" t="s">
        <v>5076</v>
      </c>
      <c r="Y2613" s="1" t="s">
        <v>4743</v>
      </c>
      <c r="Z2613" s="1" t="s">
        <v>5366</v>
      </c>
      <c r="AC2613" s="1">
        <v>6</v>
      </c>
      <c r="AD2613" s="1" t="s">
        <v>77</v>
      </c>
      <c r="AE2613" s="1" t="s">
        <v>6659</v>
      </c>
    </row>
    <row r="2614" spans="1:73" ht="13.5" customHeight="1">
      <c r="A2614" s="8" t="str">
        <f>HYPERLINK("http://kyu.snu.ac.kr/sdhj/index.jsp?type=hj/GK14810_00IM0001_032a.jpg","1681_수남면_032a")</f>
        <v>1681_수남면_032a</v>
      </c>
      <c r="B2614" s="2">
        <v>1681</v>
      </c>
      <c r="C2614" s="2" t="s">
        <v>9954</v>
      </c>
      <c r="D2614" s="2" t="s">
        <v>9955</v>
      </c>
      <c r="E2614" s="2">
        <v>2613</v>
      </c>
      <c r="F2614" s="1">
        <v>7</v>
      </c>
      <c r="G2614" s="1" t="s">
        <v>985</v>
      </c>
      <c r="H2614" s="1" t="s">
        <v>4956</v>
      </c>
      <c r="I2614" s="1">
        <v>11</v>
      </c>
      <c r="L2614" s="1">
        <v>5</v>
      </c>
      <c r="M2614" s="1" t="s">
        <v>398</v>
      </c>
      <c r="N2614" s="1" t="s">
        <v>5369</v>
      </c>
      <c r="S2614" s="1" t="s">
        <v>2172</v>
      </c>
      <c r="T2614" s="1" t="s">
        <v>5007</v>
      </c>
      <c r="Y2614" s="1" t="s">
        <v>386</v>
      </c>
      <c r="Z2614" s="1" t="s">
        <v>5365</v>
      </c>
      <c r="AC2614" s="1">
        <v>7</v>
      </c>
      <c r="AD2614" s="1" t="s">
        <v>45</v>
      </c>
      <c r="AE2614" s="1" t="s">
        <v>6661</v>
      </c>
    </row>
    <row r="2615" spans="1:73" ht="13.5" customHeight="1">
      <c r="A2615" s="8" t="str">
        <f>HYPERLINK("http://kyu.snu.ac.kr/sdhj/index.jsp?type=hj/GK14810_00IM0001_032a.jpg","1681_수남면_032a")</f>
        <v>1681_수남면_032a</v>
      </c>
      <c r="B2615" s="2">
        <v>1681</v>
      </c>
      <c r="C2615" s="2" t="s">
        <v>10663</v>
      </c>
      <c r="D2615" s="2" t="s">
        <v>10664</v>
      </c>
      <c r="E2615" s="2">
        <v>2614</v>
      </c>
      <c r="F2615" s="1">
        <v>7</v>
      </c>
      <c r="G2615" s="1" t="s">
        <v>985</v>
      </c>
      <c r="H2615" s="1" t="s">
        <v>4956</v>
      </c>
      <c r="I2615" s="1">
        <v>11</v>
      </c>
      <c r="L2615" s="1">
        <v>5</v>
      </c>
      <c r="M2615" s="1" t="s">
        <v>398</v>
      </c>
      <c r="N2615" s="1" t="s">
        <v>5369</v>
      </c>
      <c r="S2615" s="1" t="s">
        <v>99</v>
      </c>
      <c r="T2615" s="1" t="s">
        <v>252</v>
      </c>
      <c r="Y2615" s="1" t="s">
        <v>4744</v>
      </c>
      <c r="Z2615" s="1" t="s">
        <v>5364</v>
      </c>
      <c r="AF2615" s="1" t="s">
        <v>1227</v>
      </c>
      <c r="AG2615" s="1" t="s">
        <v>6695</v>
      </c>
    </row>
    <row r="2616" spans="1:73" ht="13.5" customHeight="1">
      <c r="A2616" s="8" t="str">
        <f>HYPERLINK("http://kyu.snu.ac.kr/sdhj/index.jsp?type=hj/GK14810_00IM0001_032a.jpg","1681_수남면_032a")</f>
        <v>1681_수남면_032a</v>
      </c>
      <c r="B2616" s="2">
        <v>1681</v>
      </c>
      <c r="C2616" s="2" t="s">
        <v>9658</v>
      </c>
      <c r="D2616" s="2" t="s">
        <v>9659</v>
      </c>
      <c r="E2616" s="2">
        <v>2615</v>
      </c>
      <c r="F2616" s="1">
        <v>7</v>
      </c>
      <c r="G2616" s="1" t="s">
        <v>985</v>
      </c>
      <c r="H2616" s="1" t="s">
        <v>4956</v>
      </c>
      <c r="I2616" s="1">
        <v>11</v>
      </c>
      <c r="L2616" s="1">
        <v>5</v>
      </c>
      <c r="M2616" s="1" t="s">
        <v>398</v>
      </c>
      <c r="N2616" s="1" t="s">
        <v>5369</v>
      </c>
      <c r="S2616" s="1" t="s">
        <v>4745</v>
      </c>
      <c r="T2616" s="1" t="s">
        <v>5006</v>
      </c>
      <c r="Y2616" s="1" t="s">
        <v>2877</v>
      </c>
      <c r="Z2616" s="1" t="s">
        <v>5363</v>
      </c>
      <c r="AC2616" s="1">
        <v>15</v>
      </c>
      <c r="AD2616" s="1" t="s">
        <v>179</v>
      </c>
      <c r="AE2616" s="1" t="s">
        <v>6664</v>
      </c>
      <c r="AG2616" s="1" t="s">
        <v>12437</v>
      </c>
      <c r="AI2616" s="1" t="s">
        <v>6786</v>
      </c>
    </row>
    <row r="2617" spans="1:73" ht="13.5" customHeight="1">
      <c r="A2617" s="8" t="str">
        <f>HYPERLINK("http://kyu.snu.ac.kr/sdhj/index.jsp?type=hj/GK14810_00IM0001_032a.jpg","1681_수남면_032a")</f>
        <v>1681_수남면_032a</v>
      </c>
      <c r="B2617" s="2">
        <v>1681</v>
      </c>
      <c r="C2617" s="2" t="s">
        <v>10546</v>
      </c>
      <c r="D2617" s="2" t="s">
        <v>10547</v>
      </c>
      <c r="E2617" s="2">
        <v>2616</v>
      </c>
      <c r="F2617" s="1">
        <v>7</v>
      </c>
      <c r="G2617" s="1" t="s">
        <v>985</v>
      </c>
      <c r="H2617" s="1" t="s">
        <v>4956</v>
      </c>
      <c r="I2617" s="1">
        <v>11</v>
      </c>
      <c r="L2617" s="1">
        <v>5</v>
      </c>
      <c r="M2617" s="1" t="s">
        <v>398</v>
      </c>
      <c r="N2617" s="1" t="s">
        <v>5369</v>
      </c>
      <c r="S2617" s="1" t="s">
        <v>191</v>
      </c>
      <c r="T2617" s="1" t="s">
        <v>5004</v>
      </c>
      <c r="Y2617" s="1" t="s">
        <v>4746</v>
      </c>
      <c r="Z2617" s="1" t="s">
        <v>5362</v>
      </c>
      <c r="AC2617" s="1">
        <v>7</v>
      </c>
      <c r="AD2617" s="1" t="s">
        <v>45</v>
      </c>
      <c r="AE2617" s="1" t="s">
        <v>6661</v>
      </c>
      <c r="AG2617" s="1" t="s">
        <v>10633</v>
      </c>
      <c r="AI2617" s="1" t="s">
        <v>6786</v>
      </c>
      <c r="BF2617" s="1" t="s">
        <v>78</v>
      </c>
    </row>
    <row r="2618" spans="1:73" ht="13.5" customHeight="1">
      <c r="A2618" s="8" t="str">
        <f>HYPERLINK("http://kyu.snu.ac.kr/sdhj/index.jsp?type=hj/GK14810_00IM0001_032a.jpg","1681_수남면_032a")</f>
        <v>1681_수남면_032a</v>
      </c>
      <c r="B2618" s="2">
        <v>1681</v>
      </c>
      <c r="C2618" s="2" t="s">
        <v>9954</v>
      </c>
      <c r="D2618" s="2" t="s">
        <v>9955</v>
      </c>
      <c r="E2618" s="2">
        <v>2617</v>
      </c>
      <c r="F2618" s="1">
        <v>7</v>
      </c>
      <c r="G2618" s="1" t="s">
        <v>985</v>
      </c>
      <c r="H2618" s="1" t="s">
        <v>4956</v>
      </c>
      <c r="I2618" s="1">
        <v>11</v>
      </c>
      <c r="L2618" s="1">
        <v>5</v>
      </c>
      <c r="M2618" s="1" t="s">
        <v>398</v>
      </c>
      <c r="N2618" s="1" t="s">
        <v>5369</v>
      </c>
      <c r="S2618" s="1" t="s">
        <v>191</v>
      </c>
      <c r="T2618" s="1" t="s">
        <v>5004</v>
      </c>
      <c r="Y2618" s="1" t="s">
        <v>1818</v>
      </c>
      <c r="Z2618" s="1" t="s">
        <v>5305</v>
      </c>
      <c r="AC2618" s="1">
        <v>4</v>
      </c>
      <c r="AD2618" s="1" t="s">
        <v>267</v>
      </c>
      <c r="AE2618" s="1" t="s">
        <v>6631</v>
      </c>
      <c r="AF2618" s="1" t="s">
        <v>12438</v>
      </c>
      <c r="AG2618" s="1" t="s">
        <v>12439</v>
      </c>
      <c r="AH2618" s="1" t="s">
        <v>331</v>
      </c>
      <c r="AI2618" s="1" t="s">
        <v>6786</v>
      </c>
      <c r="BF2618" s="1" t="s">
        <v>78</v>
      </c>
    </row>
    <row r="2619" spans="1:73" ht="13.5" customHeight="1">
      <c r="A2619" s="8" t="str">
        <f>HYPERLINK("http://kyu.snu.ac.kr/sdhj/index.jsp?type=hj/GK14810_00IM0001_032a.jpg","1681_수남면_032a")</f>
        <v>1681_수남면_032a</v>
      </c>
      <c r="B2619" s="2">
        <v>1681</v>
      </c>
      <c r="C2619" s="2" t="s">
        <v>9954</v>
      </c>
      <c r="D2619" s="2" t="s">
        <v>9955</v>
      </c>
      <c r="E2619" s="2">
        <v>2618</v>
      </c>
      <c r="F2619" s="1">
        <v>7</v>
      </c>
      <c r="G2619" s="1" t="s">
        <v>985</v>
      </c>
      <c r="H2619" s="1" t="s">
        <v>4956</v>
      </c>
      <c r="I2619" s="1">
        <v>12</v>
      </c>
      <c r="J2619" s="1" t="s">
        <v>12440</v>
      </c>
      <c r="K2619" s="1" t="s">
        <v>12441</v>
      </c>
      <c r="L2619" s="1">
        <v>1</v>
      </c>
      <c r="M2619" s="1" t="s">
        <v>1620</v>
      </c>
      <c r="N2619" s="1" t="s">
        <v>9485</v>
      </c>
      <c r="T2619" s="1" t="s">
        <v>10172</v>
      </c>
      <c r="U2619" s="1" t="s">
        <v>503</v>
      </c>
      <c r="V2619" s="1" t="s">
        <v>5084</v>
      </c>
      <c r="Y2619" s="1" t="s">
        <v>1620</v>
      </c>
      <c r="Z2619" s="1" t="s">
        <v>10605</v>
      </c>
      <c r="AC2619" s="1">
        <v>42</v>
      </c>
      <c r="AD2619" s="1" t="s">
        <v>159</v>
      </c>
      <c r="AE2619" s="1" t="s">
        <v>5400</v>
      </c>
      <c r="AJ2619" s="1" t="s">
        <v>16</v>
      </c>
      <c r="AK2619" s="1" t="s">
        <v>6856</v>
      </c>
      <c r="AL2619" s="1" t="s">
        <v>638</v>
      </c>
      <c r="AM2619" s="1" t="s">
        <v>6858</v>
      </c>
      <c r="AN2619" s="1" t="s">
        <v>46</v>
      </c>
      <c r="AO2619" s="1" t="s">
        <v>6816</v>
      </c>
      <c r="AR2619" s="1" t="s">
        <v>3668</v>
      </c>
      <c r="AS2619" s="1" t="s">
        <v>6936</v>
      </c>
      <c r="AT2619" s="1" t="s">
        <v>63</v>
      </c>
      <c r="AU2619" s="1" t="s">
        <v>5113</v>
      </c>
      <c r="AV2619" s="1" t="s">
        <v>12442</v>
      </c>
      <c r="AW2619" s="1" t="s">
        <v>7079</v>
      </c>
      <c r="BB2619" s="1" t="s">
        <v>38</v>
      </c>
      <c r="BC2619" s="1" t="s">
        <v>5065</v>
      </c>
      <c r="BD2619" s="1" t="s">
        <v>2418</v>
      </c>
      <c r="BE2619" s="1" t="s">
        <v>6138</v>
      </c>
      <c r="BG2619" s="1" t="s">
        <v>63</v>
      </c>
      <c r="BH2619" s="1" t="s">
        <v>5113</v>
      </c>
      <c r="BI2619" s="1" t="s">
        <v>4747</v>
      </c>
      <c r="BJ2619" s="1" t="s">
        <v>7640</v>
      </c>
      <c r="BK2619" s="1" t="s">
        <v>63</v>
      </c>
      <c r="BL2619" s="1" t="s">
        <v>5113</v>
      </c>
      <c r="BM2619" s="1" t="s">
        <v>2120</v>
      </c>
      <c r="BN2619" s="1" t="s">
        <v>12443</v>
      </c>
      <c r="BO2619" s="1" t="s">
        <v>110</v>
      </c>
      <c r="BP2619" s="1" t="s">
        <v>5146</v>
      </c>
      <c r="BQ2619" s="1" t="s">
        <v>535</v>
      </c>
      <c r="BR2619" s="1" t="s">
        <v>7923</v>
      </c>
      <c r="BS2619" s="1" t="s">
        <v>536</v>
      </c>
      <c r="BT2619" s="1" t="s">
        <v>6824</v>
      </c>
      <c r="BU2619" s="1" t="s">
        <v>12444</v>
      </c>
    </row>
    <row r="2620" spans="1:73" ht="13.5" customHeight="1">
      <c r="A2620" s="8" t="str">
        <f>HYPERLINK("http://kyu.snu.ac.kr/sdhj/index.jsp?type=hj/GK14810_00IM0001_032a.jpg","1681_수남면_032a")</f>
        <v>1681_수남면_032a</v>
      </c>
      <c r="B2620" s="2">
        <v>1681</v>
      </c>
      <c r="C2620" s="2" t="s">
        <v>9838</v>
      </c>
      <c r="D2620" s="2" t="s">
        <v>9839</v>
      </c>
      <c r="E2620" s="2">
        <v>2619</v>
      </c>
      <c r="F2620" s="1">
        <v>7</v>
      </c>
      <c r="G2620" s="1" t="s">
        <v>985</v>
      </c>
      <c r="H2620" s="1" t="s">
        <v>4956</v>
      </c>
      <c r="I2620" s="1">
        <v>12</v>
      </c>
      <c r="L2620" s="1">
        <v>1</v>
      </c>
      <c r="M2620" s="1" t="s">
        <v>1620</v>
      </c>
      <c r="N2620" s="1" t="s">
        <v>9485</v>
      </c>
      <c r="S2620" s="1" t="s">
        <v>43</v>
      </c>
      <c r="T2620" s="1" t="s">
        <v>5000</v>
      </c>
      <c r="U2620" s="1" t="s">
        <v>38</v>
      </c>
      <c r="V2620" s="1" t="s">
        <v>5065</v>
      </c>
      <c r="Y2620" s="1" t="s">
        <v>4748</v>
      </c>
      <c r="Z2620" s="1" t="s">
        <v>5361</v>
      </c>
      <c r="AC2620" s="1">
        <v>29</v>
      </c>
      <c r="AD2620" s="1" t="s">
        <v>104</v>
      </c>
      <c r="AE2620" s="1" t="s">
        <v>6663</v>
      </c>
      <c r="AJ2620" s="1" t="s">
        <v>16</v>
      </c>
      <c r="AK2620" s="1" t="s">
        <v>6856</v>
      </c>
      <c r="AL2620" s="1" t="s">
        <v>92</v>
      </c>
      <c r="AM2620" s="1" t="s">
        <v>10529</v>
      </c>
      <c r="AN2620" s="1" t="s">
        <v>4749</v>
      </c>
      <c r="AO2620" s="1" t="s">
        <v>6925</v>
      </c>
      <c r="AR2620" s="1" t="s">
        <v>4750</v>
      </c>
      <c r="AS2620" s="1" t="s">
        <v>6940</v>
      </c>
      <c r="AT2620" s="1" t="s">
        <v>63</v>
      </c>
      <c r="AU2620" s="1" t="s">
        <v>5113</v>
      </c>
      <c r="AV2620" s="1" t="s">
        <v>4751</v>
      </c>
      <c r="AW2620" s="1" t="s">
        <v>7078</v>
      </c>
      <c r="BG2620" s="1" t="s">
        <v>63</v>
      </c>
      <c r="BH2620" s="1" t="s">
        <v>5113</v>
      </c>
      <c r="BI2620" s="1" t="s">
        <v>4752</v>
      </c>
      <c r="BJ2620" s="1" t="s">
        <v>7659</v>
      </c>
      <c r="BK2620" s="1" t="s">
        <v>63</v>
      </c>
      <c r="BL2620" s="1" t="s">
        <v>5113</v>
      </c>
      <c r="BM2620" s="1" t="s">
        <v>4753</v>
      </c>
      <c r="BN2620" s="1" t="s">
        <v>8012</v>
      </c>
      <c r="BO2620" s="1" t="s">
        <v>63</v>
      </c>
      <c r="BP2620" s="1" t="s">
        <v>5113</v>
      </c>
      <c r="BQ2620" s="1" t="s">
        <v>4754</v>
      </c>
      <c r="BR2620" s="1" t="s">
        <v>12445</v>
      </c>
      <c r="BS2620" s="1" t="s">
        <v>92</v>
      </c>
      <c r="BT2620" s="1" t="s">
        <v>12446</v>
      </c>
    </row>
    <row r="2621" spans="1:73" ht="13.5" customHeight="1">
      <c r="A2621" s="8" t="str">
        <f>HYPERLINK("http://kyu.snu.ac.kr/sdhj/index.jsp?type=hj/GK14810_00IM0001_032a.jpg","1681_수남면_032a")</f>
        <v>1681_수남면_032a</v>
      </c>
      <c r="B2621" s="2">
        <v>1681</v>
      </c>
      <c r="C2621" s="2" t="s">
        <v>10927</v>
      </c>
      <c r="D2621" s="2" t="s">
        <v>10928</v>
      </c>
      <c r="E2621" s="2">
        <v>2620</v>
      </c>
      <c r="F2621" s="1">
        <v>7</v>
      </c>
      <c r="G2621" s="1" t="s">
        <v>985</v>
      </c>
      <c r="H2621" s="1" t="s">
        <v>4956</v>
      </c>
      <c r="I2621" s="1">
        <v>12</v>
      </c>
      <c r="L2621" s="1">
        <v>2</v>
      </c>
      <c r="M2621" s="1" t="s">
        <v>862</v>
      </c>
      <c r="N2621" s="1" t="s">
        <v>9570</v>
      </c>
      <c r="T2621" s="1" t="s">
        <v>10172</v>
      </c>
      <c r="U2621" s="1" t="s">
        <v>492</v>
      </c>
      <c r="V2621" s="1" t="s">
        <v>5079</v>
      </c>
      <c r="Y2621" s="1" t="s">
        <v>862</v>
      </c>
      <c r="Z2621" s="1" t="s">
        <v>12447</v>
      </c>
      <c r="AC2621" s="1">
        <v>48</v>
      </c>
      <c r="AD2621" s="1" t="s">
        <v>156</v>
      </c>
      <c r="AE2621" s="1" t="s">
        <v>6642</v>
      </c>
      <c r="AJ2621" s="1" t="s">
        <v>16</v>
      </c>
      <c r="AK2621" s="1" t="s">
        <v>6856</v>
      </c>
      <c r="AL2621" s="1" t="s">
        <v>638</v>
      </c>
      <c r="AM2621" s="1" t="s">
        <v>6858</v>
      </c>
      <c r="AN2621" s="1" t="s">
        <v>46</v>
      </c>
      <c r="AO2621" s="1" t="s">
        <v>6816</v>
      </c>
      <c r="AR2621" s="1" t="s">
        <v>3668</v>
      </c>
      <c r="AS2621" s="1" t="s">
        <v>6936</v>
      </c>
      <c r="AT2621" s="1" t="s">
        <v>63</v>
      </c>
      <c r="AU2621" s="1" t="s">
        <v>5113</v>
      </c>
      <c r="AV2621" s="1" t="s">
        <v>4755</v>
      </c>
      <c r="AW2621" s="1" t="s">
        <v>7077</v>
      </c>
      <c r="BB2621" s="1" t="s">
        <v>38</v>
      </c>
      <c r="BC2621" s="1" t="s">
        <v>5065</v>
      </c>
      <c r="BD2621" s="1" t="s">
        <v>2418</v>
      </c>
      <c r="BE2621" s="1" t="s">
        <v>6138</v>
      </c>
      <c r="BG2621" s="1" t="s">
        <v>63</v>
      </c>
      <c r="BH2621" s="1" t="s">
        <v>5113</v>
      </c>
      <c r="BI2621" s="1" t="s">
        <v>4747</v>
      </c>
      <c r="BJ2621" s="1" t="s">
        <v>7640</v>
      </c>
      <c r="BK2621" s="1" t="s">
        <v>63</v>
      </c>
      <c r="BL2621" s="1" t="s">
        <v>5113</v>
      </c>
      <c r="BM2621" s="1" t="s">
        <v>4756</v>
      </c>
      <c r="BN2621" s="1" t="s">
        <v>8011</v>
      </c>
      <c r="BO2621" s="1" t="s">
        <v>110</v>
      </c>
      <c r="BP2621" s="1" t="s">
        <v>5146</v>
      </c>
      <c r="BQ2621" s="1" t="s">
        <v>535</v>
      </c>
      <c r="BR2621" s="1" t="s">
        <v>7923</v>
      </c>
      <c r="BS2621" s="1" t="s">
        <v>536</v>
      </c>
      <c r="BT2621" s="1" t="s">
        <v>6824</v>
      </c>
      <c r="BU2621" s="1" t="s">
        <v>12444</v>
      </c>
    </row>
    <row r="2622" spans="1:73" ht="13.5" customHeight="1">
      <c r="A2622" s="8" t="str">
        <f>HYPERLINK("http://kyu.snu.ac.kr/sdhj/index.jsp?type=hj/GK14810_00IM0001_032a.jpg","1681_수남면_032a")</f>
        <v>1681_수남면_032a</v>
      </c>
      <c r="B2622" s="2">
        <v>1681</v>
      </c>
      <c r="C2622" s="2" t="s">
        <v>9838</v>
      </c>
      <c r="D2622" s="2" t="s">
        <v>9839</v>
      </c>
      <c r="E2622" s="2">
        <v>2621</v>
      </c>
      <c r="F2622" s="1">
        <v>7</v>
      </c>
      <c r="G2622" s="1" t="s">
        <v>985</v>
      </c>
      <c r="H2622" s="1" t="s">
        <v>4956</v>
      </c>
      <c r="I2622" s="1">
        <v>12</v>
      </c>
      <c r="L2622" s="1">
        <v>2</v>
      </c>
      <c r="M2622" s="1" t="s">
        <v>862</v>
      </c>
      <c r="N2622" s="1" t="s">
        <v>9570</v>
      </c>
      <c r="S2622" s="1" t="s">
        <v>43</v>
      </c>
      <c r="T2622" s="1" t="s">
        <v>5000</v>
      </c>
      <c r="U2622" s="1" t="s">
        <v>38</v>
      </c>
      <c r="V2622" s="1" t="s">
        <v>5065</v>
      </c>
      <c r="Y2622" s="1" t="s">
        <v>550</v>
      </c>
      <c r="Z2622" s="1" t="s">
        <v>5311</v>
      </c>
      <c r="AC2622" s="1">
        <v>48</v>
      </c>
      <c r="AD2622" s="1" t="s">
        <v>156</v>
      </c>
      <c r="AE2622" s="1" t="s">
        <v>6642</v>
      </c>
      <c r="AJ2622" s="1" t="s">
        <v>16</v>
      </c>
      <c r="AK2622" s="1" t="s">
        <v>6856</v>
      </c>
      <c r="AL2622" s="1" t="s">
        <v>60</v>
      </c>
      <c r="AM2622" s="1" t="s">
        <v>6863</v>
      </c>
      <c r="AN2622" s="1" t="s">
        <v>539</v>
      </c>
      <c r="AO2622" s="1" t="s">
        <v>6924</v>
      </c>
      <c r="AR2622" s="1" t="s">
        <v>4757</v>
      </c>
      <c r="AS2622" s="1" t="s">
        <v>6939</v>
      </c>
      <c r="AT2622" s="1" t="s">
        <v>63</v>
      </c>
      <c r="AU2622" s="1" t="s">
        <v>5113</v>
      </c>
      <c r="AV2622" s="1" t="s">
        <v>4758</v>
      </c>
      <c r="AW2622" s="1" t="s">
        <v>12448</v>
      </c>
      <c r="BB2622" s="1" t="s">
        <v>38</v>
      </c>
      <c r="BC2622" s="1" t="s">
        <v>5065</v>
      </c>
      <c r="BD2622" s="1" t="s">
        <v>1890</v>
      </c>
      <c r="BE2622" s="1" t="s">
        <v>7506</v>
      </c>
      <c r="BG2622" s="1" t="s">
        <v>63</v>
      </c>
      <c r="BH2622" s="1" t="s">
        <v>5113</v>
      </c>
      <c r="BI2622" s="1" t="s">
        <v>1050</v>
      </c>
      <c r="BJ2622" s="1" t="s">
        <v>6457</v>
      </c>
      <c r="BK2622" s="1" t="s">
        <v>63</v>
      </c>
      <c r="BL2622" s="1" t="s">
        <v>5113</v>
      </c>
      <c r="BM2622" s="1" t="s">
        <v>2297</v>
      </c>
      <c r="BN2622" s="1" t="s">
        <v>5382</v>
      </c>
      <c r="BO2622" s="1" t="s">
        <v>63</v>
      </c>
      <c r="BP2622" s="1" t="s">
        <v>5113</v>
      </c>
      <c r="BQ2622" s="1" t="s">
        <v>4759</v>
      </c>
      <c r="BR2622" s="1" t="s">
        <v>8339</v>
      </c>
      <c r="BS2622" s="1" t="s">
        <v>138</v>
      </c>
      <c r="BT2622" s="1" t="s">
        <v>6794</v>
      </c>
      <c r="BU2622" s="1" t="s">
        <v>12449</v>
      </c>
    </row>
    <row r="2623" spans="1:73" ht="13.5" customHeight="1">
      <c r="A2623" s="8" t="str">
        <f>HYPERLINK("http://kyu.snu.ac.kr/sdhj/index.jsp?type=hj/GK14810_00IM0001_032a.jpg","1681_수남면_032a")</f>
        <v>1681_수남면_032a</v>
      </c>
      <c r="B2623" s="2">
        <v>1681</v>
      </c>
      <c r="C2623" s="2" t="s">
        <v>10919</v>
      </c>
      <c r="D2623" s="2" t="s">
        <v>10920</v>
      </c>
      <c r="E2623" s="2">
        <v>2622</v>
      </c>
      <c r="F2623" s="1">
        <v>7</v>
      </c>
      <c r="G2623" s="1" t="s">
        <v>985</v>
      </c>
      <c r="H2623" s="1" t="s">
        <v>4956</v>
      </c>
      <c r="I2623" s="1">
        <v>12</v>
      </c>
      <c r="L2623" s="1">
        <v>2</v>
      </c>
      <c r="M2623" s="1" t="s">
        <v>862</v>
      </c>
      <c r="N2623" s="1" t="s">
        <v>9570</v>
      </c>
      <c r="S2623" s="1" t="s">
        <v>54</v>
      </c>
      <c r="T2623" s="1" t="s">
        <v>5003</v>
      </c>
      <c r="Y2623" s="1" t="s">
        <v>3919</v>
      </c>
      <c r="Z2623" s="1" t="s">
        <v>5360</v>
      </c>
      <c r="AF2623" s="1" t="s">
        <v>12450</v>
      </c>
      <c r="AG2623" s="1" t="s">
        <v>12451</v>
      </c>
      <c r="AH2623" s="1" t="s">
        <v>12452</v>
      </c>
      <c r="AI2623" s="1" t="s">
        <v>12453</v>
      </c>
    </row>
    <row r="2624" spans="1:73" ht="13.5" customHeight="1">
      <c r="A2624" s="8" t="str">
        <f>HYPERLINK("http://kyu.snu.ac.kr/sdhj/index.jsp?type=hj/GK14810_00IM0001_032a.jpg","1681_수남면_032a")</f>
        <v>1681_수남면_032a</v>
      </c>
      <c r="B2624" s="2">
        <v>1681</v>
      </c>
      <c r="C2624" s="2" t="s">
        <v>9954</v>
      </c>
      <c r="D2624" s="2" t="s">
        <v>9955</v>
      </c>
      <c r="E2624" s="2">
        <v>2623</v>
      </c>
      <c r="F2624" s="1">
        <v>7</v>
      </c>
      <c r="G2624" s="1" t="s">
        <v>985</v>
      </c>
      <c r="H2624" s="1" t="s">
        <v>4956</v>
      </c>
      <c r="I2624" s="1">
        <v>12</v>
      </c>
      <c r="L2624" s="1">
        <v>2</v>
      </c>
      <c r="M2624" s="1" t="s">
        <v>862</v>
      </c>
      <c r="N2624" s="1" t="s">
        <v>9570</v>
      </c>
      <c r="S2624" s="1" t="s">
        <v>98</v>
      </c>
      <c r="T2624" s="1" t="s">
        <v>5001</v>
      </c>
      <c r="Y2624" s="1" t="s">
        <v>4760</v>
      </c>
      <c r="Z2624" s="1" t="s">
        <v>5359</v>
      </c>
      <c r="AC2624" s="1">
        <v>11</v>
      </c>
      <c r="AD2624" s="1" t="s">
        <v>502</v>
      </c>
      <c r="AE2624" s="1" t="s">
        <v>6662</v>
      </c>
    </row>
    <row r="2625" spans="1:72" ht="13.5" customHeight="1">
      <c r="A2625" s="8" t="str">
        <f>HYPERLINK("http://kyu.snu.ac.kr/sdhj/index.jsp?type=hj/GK14810_00IM0001_032a.jpg","1681_수남면_032a")</f>
        <v>1681_수남면_032a</v>
      </c>
      <c r="B2625" s="2">
        <v>1681</v>
      </c>
      <c r="C2625" s="2" t="s">
        <v>9954</v>
      </c>
      <c r="D2625" s="2" t="s">
        <v>9955</v>
      </c>
      <c r="E2625" s="2">
        <v>2624</v>
      </c>
      <c r="F2625" s="1">
        <v>7</v>
      </c>
      <c r="G2625" s="1" t="s">
        <v>985</v>
      </c>
      <c r="H2625" s="1" t="s">
        <v>4956</v>
      </c>
      <c r="I2625" s="1">
        <v>12</v>
      </c>
      <c r="L2625" s="1">
        <v>2</v>
      </c>
      <c r="M2625" s="1" t="s">
        <v>862</v>
      </c>
      <c r="N2625" s="1" t="s">
        <v>9570</v>
      </c>
      <c r="S2625" s="1" t="s">
        <v>99</v>
      </c>
      <c r="T2625" s="1" t="s">
        <v>252</v>
      </c>
      <c r="U2625" s="1" t="s">
        <v>660</v>
      </c>
      <c r="V2625" s="1" t="s">
        <v>5083</v>
      </c>
      <c r="Y2625" s="1" t="s">
        <v>4761</v>
      </c>
      <c r="Z2625" s="1" t="s">
        <v>5358</v>
      </c>
      <c r="AC2625" s="1">
        <v>7</v>
      </c>
      <c r="AD2625" s="1" t="s">
        <v>45</v>
      </c>
      <c r="AE2625" s="1" t="s">
        <v>6661</v>
      </c>
      <c r="BF2625" s="1" t="s">
        <v>78</v>
      </c>
    </row>
    <row r="2626" spans="1:72" ht="13.5" customHeight="1">
      <c r="A2626" s="8" t="str">
        <f>HYPERLINK("http://kyu.snu.ac.kr/sdhj/index.jsp?type=hj/GK14810_00IM0001_032a.jpg","1681_수남면_032a")</f>
        <v>1681_수남면_032a</v>
      </c>
      <c r="B2626" s="2">
        <v>1681</v>
      </c>
      <c r="C2626" s="2" t="s">
        <v>9954</v>
      </c>
      <c r="D2626" s="2" t="s">
        <v>9955</v>
      </c>
      <c r="E2626" s="2">
        <v>2625</v>
      </c>
      <c r="F2626" s="1">
        <v>7</v>
      </c>
      <c r="G2626" s="1" t="s">
        <v>985</v>
      </c>
      <c r="H2626" s="1" t="s">
        <v>4956</v>
      </c>
      <c r="I2626" s="1">
        <v>12</v>
      </c>
      <c r="L2626" s="1">
        <v>2</v>
      </c>
      <c r="M2626" s="1" t="s">
        <v>862</v>
      </c>
      <c r="N2626" s="1" t="s">
        <v>9570</v>
      </c>
      <c r="S2626" s="1" t="s">
        <v>99</v>
      </c>
      <c r="T2626" s="1" t="s">
        <v>252</v>
      </c>
      <c r="Y2626" s="1" t="s">
        <v>4762</v>
      </c>
      <c r="Z2626" s="1" t="s">
        <v>5357</v>
      </c>
      <c r="AC2626" s="1">
        <v>3</v>
      </c>
      <c r="AD2626" s="1" t="s">
        <v>512</v>
      </c>
      <c r="AE2626" s="1" t="s">
        <v>6657</v>
      </c>
      <c r="AF2626" s="1" t="s">
        <v>175</v>
      </c>
      <c r="AG2626" s="1" t="s">
        <v>6685</v>
      </c>
      <c r="BF2626" s="1" t="s">
        <v>78</v>
      </c>
    </row>
    <row r="2627" spans="1:72" ht="13.5" customHeight="1">
      <c r="A2627" s="8" t="str">
        <f>HYPERLINK("http://kyu.snu.ac.kr/sdhj/index.jsp?type=hj/GK14810_00IM0001_032a.jpg","1681_수남면_032a")</f>
        <v>1681_수남면_032a</v>
      </c>
      <c r="B2627" s="2">
        <v>1681</v>
      </c>
      <c r="C2627" s="2" t="s">
        <v>9682</v>
      </c>
      <c r="D2627" s="2" t="s">
        <v>9683</v>
      </c>
      <c r="E2627" s="2">
        <v>2626</v>
      </c>
      <c r="F2627" s="1">
        <v>7</v>
      </c>
      <c r="G2627" s="1" t="s">
        <v>985</v>
      </c>
      <c r="H2627" s="1" t="s">
        <v>4956</v>
      </c>
      <c r="I2627" s="1">
        <v>12</v>
      </c>
      <c r="L2627" s="1">
        <v>2</v>
      </c>
      <c r="M2627" s="1" t="s">
        <v>862</v>
      </c>
      <c r="N2627" s="1" t="s">
        <v>9570</v>
      </c>
      <c r="S2627" s="1" t="s">
        <v>712</v>
      </c>
      <c r="T2627" s="1" t="s">
        <v>5005</v>
      </c>
      <c r="U2627" s="1" t="s">
        <v>33</v>
      </c>
      <c r="V2627" s="1" t="s">
        <v>5076</v>
      </c>
      <c r="Y2627" s="1" t="s">
        <v>1334</v>
      </c>
      <c r="Z2627" s="1" t="s">
        <v>5356</v>
      </c>
    </row>
    <row r="2628" spans="1:72" ht="13.5" customHeight="1">
      <c r="A2628" s="8" t="str">
        <f>HYPERLINK("http://kyu.snu.ac.kr/sdhj/index.jsp?type=hj/GK14810_00IM0001_032a.jpg","1681_수남면_032a")</f>
        <v>1681_수남면_032a</v>
      </c>
      <c r="B2628" s="2">
        <v>1681</v>
      </c>
      <c r="C2628" s="2" t="s">
        <v>9954</v>
      </c>
      <c r="D2628" s="2" t="s">
        <v>9955</v>
      </c>
      <c r="E2628" s="2">
        <v>2627</v>
      </c>
      <c r="F2628" s="1">
        <v>7</v>
      </c>
      <c r="G2628" s="1" t="s">
        <v>985</v>
      </c>
      <c r="H2628" s="1" t="s">
        <v>4956</v>
      </c>
      <c r="I2628" s="1">
        <v>12</v>
      </c>
      <c r="L2628" s="1">
        <v>2</v>
      </c>
      <c r="M2628" s="1" t="s">
        <v>862</v>
      </c>
      <c r="N2628" s="1" t="s">
        <v>9570</v>
      </c>
      <c r="S2628" s="1" t="s">
        <v>99</v>
      </c>
      <c r="T2628" s="1" t="s">
        <v>252</v>
      </c>
      <c r="Y2628" s="1" t="s">
        <v>12454</v>
      </c>
      <c r="Z2628" s="1" t="s">
        <v>5355</v>
      </c>
      <c r="AF2628" s="1" t="s">
        <v>346</v>
      </c>
      <c r="AG2628" s="1" t="s">
        <v>6694</v>
      </c>
    </row>
    <row r="2629" spans="1:72" ht="13.5" customHeight="1">
      <c r="A2629" s="8" t="str">
        <f>HYPERLINK("http://kyu.snu.ac.kr/sdhj/index.jsp?type=hj/GK14810_00IM0001_032a.jpg","1681_수남면_032a")</f>
        <v>1681_수남면_032a</v>
      </c>
      <c r="B2629" s="2">
        <v>1681</v>
      </c>
      <c r="C2629" s="2" t="s">
        <v>9954</v>
      </c>
      <c r="D2629" s="2" t="s">
        <v>9955</v>
      </c>
      <c r="E2629" s="2">
        <v>2628</v>
      </c>
      <c r="F2629" s="1">
        <v>7</v>
      </c>
      <c r="G2629" s="1" t="s">
        <v>985</v>
      </c>
      <c r="H2629" s="1" t="s">
        <v>4956</v>
      </c>
      <c r="I2629" s="1">
        <v>12</v>
      </c>
      <c r="L2629" s="1">
        <v>3</v>
      </c>
      <c r="M2629" s="1" t="s">
        <v>9571</v>
      </c>
      <c r="N2629" s="1" t="s">
        <v>9572</v>
      </c>
      <c r="T2629" s="1" t="s">
        <v>10506</v>
      </c>
      <c r="U2629" s="1" t="s">
        <v>815</v>
      </c>
      <c r="V2629" s="1" t="s">
        <v>5077</v>
      </c>
      <c r="W2629" s="1" t="s">
        <v>916</v>
      </c>
      <c r="X2629" s="1" t="s">
        <v>5261</v>
      </c>
      <c r="Y2629" s="1" t="s">
        <v>4763</v>
      </c>
      <c r="Z2629" s="1" t="s">
        <v>5354</v>
      </c>
      <c r="AC2629" s="1">
        <v>74</v>
      </c>
      <c r="AD2629" s="1" t="s">
        <v>172</v>
      </c>
      <c r="AE2629" s="1" t="s">
        <v>6649</v>
      </c>
      <c r="AJ2629" s="1" t="s">
        <v>16</v>
      </c>
      <c r="AK2629" s="1" t="s">
        <v>6856</v>
      </c>
      <c r="AL2629" s="1" t="s">
        <v>536</v>
      </c>
      <c r="AM2629" s="1" t="s">
        <v>6824</v>
      </c>
      <c r="AT2629" s="1" t="s">
        <v>110</v>
      </c>
      <c r="AU2629" s="1" t="s">
        <v>5146</v>
      </c>
      <c r="AV2629" s="1" t="s">
        <v>3889</v>
      </c>
      <c r="AW2629" s="1" t="s">
        <v>7076</v>
      </c>
      <c r="BG2629" s="1" t="s">
        <v>63</v>
      </c>
      <c r="BH2629" s="1" t="s">
        <v>5113</v>
      </c>
      <c r="BI2629" s="1" t="s">
        <v>4764</v>
      </c>
      <c r="BJ2629" s="1" t="s">
        <v>7658</v>
      </c>
      <c r="BK2629" s="1" t="s">
        <v>1154</v>
      </c>
      <c r="BL2629" s="1" t="s">
        <v>7621</v>
      </c>
      <c r="BM2629" s="1" t="s">
        <v>4765</v>
      </c>
      <c r="BN2629" s="1" t="s">
        <v>8010</v>
      </c>
      <c r="BO2629" s="1" t="s">
        <v>110</v>
      </c>
      <c r="BP2629" s="1" t="s">
        <v>5146</v>
      </c>
      <c r="BQ2629" s="1" t="s">
        <v>4766</v>
      </c>
      <c r="BR2629" s="1" t="s">
        <v>8338</v>
      </c>
      <c r="BS2629" s="1" t="s">
        <v>4767</v>
      </c>
      <c r="BT2629" s="1" t="s">
        <v>6883</v>
      </c>
    </row>
    <row r="2630" spans="1:72" ht="13.5" customHeight="1">
      <c r="A2630" s="8" t="str">
        <f>HYPERLINK("http://kyu.snu.ac.kr/sdhj/index.jsp?type=hj/GK14810_00IM0001_032a.jpg","1681_수남면_032a")</f>
        <v>1681_수남면_032a</v>
      </c>
      <c r="B2630" s="2">
        <v>1681</v>
      </c>
      <c r="C2630" s="2" t="s">
        <v>9625</v>
      </c>
      <c r="D2630" s="2" t="s">
        <v>9626</v>
      </c>
      <c r="E2630" s="2">
        <v>2629</v>
      </c>
      <c r="F2630" s="1">
        <v>7</v>
      </c>
      <c r="G2630" s="1" t="s">
        <v>985</v>
      </c>
      <c r="H2630" s="1" t="s">
        <v>4956</v>
      </c>
      <c r="I2630" s="1">
        <v>12</v>
      </c>
      <c r="L2630" s="1">
        <v>3</v>
      </c>
      <c r="M2630" s="1" t="s">
        <v>9571</v>
      </c>
      <c r="N2630" s="1" t="s">
        <v>9572</v>
      </c>
      <c r="S2630" s="1" t="s">
        <v>43</v>
      </c>
      <c r="T2630" s="1" t="s">
        <v>5000</v>
      </c>
      <c r="W2630" s="1" t="s">
        <v>447</v>
      </c>
      <c r="X2630" s="1" t="s">
        <v>5262</v>
      </c>
      <c r="Y2630" s="1" t="s">
        <v>90</v>
      </c>
      <c r="Z2630" s="1" t="s">
        <v>5302</v>
      </c>
      <c r="AC2630" s="1">
        <v>69</v>
      </c>
      <c r="AD2630" s="1" t="s">
        <v>556</v>
      </c>
      <c r="AE2630" s="1" t="s">
        <v>6652</v>
      </c>
      <c r="AJ2630" s="1" t="s">
        <v>16</v>
      </c>
      <c r="AK2630" s="1" t="s">
        <v>6856</v>
      </c>
      <c r="AL2630" s="1" t="s">
        <v>237</v>
      </c>
      <c r="AM2630" s="1" t="s">
        <v>6815</v>
      </c>
      <c r="AT2630" s="1" t="s">
        <v>63</v>
      </c>
      <c r="AU2630" s="1" t="s">
        <v>5113</v>
      </c>
      <c r="AV2630" s="1" t="s">
        <v>4768</v>
      </c>
      <c r="AW2630" s="1" t="s">
        <v>7075</v>
      </c>
      <c r="BG2630" s="1" t="s">
        <v>130</v>
      </c>
      <c r="BH2630" s="1" t="s">
        <v>5155</v>
      </c>
      <c r="BI2630" s="1" t="s">
        <v>4769</v>
      </c>
      <c r="BJ2630" s="1" t="s">
        <v>7657</v>
      </c>
      <c r="BK2630" s="1" t="s">
        <v>2669</v>
      </c>
      <c r="BL2630" s="1" t="s">
        <v>7029</v>
      </c>
      <c r="BM2630" s="1" t="s">
        <v>836</v>
      </c>
      <c r="BN2630" s="1" t="s">
        <v>7228</v>
      </c>
      <c r="BO2630" s="1" t="s">
        <v>110</v>
      </c>
      <c r="BP2630" s="1" t="s">
        <v>5146</v>
      </c>
      <c r="BQ2630" s="1" t="s">
        <v>4770</v>
      </c>
      <c r="BR2630" s="1" t="s">
        <v>8337</v>
      </c>
      <c r="BS2630" s="1" t="s">
        <v>429</v>
      </c>
      <c r="BT2630" s="1" t="s">
        <v>6921</v>
      </c>
    </row>
    <row r="2631" spans="1:72" ht="13.5" customHeight="1">
      <c r="A2631" s="8" t="str">
        <f>HYPERLINK("http://kyu.snu.ac.kr/sdhj/index.jsp?type=hj/GK14810_00IM0001_032a.jpg","1681_수남면_032a")</f>
        <v>1681_수남면_032a</v>
      </c>
      <c r="B2631" s="2">
        <v>1681</v>
      </c>
      <c r="C2631" s="2" t="s">
        <v>10415</v>
      </c>
      <c r="D2631" s="2" t="s">
        <v>10416</v>
      </c>
      <c r="E2631" s="2">
        <v>2630</v>
      </c>
      <c r="F2631" s="1">
        <v>7</v>
      </c>
      <c r="G2631" s="1" t="s">
        <v>985</v>
      </c>
      <c r="H2631" s="1" t="s">
        <v>4956</v>
      </c>
      <c r="I2631" s="1">
        <v>12</v>
      </c>
      <c r="L2631" s="1">
        <v>3</v>
      </c>
      <c r="M2631" s="1" t="s">
        <v>9571</v>
      </c>
      <c r="N2631" s="1" t="s">
        <v>9572</v>
      </c>
      <c r="S2631" s="1" t="s">
        <v>98</v>
      </c>
      <c r="T2631" s="1" t="s">
        <v>5001</v>
      </c>
      <c r="AF2631" s="1" t="s">
        <v>1135</v>
      </c>
      <c r="AG2631" s="1" t="s">
        <v>6693</v>
      </c>
    </row>
    <row r="2632" spans="1:72" ht="13.5" customHeight="1">
      <c r="A2632" s="8" t="str">
        <f>HYPERLINK("http://kyu.snu.ac.kr/sdhj/index.jsp?type=hj/GK14810_00IM0001_032a.jpg","1681_수남면_032a")</f>
        <v>1681_수남면_032a</v>
      </c>
      <c r="B2632" s="2">
        <v>1681</v>
      </c>
      <c r="C2632" s="2" t="s">
        <v>9625</v>
      </c>
      <c r="D2632" s="2" t="s">
        <v>9626</v>
      </c>
      <c r="E2632" s="2">
        <v>2631</v>
      </c>
      <c r="F2632" s="1">
        <v>7</v>
      </c>
      <c r="G2632" s="1" t="s">
        <v>985</v>
      </c>
      <c r="H2632" s="1" t="s">
        <v>4956</v>
      </c>
      <c r="I2632" s="1">
        <v>12</v>
      </c>
      <c r="L2632" s="1">
        <v>3</v>
      </c>
      <c r="M2632" s="1" t="s">
        <v>9571</v>
      </c>
      <c r="N2632" s="1" t="s">
        <v>9572</v>
      </c>
      <c r="T2632" s="1" t="s">
        <v>12257</v>
      </c>
      <c r="U2632" s="1" t="s">
        <v>115</v>
      </c>
      <c r="V2632" s="1" t="s">
        <v>5067</v>
      </c>
      <c r="Y2632" s="1" t="s">
        <v>1537</v>
      </c>
      <c r="Z2632" s="1" t="s">
        <v>5353</v>
      </c>
      <c r="AC2632" s="1">
        <v>63</v>
      </c>
      <c r="AD2632" s="1" t="s">
        <v>512</v>
      </c>
      <c r="AE2632" s="1" t="s">
        <v>6657</v>
      </c>
      <c r="AF2632" s="1" t="s">
        <v>319</v>
      </c>
      <c r="AG2632" s="1" t="s">
        <v>6687</v>
      </c>
      <c r="AT2632" s="1" t="s">
        <v>146</v>
      </c>
      <c r="AU2632" s="1" t="s">
        <v>5068</v>
      </c>
      <c r="AV2632" s="1" t="s">
        <v>3619</v>
      </c>
      <c r="AW2632" s="1" t="s">
        <v>12455</v>
      </c>
      <c r="BB2632" s="1" t="s">
        <v>623</v>
      </c>
      <c r="BC2632" s="1" t="s">
        <v>12456</v>
      </c>
    </row>
    <row r="2633" spans="1:72" ht="13.5" customHeight="1">
      <c r="A2633" s="8" t="str">
        <f>HYPERLINK("http://kyu.snu.ac.kr/sdhj/index.jsp?type=hj/GK14810_00IM0001_032a.jpg","1681_수남면_032a")</f>
        <v>1681_수남면_032a</v>
      </c>
      <c r="B2633" s="2">
        <v>1681</v>
      </c>
      <c r="C2633" s="2" t="s">
        <v>9625</v>
      </c>
      <c r="D2633" s="2" t="s">
        <v>9626</v>
      </c>
      <c r="E2633" s="2">
        <v>2632</v>
      </c>
      <c r="F2633" s="1">
        <v>7</v>
      </c>
      <c r="G2633" s="1" t="s">
        <v>985</v>
      </c>
      <c r="H2633" s="1" t="s">
        <v>4956</v>
      </c>
      <c r="I2633" s="1">
        <v>12</v>
      </c>
      <c r="L2633" s="1">
        <v>4</v>
      </c>
      <c r="M2633" s="1" t="s">
        <v>9573</v>
      </c>
      <c r="N2633" s="1" t="s">
        <v>9574</v>
      </c>
      <c r="T2633" s="1" t="s">
        <v>10534</v>
      </c>
      <c r="U2633" s="1" t="s">
        <v>2845</v>
      </c>
      <c r="V2633" s="1" t="s">
        <v>12457</v>
      </c>
      <c r="W2633" s="1" t="s">
        <v>916</v>
      </c>
      <c r="X2633" s="1" t="s">
        <v>5261</v>
      </c>
      <c r="Y2633" s="1" t="s">
        <v>4771</v>
      </c>
      <c r="Z2633" s="1" t="s">
        <v>5352</v>
      </c>
      <c r="AC2633" s="1">
        <v>39</v>
      </c>
      <c r="AD2633" s="1" t="s">
        <v>301</v>
      </c>
      <c r="AE2633" s="1" t="s">
        <v>6660</v>
      </c>
      <c r="AJ2633" s="1" t="s">
        <v>16</v>
      </c>
      <c r="AK2633" s="1" t="s">
        <v>6856</v>
      </c>
      <c r="AL2633" s="1" t="s">
        <v>536</v>
      </c>
      <c r="AM2633" s="1" t="s">
        <v>6824</v>
      </c>
      <c r="AT2633" s="1" t="s">
        <v>815</v>
      </c>
      <c r="AU2633" s="1" t="s">
        <v>5077</v>
      </c>
      <c r="AV2633" s="1" t="s">
        <v>4772</v>
      </c>
      <c r="AW2633" s="1" t="s">
        <v>5354</v>
      </c>
      <c r="BG2633" s="1" t="s">
        <v>110</v>
      </c>
      <c r="BH2633" s="1" t="s">
        <v>5146</v>
      </c>
      <c r="BI2633" s="1" t="s">
        <v>4773</v>
      </c>
      <c r="BJ2633" s="1" t="s">
        <v>7656</v>
      </c>
      <c r="BK2633" s="1" t="s">
        <v>63</v>
      </c>
      <c r="BL2633" s="1" t="s">
        <v>5113</v>
      </c>
      <c r="BM2633" s="1" t="s">
        <v>4764</v>
      </c>
      <c r="BN2633" s="1" t="s">
        <v>7658</v>
      </c>
      <c r="BO2633" s="1" t="s">
        <v>63</v>
      </c>
      <c r="BP2633" s="1" t="s">
        <v>5113</v>
      </c>
      <c r="BQ2633" s="1" t="s">
        <v>4774</v>
      </c>
      <c r="BR2633" s="1" t="s">
        <v>8336</v>
      </c>
      <c r="BS2633" s="1" t="s">
        <v>237</v>
      </c>
      <c r="BT2633" s="1" t="s">
        <v>6815</v>
      </c>
    </row>
    <row r="2634" spans="1:72" ht="13.5" customHeight="1">
      <c r="A2634" s="8" t="str">
        <f>HYPERLINK("http://kyu.snu.ac.kr/sdhj/index.jsp?type=hj/GK14810_00IM0001_032a.jpg","1681_수남면_032a")</f>
        <v>1681_수남면_032a</v>
      </c>
      <c r="B2634" s="2">
        <v>1681</v>
      </c>
      <c r="C2634" s="2" t="s">
        <v>11302</v>
      </c>
      <c r="D2634" s="2" t="s">
        <v>11303</v>
      </c>
      <c r="E2634" s="2">
        <v>2633</v>
      </c>
      <c r="F2634" s="1">
        <v>7</v>
      </c>
      <c r="G2634" s="1" t="s">
        <v>985</v>
      </c>
      <c r="H2634" s="1" t="s">
        <v>4956</v>
      </c>
      <c r="I2634" s="1">
        <v>12</v>
      </c>
      <c r="L2634" s="1">
        <v>4</v>
      </c>
      <c r="M2634" s="1" t="s">
        <v>9573</v>
      </c>
      <c r="N2634" s="1" t="s">
        <v>9574</v>
      </c>
      <c r="S2634" s="1" t="s">
        <v>43</v>
      </c>
      <c r="T2634" s="1" t="s">
        <v>5000</v>
      </c>
      <c r="W2634" s="1" t="s">
        <v>79</v>
      </c>
      <c r="X2634" s="1" t="s">
        <v>10536</v>
      </c>
      <c r="Y2634" s="1" t="s">
        <v>90</v>
      </c>
      <c r="Z2634" s="1" t="s">
        <v>5302</v>
      </c>
      <c r="AC2634" s="1">
        <v>38</v>
      </c>
      <c r="AD2634" s="1" t="s">
        <v>182</v>
      </c>
      <c r="AE2634" s="1" t="s">
        <v>6634</v>
      </c>
      <c r="AJ2634" s="1" t="s">
        <v>16</v>
      </c>
      <c r="AK2634" s="1" t="s">
        <v>6856</v>
      </c>
      <c r="AL2634" s="1" t="s">
        <v>377</v>
      </c>
      <c r="AM2634" s="1" t="s">
        <v>6803</v>
      </c>
      <c r="AT2634" s="1" t="s">
        <v>185</v>
      </c>
      <c r="AU2634" s="1" t="s">
        <v>7001</v>
      </c>
      <c r="AV2634" s="1" t="s">
        <v>4775</v>
      </c>
      <c r="AW2634" s="1" t="s">
        <v>7074</v>
      </c>
      <c r="BG2634" s="1" t="s">
        <v>110</v>
      </c>
      <c r="BH2634" s="1" t="s">
        <v>5146</v>
      </c>
      <c r="BI2634" s="1" t="s">
        <v>1476</v>
      </c>
      <c r="BJ2634" s="1" t="s">
        <v>6376</v>
      </c>
      <c r="BK2634" s="1" t="s">
        <v>130</v>
      </c>
      <c r="BL2634" s="1" t="s">
        <v>5155</v>
      </c>
      <c r="BM2634" s="1" t="s">
        <v>1907</v>
      </c>
      <c r="BN2634" s="1" t="s">
        <v>8009</v>
      </c>
      <c r="BO2634" s="1" t="s">
        <v>110</v>
      </c>
      <c r="BP2634" s="1" t="s">
        <v>5146</v>
      </c>
      <c r="BQ2634" s="1" t="s">
        <v>4776</v>
      </c>
      <c r="BR2634" s="1" t="s">
        <v>12458</v>
      </c>
      <c r="BS2634" s="1" t="s">
        <v>294</v>
      </c>
      <c r="BT2634" s="1" t="s">
        <v>6796</v>
      </c>
    </row>
    <row r="2635" spans="1:72" ht="13.5" customHeight="1">
      <c r="A2635" s="8" t="str">
        <f>HYPERLINK("http://kyu.snu.ac.kr/sdhj/index.jsp?type=hj/GK14810_00IM0001_032a.jpg","1681_수남면_032a")</f>
        <v>1681_수남면_032a</v>
      </c>
      <c r="B2635" s="2">
        <v>1681</v>
      </c>
      <c r="C2635" s="2" t="s">
        <v>11413</v>
      </c>
      <c r="D2635" s="2" t="s">
        <v>11414</v>
      </c>
      <c r="E2635" s="2">
        <v>2634</v>
      </c>
      <c r="F2635" s="1">
        <v>7</v>
      </c>
      <c r="G2635" s="1" t="s">
        <v>985</v>
      </c>
      <c r="H2635" s="1" t="s">
        <v>4956</v>
      </c>
      <c r="I2635" s="1">
        <v>12</v>
      </c>
      <c r="L2635" s="1">
        <v>4</v>
      </c>
      <c r="M2635" s="1" t="s">
        <v>9573</v>
      </c>
      <c r="N2635" s="1" t="s">
        <v>9574</v>
      </c>
      <c r="S2635" s="1" t="s">
        <v>54</v>
      </c>
      <c r="T2635" s="1" t="s">
        <v>5003</v>
      </c>
      <c r="U2635" s="1" t="s">
        <v>834</v>
      </c>
      <c r="V2635" s="1" t="s">
        <v>5082</v>
      </c>
      <c r="Y2635" s="1" t="s">
        <v>4777</v>
      </c>
      <c r="Z2635" s="1" t="s">
        <v>5351</v>
      </c>
      <c r="AC2635" s="1">
        <v>22</v>
      </c>
      <c r="AD2635" s="1" t="s">
        <v>251</v>
      </c>
      <c r="AE2635" s="1" t="s">
        <v>6637</v>
      </c>
    </row>
    <row r="2636" spans="1:72" ht="13.5" customHeight="1">
      <c r="A2636" s="8" t="str">
        <f>HYPERLINK("http://kyu.snu.ac.kr/sdhj/index.jsp?type=hj/GK14810_00IM0001_032a.jpg","1681_수남면_032a")</f>
        <v>1681_수남면_032a</v>
      </c>
      <c r="B2636" s="2">
        <v>1681</v>
      </c>
      <c r="C2636" s="2" t="s">
        <v>10643</v>
      </c>
      <c r="D2636" s="2" t="s">
        <v>10644</v>
      </c>
      <c r="E2636" s="2">
        <v>2635</v>
      </c>
      <c r="F2636" s="1">
        <v>7</v>
      </c>
      <c r="G2636" s="1" t="s">
        <v>985</v>
      </c>
      <c r="H2636" s="1" t="s">
        <v>4956</v>
      </c>
      <c r="I2636" s="1">
        <v>12</v>
      </c>
      <c r="L2636" s="1">
        <v>4</v>
      </c>
      <c r="M2636" s="1" t="s">
        <v>9573</v>
      </c>
      <c r="N2636" s="1" t="s">
        <v>9574</v>
      </c>
      <c r="S2636" s="1" t="s">
        <v>99</v>
      </c>
      <c r="T2636" s="1" t="s">
        <v>252</v>
      </c>
      <c r="U2636" s="1" t="s">
        <v>815</v>
      </c>
      <c r="V2636" s="1" t="s">
        <v>5077</v>
      </c>
      <c r="Y2636" s="1" t="s">
        <v>4778</v>
      </c>
      <c r="Z2636" s="1" t="s">
        <v>5350</v>
      </c>
      <c r="AC2636" s="1">
        <v>6</v>
      </c>
      <c r="AD2636" s="1" t="s">
        <v>77</v>
      </c>
      <c r="AE2636" s="1" t="s">
        <v>6659</v>
      </c>
      <c r="BF2636" s="1" t="s">
        <v>78</v>
      </c>
    </row>
    <row r="2637" spans="1:72" ht="13.5" customHeight="1">
      <c r="A2637" s="8" t="str">
        <f>HYPERLINK("http://kyu.snu.ac.kr/sdhj/index.jsp?type=hj/GK14810_00IM0001_032a.jpg","1681_수남면_032a")</f>
        <v>1681_수남면_032a</v>
      </c>
      <c r="B2637" s="2">
        <v>1681</v>
      </c>
      <c r="C2637" s="2" t="s">
        <v>10643</v>
      </c>
      <c r="D2637" s="2" t="s">
        <v>10644</v>
      </c>
      <c r="E2637" s="2">
        <v>2636</v>
      </c>
      <c r="F2637" s="1">
        <v>7</v>
      </c>
      <c r="G2637" s="1" t="s">
        <v>985</v>
      </c>
      <c r="H2637" s="1" t="s">
        <v>4956</v>
      </c>
      <c r="I2637" s="1">
        <v>12</v>
      </c>
      <c r="L2637" s="1">
        <v>4</v>
      </c>
      <c r="M2637" s="1" t="s">
        <v>9573</v>
      </c>
      <c r="N2637" s="1" t="s">
        <v>9574</v>
      </c>
      <c r="S2637" s="1" t="s">
        <v>99</v>
      </c>
      <c r="T2637" s="1" t="s">
        <v>252</v>
      </c>
      <c r="Y2637" s="1" t="s">
        <v>4779</v>
      </c>
      <c r="Z2637" s="1" t="s">
        <v>5349</v>
      </c>
      <c r="AC2637" s="1">
        <v>5</v>
      </c>
      <c r="AD2637" s="1" t="s">
        <v>101</v>
      </c>
      <c r="AE2637" s="1" t="s">
        <v>6648</v>
      </c>
      <c r="AF2637" s="1" t="s">
        <v>192</v>
      </c>
      <c r="AG2637" s="1" t="s">
        <v>6692</v>
      </c>
      <c r="BF2637" s="1" t="s">
        <v>78</v>
      </c>
    </row>
    <row r="2638" spans="1:72" ht="13.5" customHeight="1">
      <c r="A2638" s="8" t="str">
        <f>HYPERLINK("http://kyu.snu.ac.kr/sdhj/index.jsp?type=hj/GK14810_00IM0001_032a.jpg","1681_수남면_032a")</f>
        <v>1681_수남면_032a</v>
      </c>
      <c r="B2638" s="2">
        <v>1681</v>
      </c>
      <c r="C2638" s="2" t="s">
        <v>10643</v>
      </c>
      <c r="D2638" s="2" t="s">
        <v>10644</v>
      </c>
      <c r="E2638" s="2">
        <v>2637</v>
      </c>
      <c r="F2638" s="1">
        <v>7</v>
      </c>
      <c r="G2638" s="1" t="s">
        <v>985</v>
      </c>
      <c r="H2638" s="1" t="s">
        <v>4956</v>
      </c>
      <c r="I2638" s="1">
        <v>12</v>
      </c>
      <c r="L2638" s="1">
        <v>4</v>
      </c>
      <c r="M2638" s="1" t="s">
        <v>9573</v>
      </c>
      <c r="N2638" s="1" t="s">
        <v>9574</v>
      </c>
      <c r="S2638" s="1" t="s">
        <v>98</v>
      </c>
      <c r="T2638" s="1" t="s">
        <v>5001</v>
      </c>
      <c r="Y2638" s="1" t="s">
        <v>90</v>
      </c>
      <c r="Z2638" s="1" t="s">
        <v>5302</v>
      </c>
      <c r="AC2638" s="1">
        <v>14</v>
      </c>
      <c r="AD2638" s="1" t="s">
        <v>172</v>
      </c>
      <c r="AE2638" s="1" t="s">
        <v>6649</v>
      </c>
    </row>
    <row r="2639" spans="1:72" ht="13.5" customHeight="1">
      <c r="A2639" s="8" t="str">
        <f>HYPERLINK("http://kyu.snu.ac.kr/sdhj/index.jsp?type=hj/GK14810_00IM0001_032a.jpg","1681_수남면_032a")</f>
        <v>1681_수남면_032a</v>
      </c>
      <c r="B2639" s="2">
        <v>1681</v>
      </c>
      <c r="C2639" s="2" t="s">
        <v>10643</v>
      </c>
      <c r="D2639" s="2" t="s">
        <v>10644</v>
      </c>
      <c r="E2639" s="2">
        <v>2638</v>
      </c>
      <c r="F2639" s="1">
        <v>7</v>
      </c>
      <c r="G2639" s="1" t="s">
        <v>985</v>
      </c>
      <c r="H2639" s="1" t="s">
        <v>4956</v>
      </c>
      <c r="I2639" s="1">
        <v>12</v>
      </c>
      <c r="L2639" s="1">
        <v>4</v>
      </c>
      <c r="M2639" s="1" t="s">
        <v>9573</v>
      </c>
      <c r="N2639" s="1" t="s">
        <v>9574</v>
      </c>
      <c r="T2639" s="1" t="s">
        <v>10645</v>
      </c>
      <c r="U2639" s="1" t="s">
        <v>635</v>
      </c>
      <c r="V2639" s="1" t="s">
        <v>5081</v>
      </c>
      <c r="Y2639" s="1" t="s">
        <v>3151</v>
      </c>
      <c r="Z2639" s="1" t="s">
        <v>5348</v>
      </c>
      <c r="AC2639" s="1">
        <v>22</v>
      </c>
      <c r="AD2639" s="1" t="s">
        <v>251</v>
      </c>
      <c r="AE2639" s="1" t="s">
        <v>6637</v>
      </c>
      <c r="AT2639" s="1" t="s">
        <v>63</v>
      </c>
      <c r="AU2639" s="1" t="s">
        <v>5113</v>
      </c>
      <c r="AV2639" s="1" t="s">
        <v>4740</v>
      </c>
      <c r="AW2639" s="1" t="s">
        <v>12435</v>
      </c>
      <c r="BB2639" s="1" t="s">
        <v>38</v>
      </c>
      <c r="BC2639" s="1" t="s">
        <v>5065</v>
      </c>
      <c r="BD2639" s="1" t="s">
        <v>1857</v>
      </c>
      <c r="BE2639" s="1" t="s">
        <v>5367</v>
      </c>
    </row>
    <row r="2640" spans="1:72" ht="13.5" customHeight="1">
      <c r="A2640" s="8" t="str">
        <f>HYPERLINK("http://kyu.snu.ac.kr/sdhj/index.jsp?type=hj/GK14810_00IM0001_032a.jpg","1681_수남면_032a")</f>
        <v>1681_수남면_032a</v>
      </c>
      <c r="B2640" s="2">
        <v>1681</v>
      </c>
      <c r="C2640" s="2" t="s">
        <v>11622</v>
      </c>
      <c r="D2640" s="2" t="s">
        <v>11623</v>
      </c>
      <c r="E2640" s="2">
        <v>2639</v>
      </c>
      <c r="F2640" s="1">
        <v>7</v>
      </c>
      <c r="G2640" s="1" t="s">
        <v>985</v>
      </c>
      <c r="H2640" s="1" t="s">
        <v>4956</v>
      </c>
      <c r="I2640" s="1">
        <v>12</v>
      </c>
      <c r="L2640" s="1">
        <v>5</v>
      </c>
      <c r="M2640" s="1" t="s">
        <v>9575</v>
      </c>
      <c r="N2640" s="1" t="s">
        <v>9576</v>
      </c>
      <c r="T2640" s="1" t="s">
        <v>10924</v>
      </c>
      <c r="U2640" s="1" t="s">
        <v>1200</v>
      </c>
      <c r="V2640" s="1" t="s">
        <v>12459</v>
      </c>
      <c r="W2640" s="1" t="s">
        <v>89</v>
      </c>
      <c r="X2640" s="1" t="s">
        <v>12460</v>
      </c>
      <c r="Y2640" s="1" t="s">
        <v>4260</v>
      </c>
      <c r="Z2640" s="1" t="s">
        <v>12267</v>
      </c>
      <c r="AC2640" s="1">
        <v>87</v>
      </c>
      <c r="AD2640" s="1" t="s">
        <v>224</v>
      </c>
      <c r="AE2640" s="1" t="s">
        <v>6658</v>
      </c>
      <c r="AJ2640" s="1" t="s">
        <v>16</v>
      </c>
      <c r="AK2640" s="1" t="s">
        <v>6856</v>
      </c>
      <c r="AL2640" s="1" t="s">
        <v>92</v>
      </c>
      <c r="AM2640" s="1" t="s">
        <v>12461</v>
      </c>
      <c r="AT2640" s="1" t="s">
        <v>63</v>
      </c>
      <c r="AU2640" s="1" t="s">
        <v>5113</v>
      </c>
      <c r="AV2640" s="1" t="s">
        <v>4942</v>
      </c>
      <c r="AW2640" s="1" t="s">
        <v>7073</v>
      </c>
      <c r="BG2640" s="1" t="s">
        <v>63</v>
      </c>
      <c r="BH2640" s="1" t="s">
        <v>5113</v>
      </c>
      <c r="BI2640" s="1" t="s">
        <v>3259</v>
      </c>
      <c r="BJ2640" s="1" t="s">
        <v>7655</v>
      </c>
      <c r="BM2640" s="1" t="s">
        <v>1778</v>
      </c>
      <c r="BN2640" s="1" t="s">
        <v>5678</v>
      </c>
      <c r="BO2640" s="1" t="s">
        <v>63</v>
      </c>
      <c r="BP2640" s="1" t="s">
        <v>5113</v>
      </c>
      <c r="BQ2640" s="1" t="s">
        <v>4780</v>
      </c>
      <c r="BR2640" s="1" t="s">
        <v>8335</v>
      </c>
      <c r="BS2640" s="1" t="s">
        <v>554</v>
      </c>
      <c r="BT2640" s="1" t="s">
        <v>6867</v>
      </c>
    </row>
    <row r="2641" spans="1:73" ht="13.5" customHeight="1">
      <c r="A2641" s="8" t="str">
        <f>HYPERLINK("http://kyu.snu.ac.kr/sdhj/index.jsp?type=hj/GK14810_00IM0001_032a.jpg","1681_수남면_032a")</f>
        <v>1681_수남면_032a</v>
      </c>
      <c r="B2641" s="2">
        <v>1681</v>
      </c>
      <c r="C2641" s="2" t="s">
        <v>9838</v>
      </c>
      <c r="D2641" s="2" t="s">
        <v>9839</v>
      </c>
      <c r="E2641" s="2">
        <v>2640</v>
      </c>
      <c r="F2641" s="1">
        <v>7</v>
      </c>
      <c r="G2641" s="1" t="s">
        <v>985</v>
      </c>
      <c r="H2641" s="1" t="s">
        <v>4956</v>
      </c>
      <c r="I2641" s="1">
        <v>12</v>
      </c>
      <c r="L2641" s="1">
        <v>5</v>
      </c>
      <c r="M2641" s="1" t="s">
        <v>9575</v>
      </c>
      <c r="N2641" s="1" t="s">
        <v>9576</v>
      </c>
      <c r="S2641" s="1" t="s">
        <v>43</v>
      </c>
      <c r="T2641" s="1" t="s">
        <v>5000</v>
      </c>
      <c r="W2641" s="1" t="s">
        <v>89</v>
      </c>
      <c r="X2641" s="1" t="s">
        <v>12460</v>
      </c>
      <c r="Y2641" s="1" t="s">
        <v>90</v>
      </c>
      <c r="Z2641" s="1" t="s">
        <v>5302</v>
      </c>
      <c r="AC2641" s="1">
        <v>77</v>
      </c>
      <c r="AD2641" s="1" t="s">
        <v>311</v>
      </c>
      <c r="AE2641" s="1" t="s">
        <v>6645</v>
      </c>
      <c r="AJ2641" s="1" t="s">
        <v>16</v>
      </c>
      <c r="AK2641" s="1" t="s">
        <v>6856</v>
      </c>
      <c r="AL2641" s="1" t="s">
        <v>92</v>
      </c>
      <c r="AM2641" s="1" t="s">
        <v>12461</v>
      </c>
      <c r="AV2641" s="1" t="s">
        <v>757</v>
      </c>
      <c r="AW2641" s="1" t="s">
        <v>7072</v>
      </c>
      <c r="BI2641" s="1" t="s">
        <v>4183</v>
      </c>
      <c r="BJ2641" s="1" t="s">
        <v>7654</v>
      </c>
      <c r="BM2641" s="1" t="s">
        <v>506</v>
      </c>
      <c r="BN2641" s="1" t="s">
        <v>5460</v>
      </c>
      <c r="BO2641" s="1" t="s">
        <v>866</v>
      </c>
      <c r="BP2641" s="1" t="s">
        <v>5099</v>
      </c>
      <c r="BQ2641" s="1" t="s">
        <v>2239</v>
      </c>
      <c r="BR2641" s="1" t="s">
        <v>8744</v>
      </c>
      <c r="BS2641" s="1" t="s">
        <v>92</v>
      </c>
      <c r="BT2641" s="1" t="s">
        <v>12461</v>
      </c>
    </row>
    <row r="2642" spans="1:73" ht="13.5" customHeight="1">
      <c r="A2642" s="8" t="str">
        <f>HYPERLINK("http://kyu.snu.ac.kr/sdhj/index.jsp?type=hj/GK14810_00IM0001_032b.jpg","1681_수남면_032b")</f>
        <v>1681_수남면_032b</v>
      </c>
      <c r="B2642" s="2">
        <v>1681</v>
      </c>
      <c r="C2642" s="2" t="s">
        <v>9951</v>
      </c>
      <c r="D2642" s="2" t="s">
        <v>9952</v>
      </c>
      <c r="E2642" s="2">
        <v>2641</v>
      </c>
      <c r="F2642" s="1">
        <v>7</v>
      </c>
      <c r="G2642" s="1" t="s">
        <v>985</v>
      </c>
      <c r="H2642" s="1" t="s">
        <v>4956</v>
      </c>
      <c r="I2642" s="1">
        <v>13</v>
      </c>
      <c r="J2642" s="1" t="s">
        <v>4781</v>
      </c>
      <c r="K2642" s="1" t="s">
        <v>12462</v>
      </c>
      <c r="L2642" s="1">
        <v>1</v>
      </c>
      <c r="M2642" s="1" t="s">
        <v>9577</v>
      </c>
      <c r="N2642" s="1" t="s">
        <v>9578</v>
      </c>
      <c r="O2642" s="1" t="s">
        <v>5</v>
      </c>
      <c r="P2642" s="1" t="s">
        <v>4992</v>
      </c>
      <c r="T2642" s="1" t="s">
        <v>10672</v>
      </c>
      <c r="U2642" s="1" t="s">
        <v>4537</v>
      </c>
      <c r="V2642" s="1" t="s">
        <v>5080</v>
      </c>
      <c r="W2642" s="1" t="s">
        <v>393</v>
      </c>
      <c r="X2642" s="1" t="s">
        <v>5259</v>
      </c>
      <c r="Y2642" s="1" t="s">
        <v>2525</v>
      </c>
      <c r="Z2642" s="1" t="s">
        <v>5347</v>
      </c>
      <c r="AC2642" s="1">
        <v>32</v>
      </c>
      <c r="AD2642" s="1" t="s">
        <v>134</v>
      </c>
      <c r="AE2642" s="1" t="s">
        <v>6632</v>
      </c>
      <c r="AJ2642" s="1" t="s">
        <v>16</v>
      </c>
      <c r="AK2642" s="1" t="s">
        <v>6856</v>
      </c>
      <c r="AL2642" s="1" t="s">
        <v>69</v>
      </c>
      <c r="AM2642" s="1" t="s">
        <v>6798</v>
      </c>
      <c r="AT2642" s="1" t="s">
        <v>382</v>
      </c>
      <c r="AU2642" s="1" t="s">
        <v>12463</v>
      </c>
      <c r="AV2642" s="1" t="s">
        <v>168</v>
      </c>
      <c r="AW2642" s="1" t="s">
        <v>6412</v>
      </c>
      <c r="BG2642" s="1" t="s">
        <v>382</v>
      </c>
      <c r="BH2642" s="1" t="s">
        <v>12463</v>
      </c>
      <c r="BI2642" s="1" t="s">
        <v>469</v>
      </c>
      <c r="BJ2642" s="1" t="s">
        <v>7653</v>
      </c>
      <c r="BK2642" s="1" t="s">
        <v>382</v>
      </c>
      <c r="BL2642" s="1" t="s">
        <v>12463</v>
      </c>
      <c r="BM2642" s="1" t="s">
        <v>4782</v>
      </c>
      <c r="BN2642" s="1" t="s">
        <v>8008</v>
      </c>
      <c r="BO2642" s="1" t="s">
        <v>382</v>
      </c>
      <c r="BP2642" s="1" t="s">
        <v>12463</v>
      </c>
      <c r="BQ2642" s="1" t="s">
        <v>2335</v>
      </c>
      <c r="BR2642" s="1" t="s">
        <v>7351</v>
      </c>
      <c r="BS2642" s="1" t="s">
        <v>60</v>
      </c>
      <c r="BT2642" s="1" t="s">
        <v>6863</v>
      </c>
      <c r="BU2642" s="1" t="s">
        <v>12464</v>
      </c>
    </row>
    <row r="2643" spans="1:73" ht="13.5" customHeight="1">
      <c r="A2643" s="8" t="str">
        <f>HYPERLINK("http://kyu.snu.ac.kr/sdhj/index.jsp?type=hj/GK14810_00IM0001_032b.jpg","1681_수남면_032b")</f>
        <v>1681_수남면_032b</v>
      </c>
      <c r="B2643" s="2">
        <v>1681</v>
      </c>
      <c r="C2643" s="2" t="s">
        <v>9644</v>
      </c>
      <c r="D2643" s="2" t="s">
        <v>9645</v>
      </c>
      <c r="E2643" s="2">
        <v>2642</v>
      </c>
      <c r="F2643" s="1">
        <v>7</v>
      </c>
      <c r="G2643" s="1" t="s">
        <v>985</v>
      </c>
      <c r="H2643" s="1" t="s">
        <v>4956</v>
      </c>
      <c r="I2643" s="1">
        <v>13</v>
      </c>
      <c r="L2643" s="1">
        <v>1</v>
      </c>
      <c r="M2643" s="1" t="s">
        <v>9577</v>
      </c>
      <c r="N2643" s="1" t="s">
        <v>9578</v>
      </c>
      <c r="S2643" s="1" t="s">
        <v>43</v>
      </c>
      <c r="T2643" s="1" t="s">
        <v>5000</v>
      </c>
      <c r="W2643" s="1" t="s">
        <v>393</v>
      </c>
      <c r="X2643" s="1" t="s">
        <v>5259</v>
      </c>
      <c r="Y2643" s="1" t="s">
        <v>1865</v>
      </c>
      <c r="Z2643" s="1" t="s">
        <v>5346</v>
      </c>
      <c r="AC2643" s="1">
        <v>20</v>
      </c>
      <c r="AD2643" s="1" t="s">
        <v>870</v>
      </c>
      <c r="AE2643" s="1" t="s">
        <v>6646</v>
      </c>
      <c r="AJ2643" s="1" t="s">
        <v>16</v>
      </c>
      <c r="AK2643" s="1" t="s">
        <v>6856</v>
      </c>
      <c r="AL2643" s="1" t="s">
        <v>138</v>
      </c>
      <c r="AM2643" s="1" t="s">
        <v>6794</v>
      </c>
      <c r="AT2643" s="1" t="s">
        <v>194</v>
      </c>
      <c r="AU2643" s="1" t="s">
        <v>5087</v>
      </c>
      <c r="AV2643" s="1" t="s">
        <v>147</v>
      </c>
      <c r="AW2643" s="1" t="s">
        <v>5516</v>
      </c>
      <c r="BG2643" s="1" t="s">
        <v>63</v>
      </c>
      <c r="BH2643" s="1" t="s">
        <v>5113</v>
      </c>
      <c r="BI2643" s="1" t="s">
        <v>648</v>
      </c>
      <c r="BJ2643" s="1" t="s">
        <v>7126</v>
      </c>
      <c r="BK2643" s="1" t="s">
        <v>63</v>
      </c>
      <c r="BL2643" s="1" t="s">
        <v>5113</v>
      </c>
      <c r="BM2643" s="1" t="s">
        <v>1192</v>
      </c>
      <c r="BN2643" s="1" t="s">
        <v>7694</v>
      </c>
      <c r="BO2643" s="1" t="s">
        <v>63</v>
      </c>
      <c r="BP2643" s="1" t="s">
        <v>5113</v>
      </c>
      <c r="BQ2643" s="1" t="s">
        <v>959</v>
      </c>
      <c r="BR2643" s="1" t="s">
        <v>7125</v>
      </c>
      <c r="BS2643" s="1" t="s">
        <v>88</v>
      </c>
      <c r="BT2643" s="1" t="s">
        <v>6806</v>
      </c>
    </row>
    <row r="2644" spans="1:73" ht="13.5" customHeight="1">
      <c r="A2644" s="8" t="str">
        <f>HYPERLINK("http://kyu.snu.ac.kr/sdhj/index.jsp?type=hj/GK14810_00IM0001_032b.jpg","1681_수남면_032b")</f>
        <v>1681_수남면_032b</v>
      </c>
      <c r="B2644" s="2">
        <v>1681</v>
      </c>
      <c r="C2644" s="2" t="s">
        <v>10559</v>
      </c>
      <c r="D2644" s="2" t="s">
        <v>10560</v>
      </c>
      <c r="E2644" s="2">
        <v>2643</v>
      </c>
      <c r="F2644" s="1">
        <v>7</v>
      </c>
      <c r="G2644" s="1" t="s">
        <v>985</v>
      </c>
      <c r="H2644" s="1" t="s">
        <v>4956</v>
      </c>
      <c r="I2644" s="1">
        <v>13</v>
      </c>
      <c r="L2644" s="1">
        <v>1</v>
      </c>
      <c r="M2644" s="1" t="s">
        <v>9577</v>
      </c>
      <c r="N2644" s="1" t="s">
        <v>9578</v>
      </c>
      <c r="S2644" s="1" t="s">
        <v>98</v>
      </c>
      <c r="T2644" s="1" t="s">
        <v>5001</v>
      </c>
      <c r="Y2644" s="1" t="s">
        <v>4185</v>
      </c>
      <c r="Z2644" s="1" t="s">
        <v>5345</v>
      </c>
      <c r="AC2644" s="1">
        <v>2</v>
      </c>
      <c r="AD2644" s="1" t="s">
        <v>152</v>
      </c>
      <c r="AE2644" s="1" t="s">
        <v>5812</v>
      </c>
      <c r="AF2644" s="1" t="s">
        <v>175</v>
      </c>
      <c r="AG2644" s="1" t="s">
        <v>6685</v>
      </c>
    </row>
    <row r="2645" spans="1:73" ht="13.5" customHeight="1">
      <c r="A2645" s="8" t="str">
        <f>HYPERLINK("http://kyu.snu.ac.kr/sdhj/index.jsp?type=hj/GK14810_00IM0001_032b.jpg","1681_수남면_032b")</f>
        <v>1681_수남면_032b</v>
      </c>
      <c r="B2645" s="2">
        <v>1681</v>
      </c>
      <c r="C2645" s="2" t="s">
        <v>9682</v>
      </c>
      <c r="D2645" s="2" t="s">
        <v>9683</v>
      </c>
      <c r="E2645" s="2">
        <v>2644</v>
      </c>
      <c r="F2645" s="1">
        <v>7</v>
      </c>
      <c r="G2645" s="1" t="s">
        <v>985</v>
      </c>
      <c r="H2645" s="1" t="s">
        <v>4956</v>
      </c>
      <c r="I2645" s="1">
        <v>13</v>
      </c>
      <c r="L2645" s="1">
        <v>2</v>
      </c>
      <c r="M2645" s="1" t="s">
        <v>1608</v>
      </c>
      <c r="N2645" s="1" t="s">
        <v>5344</v>
      </c>
      <c r="T2645" s="1" t="s">
        <v>10862</v>
      </c>
      <c r="U2645" s="1" t="s">
        <v>492</v>
      </c>
      <c r="V2645" s="1" t="s">
        <v>5079</v>
      </c>
      <c r="Y2645" s="1" t="s">
        <v>1608</v>
      </c>
      <c r="Z2645" s="1" t="s">
        <v>5344</v>
      </c>
      <c r="AC2645" s="1">
        <v>62</v>
      </c>
      <c r="AD2645" s="1" t="s">
        <v>152</v>
      </c>
      <c r="AE2645" s="1" t="s">
        <v>5812</v>
      </c>
      <c r="AJ2645" s="1" t="s">
        <v>16</v>
      </c>
      <c r="AK2645" s="1" t="s">
        <v>6856</v>
      </c>
      <c r="AL2645" s="1" t="s">
        <v>323</v>
      </c>
      <c r="AM2645" s="1" t="s">
        <v>6841</v>
      </c>
      <c r="AN2645" s="1" t="s">
        <v>249</v>
      </c>
      <c r="AO2645" s="1" t="s">
        <v>6852</v>
      </c>
      <c r="AR2645" s="1" t="s">
        <v>4783</v>
      </c>
      <c r="AS2645" s="1" t="s">
        <v>6938</v>
      </c>
      <c r="AT2645" s="1" t="s">
        <v>33</v>
      </c>
      <c r="AU2645" s="1" t="s">
        <v>5076</v>
      </c>
      <c r="AV2645" s="1" t="s">
        <v>1639</v>
      </c>
      <c r="AW2645" s="1" t="s">
        <v>5805</v>
      </c>
      <c r="BG2645" s="1" t="s">
        <v>33</v>
      </c>
      <c r="BH2645" s="1" t="s">
        <v>5076</v>
      </c>
      <c r="BI2645" s="1" t="s">
        <v>223</v>
      </c>
      <c r="BJ2645" s="1" t="s">
        <v>5543</v>
      </c>
      <c r="BK2645" s="1" t="s">
        <v>33</v>
      </c>
      <c r="BL2645" s="1" t="s">
        <v>5076</v>
      </c>
      <c r="BM2645" s="1" t="s">
        <v>551</v>
      </c>
      <c r="BN2645" s="1" t="s">
        <v>5910</v>
      </c>
      <c r="BO2645" s="1" t="s">
        <v>33</v>
      </c>
      <c r="BP2645" s="1" t="s">
        <v>5076</v>
      </c>
      <c r="BQ2645" s="1" t="s">
        <v>4784</v>
      </c>
      <c r="BR2645" s="1" t="s">
        <v>8334</v>
      </c>
      <c r="BS2645" s="1" t="s">
        <v>323</v>
      </c>
      <c r="BT2645" s="1" t="s">
        <v>6841</v>
      </c>
    </row>
    <row r="2646" spans="1:73" ht="13.5" customHeight="1">
      <c r="A2646" s="8" t="str">
        <f>HYPERLINK("http://kyu.snu.ac.kr/sdhj/index.jsp?type=hj/GK14810_00IM0001_032b.jpg","1681_수남면_032b")</f>
        <v>1681_수남면_032b</v>
      </c>
      <c r="B2646" s="2">
        <v>1681</v>
      </c>
      <c r="C2646" s="2" t="s">
        <v>10166</v>
      </c>
      <c r="D2646" s="2" t="s">
        <v>10167</v>
      </c>
      <c r="E2646" s="2">
        <v>2645</v>
      </c>
      <c r="F2646" s="1">
        <v>7</v>
      </c>
      <c r="G2646" s="1" t="s">
        <v>985</v>
      </c>
      <c r="H2646" s="1" t="s">
        <v>4956</v>
      </c>
      <c r="I2646" s="1">
        <v>13</v>
      </c>
      <c r="L2646" s="1">
        <v>2</v>
      </c>
      <c r="M2646" s="1" t="s">
        <v>1608</v>
      </c>
      <c r="N2646" s="1" t="s">
        <v>5344</v>
      </c>
      <c r="S2646" s="1" t="s">
        <v>43</v>
      </c>
      <c r="T2646" s="1" t="s">
        <v>5000</v>
      </c>
      <c r="U2646" s="1" t="s">
        <v>285</v>
      </c>
      <c r="V2646" s="1" t="s">
        <v>12465</v>
      </c>
      <c r="Y2646" s="1" t="s">
        <v>2016</v>
      </c>
      <c r="Z2646" s="1" t="s">
        <v>5343</v>
      </c>
      <c r="AC2646" s="1">
        <v>63</v>
      </c>
      <c r="AD2646" s="1" t="s">
        <v>512</v>
      </c>
      <c r="AE2646" s="1" t="s">
        <v>6657</v>
      </c>
      <c r="AJ2646" s="1" t="s">
        <v>16</v>
      </c>
      <c r="AK2646" s="1" t="s">
        <v>6856</v>
      </c>
      <c r="AL2646" s="1" t="s">
        <v>1474</v>
      </c>
      <c r="AM2646" s="1" t="s">
        <v>6837</v>
      </c>
      <c r="AT2646" s="1" t="s">
        <v>1114</v>
      </c>
      <c r="AU2646" s="1" t="s">
        <v>5097</v>
      </c>
      <c r="AV2646" s="1" t="s">
        <v>2057</v>
      </c>
      <c r="AW2646" s="1" t="s">
        <v>12466</v>
      </c>
      <c r="BG2646" s="1" t="s">
        <v>1114</v>
      </c>
      <c r="BH2646" s="1" t="s">
        <v>5097</v>
      </c>
      <c r="BI2646" s="1" t="s">
        <v>2302</v>
      </c>
      <c r="BJ2646" s="1" t="s">
        <v>7652</v>
      </c>
      <c r="BK2646" s="1" t="s">
        <v>1114</v>
      </c>
      <c r="BL2646" s="1" t="s">
        <v>5097</v>
      </c>
      <c r="BM2646" s="1" t="s">
        <v>4785</v>
      </c>
      <c r="BN2646" s="1" t="s">
        <v>8007</v>
      </c>
      <c r="BQ2646" s="1" t="s">
        <v>2320</v>
      </c>
      <c r="BR2646" s="1" t="s">
        <v>8785</v>
      </c>
      <c r="BS2646" s="1" t="s">
        <v>377</v>
      </c>
      <c r="BT2646" s="1" t="s">
        <v>6803</v>
      </c>
      <c r="BU2646" s="1" t="s">
        <v>12467</v>
      </c>
    </row>
    <row r="2647" spans="1:73" ht="13.5" customHeight="1">
      <c r="A2647" s="8" t="str">
        <f>HYPERLINK("http://kyu.snu.ac.kr/sdhj/index.jsp?type=hj/GK14810_00IM0001_032b.jpg","1681_수남면_032b")</f>
        <v>1681_수남면_032b</v>
      </c>
      <c r="B2647" s="2">
        <v>1681</v>
      </c>
      <c r="C2647" s="2" t="s">
        <v>10294</v>
      </c>
      <c r="D2647" s="2" t="s">
        <v>10295</v>
      </c>
      <c r="E2647" s="2">
        <v>2646</v>
      </c>
      <c r="F2647" s="1">
        <v>7</v>
      </c>
      <c r="G2647" s="1" t="s">
        <v>985</v>
      </c>
      <c r="H2647" s="1" t="s">
        <v>4956</v>
      </c>
      <c r="I2647" s="1">
        <v>13</v>
      </c>
      <c r="L2647" s="1">
        <v>3</v>
      </c>
      <c r="M2647" s="1" t="s">
        <v>9579</v>
      </c>
      <c r="N2647" s="1" t="s">
        <v>9580</v>
      </c>
      <c r="T2647" s="1" t="s">
        <v>12468</v>
      </c>
      <c r="U2647" s="1" t="s">
        <v>4786</v>
      </c>
      <c r="V2647" s="1" t="s">
        <v>12469</v>
      </c>
      <c r="W2647" s="1" t="s">
        <v>89</v>
      </c>
      <c r="X2647" s="1" t="s">
        <v>12470</v>
      </c>
      <c r="Y2647" s="1" t="s">
        <v>4787</v>
      </c>
      <c r="Z2647" s="1" t="s">
        <v>5342</v>
      </c>
      <c r="AC2647" s="1">
        <v>53</v>
      </c>
      <c r="AD2647" s="1" t="s">
        <v>957</v>
      </c>
      <c r="AE2647" s="1" t="s">
        <v>5719</v>
      </c>
      <c r="AJ2647" s="1" t="s">
        <v>16</v>
      </c>
      <c r="AK2647" s="1" t="s">
        <v>6856</v>
      </c>
      <c r="AL2647" s="1" t="s">
        <v>958</v>
      </c>
      <c r="AM2647" s="1" t="s">
        <v>6844</v>
      </c>
      <c r="AT2647" s="1" t="s">
        <v>123</v>
      </c>
      <c r="AU2647" s="1" t="s">
        <v>7000</v>
      </c>
      <c r="AV2647" s="1" t="s">
        <v>4788</v>
      </c>
      <c r="AW2647" s="1" t="s">
        <v>7070</v>
      </c>
      <c r="BG2647" s="1" t="s">
        <v>123</v>
      </c>
      <c r="BH2647" s="1" t="s">
        <v>7000</v>
      </c>
      <c r="BI2647" s="1" t="s">
        <v>4789</v>
      </c>
      <c r="BJ2647" s="1" t="s">
        <v>7651</v>
      </c>
      <c r="BK2647" s="1" t="s">
        <v>123</v>
      </c>
      <c r="BL2647" s="1" t="s">
        <v>7000</v>
      </c>
      <c r="BM2647" s="1" t="s">
        <v>4790</v>
      </c>
      <c r="BN2647" s="1" t="s">
        <v>12471</v>
      </c>
      <c r="BO2647" s="1" t="s">
        <v>1756</v>
      </c>
      <c r="BP2647" s="1" t="s">
        <v>7007</v>
      </c>
      <c r="BQ2647" s="1" t="s">
        <v>4791</v>
      </c>
      <c r="BR2647" s="1" t="s">
        <v>8333</v>
      </c>
      <c r="BS2647" s="1" t="s">
        <v>536</v>
      </c>
      <c r="BT2647" s="1" t="s">
        <v>6824</v>
      </c>
    </row>
    <row r="2648" spans="1:73" ht="13.5" customHeight="1">
      <c r="A2648" s="8" t="str">
        <f>HYPERLINK("http://kyu.snu.ac.kr/sdhj/index.jsp?type=hj/GK14810_00IM0001_032b.jpg","1681_수남면_032b")</f>
        <v>1681_수남면_032b</v>
      </c>
      <c r="B2648" s="2">
        <v>1681</v>
      </c>
      <c r="C2648" s="2" t="s">
        <v>10848</v>
      </c>
      <c r="D2648" s="2" t="s">
        <v>10849</v>
      </c>
      <c r="E2648" s="2">
        <v>2647</v>
      </c>
      <c r="F2648" s="1">
        <v>7</v>
      </c>
      <c r="G2648" s="1" t="s">
        <v>985</v>
      </c>
      <c r="H2648" s="1" t="s">
        <v>4956</v>
      </c>
      <c r="I2648" s="1">
        <v>13</v>
      </c>
      <c r="L2648" s="1">
        <v>3</v>
      </c>
      <c r="M2648" s="1" t="s">
        <v>9579</v>
      </c>
      <c r="N2648" s="1" t="s">
        <v>9580</v>
      </c>
      <c r="S2648" s="1" t="s">
        <v>43</v>
      </c>
      <c r="T2648" s="1" t="s">
        <v>5000</v>
      </c>
      <c r="W2648" s="1" t="s">
        <v>393</v>
      </c>
      <c r="X2648" s="1" t="s">
        <v>5259</v>
      </c>
      <c r="Y2648" s="1" t="s">
        <v>90</v>
      </c>
      <c r="Z2648" s="1" t="s">
        <v>5302</v>
      </c>
      <c r="AC2648" s="1">
        <v>49</v>
      </c>
      <c r="AD2648" s="1" t="s">
        <v>283</v>
      </c>
      <c r="AE2648" s="1" t="s">
        <v>6656</v>
      </c>
      <c r="AJ2648" s="1" t="s">
        <v>16</v>
      </c>
      <c r="AK2648" s="1" t="s">
        <v>6856</v>
      </c>
      <c r="AL2648" s="1" t="s">
        <v>138</v>
      </c>
      <c r="AM2648" s="1" t="s">
        <v>6794</v>
      </c>
      <c r="AT2648" s="1" t="s">
        <v>139</v>
      </c>
      <c r="AU2648" s="1" t="s">
        <v>5164</v>
      </c>
      <c r="AV2648" s="1" t="s">
        <v>4792</v>
      </c>
      <c r="AW2648" s="1" t="s">
        <v>7069</v>
      </c>
      <c r="BG2648" s="1" t="s">
        <v>123</v>
      </c>
      <c r="BH2648" s="1" t="s">
        <v>7000</v>
      </c>
      <c r="BI2648" s="1" t="s">
        <v>4793</v>
      </c>
      <c r="BJ2648" s="1" t="s">
        <v>7650</v>
      </c>
      <c r="BK2648" s="1" t="s">
        <v>123</v>
      </c>
      <c r="BL2648" s="1" t="s">
        <v>7000</v>
      </c>
      <c r="BM2648" s="1" t="s">
        <v>4794</v>
      </c>
      <c r="BN2648" s="1" t="s">
        <v>8006</v>
      </c>
      <c r="BO2648" s="1" t="s">
        <v>139</v>
      </c>
      <c r="BP2648" s="1" t="s">
        <v>5164</v>
      </c>
      <c r="BQ2648" s="1" t="s">
        <v>4795</v>
      </c>
      <c r="BR2648" s="1" t="s">
        <v>8332</v>
      </c>
      <c r="BS2648" s="1" t="s">
        <v>4902</v>
      </c>
      <c r="BT2648" s="1" t="s">
        <v>6917</v>
      </c>
    </row>
    <row r="2649" spans="1:73" ht="13.5" customHeight="1">
      <c r="A2649" s="8" t="str">
        <f>HYPERLINK("http://kyu.snu.ac.kr/sdhj/index.jsp?type=hj/GK14810_00IM0001_032b.jpg","1681_수남면_032b")</f>
        <v>1681_수남면_032b</v>
      </c>
      <c r="B2649" s="2">
        <v>1681</v>
      </c>
      <c r="C2649" s="2" t="s">
        <v>9714</v>
      </c>
      <c r="D2649" s="2" t="s">
        <v>9715</v>
      </c>
      <c r="E2649" s="2">
        <v>2648</v>
      </c>
      <c r="F2649" s="1">
        <v>7</v>
      </c>
      <c r="G2649" s="1" t="s">
        <v>985</v>
      </c>
      <c r="H2649" s="1" t="s">
        <v>4956</v>
      </c>
      <c r="I2649" s="1">
        <v>13</v>
      </c>
      <c r="L2649" s="1">
        <v>3</v>
      </c>
      <c r="M2649" s="1" t="s">
        <v>9579</v>
      </c>
      <c r="N2649" s="1" t="s">
        <v>9580</v>
      </c>
      <c r="S2649" s="1" t="s">
        <v>98</v>
      </c>
      <c r="T2649" s="1" t="s">
        <v>5001</v>
      </c>
      <c r="Y2649" s="1" t="s">
        <v>90</v>
      </c>
      <c r="Z2649" s="1" t="s">
        <v>5302</v>
      </c>
      <c r="AC2649" s="1">
        <v>8</v>
      </c>
      <c r="AD2649" s="1" t="s">
        <v>222</v>
      </c>
      <c r="AE2649" s="1" t="s">
        <v>6476</v>
      </c>
    </row>
    <row r="2650" spans="1:73" ht="13.5" customHeight="1">
      <c r="A2650" s="8" t="str">
        <f>HYPERLINK("http://kyu.snu.ac.kr/sdhj/index.jsp?type=hj/GK14810_00IM0001_032b.jpg","1681_수남면_032b")</f>
        <v>1681_수남면_032b</v>
      </c>
      <c r="B2650" s="2">
        <v>1681</v>
      </c>
      <c r="C2650" s="2" t="s">
        <v>9714</v>
      </c>
      <c r="D2650" s="2" t="s">
        <v>9715</v>
      </c>
      <c r="E2650" s="2">
        <v>2649</v>
      </c>
      <c r="F2650" s="1">
        <v>7</v>
      </c>
      <c r="G2650" s="1" t="s">
        <v>985</v>
      </c>
      <c r="H2650" s="1" t="s">
        <v>4956</v>
      </c>
      <c r="I2650" s="1">
        <v>13</v>
      </c>
      <c r="L2650" s="1">
        <v>3</v>
      </c>
      <c r="M2650" s="1" t="s">
        <v>9579</v>
      </c>
      <c r="N2650" s="1" t="s">
        <v>9580</v>
      </c>
      <c r="S2650" s="1" t="s">
        <v>191</v>
      </c>
      <c r="T2650" s="1" t="s">
        <v>5004</v>
      </c>
      <c r="Y2650" s="1" t="s">
        <v>90</v>
      </c>
      <c r="Z2650" s="1" t="s">
        <v>5302</v>
      </c>
      <c r="AC2650" s="1">
        <v>5</v>
      </c>
      <c r="AD2650" s="1" t="s">
        <v>101</v>
      </c>
      <c r="AE2650" s="1" t="s">
        <v>6648</v>
      </c>
      <c r="BF2650" s="1" t="s">
        <v>78</v>
      </c>
    </row>
    <row r="2651" spans="1:73" ht="13.5" customHeight="1">
      <c r="A2651" s="8" t="str">
        <f>HYPERLINK("http://kyu.snu.ac.kr/sdhj/index.jsp?type=hj/GK14810_00IM0001_032b.jpg","1681_수남면_032b")</f>
        <v>1681_수남면_032b</v>
      </c>
      <c r="B2651" s="2">
        <v>1681</v>
      </c>
      <c r="C2651" s="2" t="s">
        <v>9714</v>
      </c>
      <c r="D2651" s="2" t="s">
        <v>9715</v>
      </c>
      <c r="E2651" s="2">
        <v>2650</v>
      </c>
      <c r="F2651" s="1">
        <v>7</v>
      </c>
      <c r="G2651" s="1" t="s">
        <v>985</v>
      </c>
      <c r="H2651" s="1" t="s">
        <v>4956</v>
      </c>
      <c r="I2651" s="1">
        <v>13</v>
      </c>
      <c r="L2651" s="1">
        <v>3</v>
      </c>
      <c r="M2651" s="1" t="s">
        <v>9581</v>
      </c>
      <c r="N2651" s="1" t="s">
        <v>9582</v>
      </c>
      <c r="T2651" s="1" t="s">
        <v>11922</v>
      </c>
      <c r="U2651" s="1" t="s">
        <v>4796</v>
      </c>
      <c r="V2651" s="1" t="s">
        <v>5078</v>
      </c>
      <c r="W2651" s="1" t="s">
        <v>79</v>
      </c>
      <c r="X2651" s="1" t="s">
        <v>11923</v>
      </c>
      <c r="Y2651" s="1" t="s">
        <v>4797</v>
      </c>
      <c r="Z2651" s="1" t="s">
        <v>5341</v>
      </c>
      <c r="AC2651" s="1">
        <v>30</v>
      </c>
      <c r="AJ2651" s="1" t="s">
        <v>16</v>
      </c>
      <c r="AK2651" s="1" t="s">
        <v>6856</v>
      </c>
      <c r="AL2651" s="1" t="s">
        <v>53</v>
      </c>
      <c r="AM2651" s="1" t="s">
        <v>6356</v>
      </c>
      <c r="AT2651" s="1" t="s">
        <v>63</v>
      </c>
      <c r="AU2651" s="1" t="s">
        <v>5113</v>
      </c>
      <c r="AV2651" s="1" t="s">
        <v>2263</v>
      </c>
      <c r="AW2651" s="1" t="s">
        <v>6181</v>
      </c>
      <c r="BI2651" s="1" t="s">
        <v>2244</v>
      </c>
      <c r="BJ2651" s="1" t="s">
        <v>7321</v>
      </c>
      <c r="BM2651" s="1" t="s">
        <v>4798</v>
      </c>
      <c r="BN2651" s="1" t="s">
        <v>8005</v>
      </c>
    </row>
    <row r="2652" spans="1:73" ht="13.5" customHeight="1">
      <c r="A2652" s="8" t="str">
        <f>HYPERLINK("http://kyu.snu.ac.kr/sdhj/index.jsp?type=hj/GK14810_00IM0001_032b.jpg","1681_수남면_032b")</f>
        <v>1681_수남면_032b</v>
      </c>
      <c r="B2652" s="2">
        <v>1681</v>
      </c>
      <c r="C2652" s="2" t="s">
        <v>10338</v>
      </c>
      <c r="D2652" s="2" t="s">
        <v>10339</v>
      </c>
      <c r="E2652" s="2">
        <v>2651</v>
      </c>
      <c r="F2652" s="1">
        <v>7</v>
      </c>
      <c r="G2652" s="1" t="s">
        <v>985</v>
      </c>
      <c r="H2652" s="1" t="s">
        <v>4956</v>
      </c>
      <c r="I2652" s="1">
        <v>13</v>
      </c>
      <c r="L2652" s="1">
        <v>3</v>
      </c>
      <c r="M2652" s="1" t="s">
        <v>9581</v>
      </c>
      <c r="N2652" s="1" t="s">
        <v>9582</v>
      </c>
      <c r="S2652" s="1" t="s">
        <v>43</v>
      </c>
      <c r="T2652" s="1" t="s">
        <v>5000</v>
      </c>
      <c r="W2652" s="1" t="s">
        <v>608</v>
      </c>
      <c r="X2652" s="1" t="s">
        <v>12472</v>
      </c>
      <c r="Y2652" s="1" t="s">
        <v>90</v>
      </c>
      <c r="Z2652" s="1" t="s">
        <v>5302</v>
      </c>
      <c r="AC2652" s="1">
        <v>34</v>
      </c>
      <c r="AV2652" s="1" t="s">
        <v>4799</v>
      </c>
      <c r="AW2652" s="1" t="s">
        <v>7068</v>
      </c>
      <c r="BI2652" s="1" t="s">
        <v>3621</v>
      </c>
      <c r="BJ2652" s="1" t="s">
        <v>7080</v>
      </c>
      <c r="BQ2652" s="1" t="s">
        <v>12473</v>
      </c>
      <c r="BR2652" s="1" t="s">
        <v>8331</v>
      </c>
    </row>
    <row r="2653" spans="1:73" ht="13.5" customHeight="1">
      <c r="A2653" s="8" t="str">
        <f>HYPERLINK("http://kyu.snu.ac.kr/sdhj/index.jsp?type=hj/GK14810_00IM0001_032b.jpg","1681_수남면_032b")</f>
        <v>1681_수남면_032b</v>
      </c>
      <c r="B2653" s="2">
        <v>1681</v>
      </c>
      <c r="C2653" s="2" t="s">
        <v>11005</v>
      </c>
      <c r="D2653" s="2" t="s">
        <v>11006</v>
      </c>
      <c r="E2653" s="2">
        <v>2652</v>
      </c>
      <c r="F2653" s="1">
        <v>7</v>
      </c>
      <c r="G2653" s="1" t="s">
        <v>985</v>
      </c>
      <c r="H2653" s="1" t="s">
        <v>4956</v>
      </c>
      <c r="I2653" s="1">
        <v>13</v>
      </c>
      <c r="L2653" s="1">
        <v>3</v>
      </c>
      <c r="M2653" s="1" t="s">
        <v>9581</v>
      </c>
      <c r="N2653" s="1" t="s">
        <v>9582</v>
      </c>
      <c r="S2653" s="1" t="s">
        <v>54</v>
      </c>
      <c r="T2653" s="1" t="s">
        <v>5003</v>
      </c>
      <c r="U2653" s="1" t="s">
        <v>815</v>
      </c>
      <c r="V2653" s="1" t="s">
        <v>5077</v>
      </c>
      <c r="Y2653" s="1" t="s">
        <v>4800</v>
      </c>
      <c r="Z2653" s="1" t="s">
        <v>5340</v>
      </c>
      <c r="AC2653" s="1">
        <v>9</v>
      </c>
      <c r="AD2653" s="1" t="s">
        <v>556</v>
      </c>
      <c r="AE2653" s="1" t="s">
        <v>6652</v>
      </c>
    </row>
    <row r="2654" spans="1:73" ht="13.5" customHeight="1">
      <c r="A2654" s="8" t="str">
        <f>HYPERLINK("http://kyu.snu.ac.kr/sdhj/index.jsp?type=hj/GK14810_00IM0001_032b.jpg","1681_수남면_032b")</f>
        <v>1681_수남면_032b</v>
      </c>
      <c r="B2654" s="2">
        <v>1681</v>
      </c>
      <c r="C2654" s="2" t="s">
        <v>10338</v>
      </c>
      <c r="D2654" s="2" t="s">
        <v>10339</v>
      </c>
      <c r="E2654" s="2">
        <v>2653</v>
      </c>
      <c r="F2654" s="1">
        <v>7</v>
      </c>
      <c r="G2654" s="1" t="s">
        <v>985</v>
      </c>
      <c r="H2654" s="1" t="s">
        <v>4956</v>
      </c>
      <c r="I2654" s="1">
        <v>13</v>
      </c>
      <c r="L2654" s="1">
        <v>4</v>
      </c>
      <c r="M2654" s="1" t="s">
        <v>1447</v>
      </c>
      <c r="N2654" s="1" t="s">
        <v>5339</v>
      </c>
      <c r="T2654" s="1" t="s">
        <v>10172</v>
      </c>
      <c r="U2654" s="1" t="s">
        <v>4801</v>
      </c>
      <c r="V2654" s="1" t="s">
        <v>12474</v>
      </c>
      <c r="Y2654" s="1" t="s">
        <v>1447</v>
      </c>
      <c r="Z2654" s="1" t="s">
        <v>5339</v>
      </c>
      <c r="AC2654" s="1">
        <v>49</v>
      </c>
      <c r="AD2654" s="1" t="s">
        <v>283</v>
      </c>
      <c r="AE2654" s="1" t="s">
        <v>6656</v>
      </c>
      <c r="AJ2654" s="1" t="s">
        <v>16</v>
      </c>
      <c r="AK2654" s="1" t="s">
        <v>6856</v>
      </c>
      <c r="AL2654" s="1" t="s">
        <v>4802</v>
      </c>
      <c r="AM2654" s="1" t="s">
        <v>6860</v>
      </c>
      <c r="AT2654" s="1" t="s">
        <v>118</v>
      </c>
      <c r="AU2654" s="1" t="s">
        <v>5094</v>
      </c>
      <c r="AV2654" s="1" t="s">
        <v>1258</v>
      </c>
      <c r="AW2654" s="1" t="s">
        <v>5506</v>
      </c>
      <c r="BG2654" s="1" t="s">
        <v>118</v>
      </c>
      <c r="BH2654" s="1" t="s">
        <v>5094</v>
      </c>
      <c r="BI2654" s="1" t="s">
        <v>4803</v>
      </c>
      <c r="BJ2654" s="1" t="s">
        <v>7649</v>
      </c>
      <c r="BK2654" s="1" t="s">
        <v>63</v>
      </c>
      <c r="BL2654" s="1" t="s">
        <v>5113</v>
      </c>
      <c r="BM2654" s="1" t="s">
        <v>4804</v>
      </c>
      <c r="BN2654" s="1" t="s">
        <v>8004</v>
      </c>
      <c r="BO2654" s="1" t="s">
        <v>110</v>
      </c>
      <c r="BP2654" s="1" t="s">
        <v>5146</v>
      </c>
      <c r="BQ2654" s="1" t="s">
        <v>4805</v>
      </c>
      <c r="BR2654" s="1" t="s">
        <v>12475</v>
      </c>
      <c r="BS2654" s="1" t="s">
        <v>1997</v>
      </c>
      <c r="BT2654" s="1" t="s">
        <v>6861</v>
      </c>
    </row>
    <row r="2655" spans="1:73" ht="13.5" customHeight="1">
      <c r="A2655" s="8" t="str">
        <f>HYPERLINK("http://kyu.snu.ac.kr/sdhj/index.jsp?type=hj/GK14810_00IM0001_032b.jpg","1681_수남면_032b")</f>
        <v>1681_수남면_032b</v>
      </c>
      <c r="B2655" s="2">
        <v>1681</v>
      </c>
      <c r="C2655" s="2" t="s">
        <v>11413</v>
      </c>
      <c r="D2655" s="2" t="s">
        <v>11414</v>
      </c>
      <c r="E2655" s="2">
        <v>2654</v>
      </c>
      <c r="F2655" s="1">
        <v>7</v>
      </c>
      <c r="G2655" s="1" t="s">
        <v>985</v>
      </c>
      <c r="H2655" s="1" t="s">
        <v>4956</v>
      </c>
      <c r="I2655" s="1">
        <v>13</v>
      </c>
      <c r="L2655" s="1">
        <v>4</v>
      </c>
      <c r="M2655" s="1" t="s">
        <v>1447</v>
      </c>
      <c r="N2655" s="1" t="s">
        <v>5339</v>
      </c>
      <c r="S2655" s="1" t="s">
        <v>43</v>
      </c>
      <c r="T2655" s="1" t="s">
        <v>5000</v>
      </c>
      <c r="U2655" s="1" t="s">
        <v>4806</v>
      </c>
      <c r="V2655" s="1" t="s">
        <v>12476</v>
      </c>
      <c r="Y2655" s="1" t="s">
        <v>4807</v>
      </c>
      <c r="Z2655" s="1" t="s">
        <v>5338</v>
      </c>
      <c r="AC2655" s="1">
        <v>36</v>
      </c>
      <c r="AD2655" s="1" t="s">
        <v>59</v>
      </c>
      <c r="AE2655" s="1" t="s">
        <v>6653</v>
      </c>
      <c r="AJ2655" s="1" t="s">
        <v>16</v>
      </c>
      <c r="AK2655" s="1" t="s">
        <v>6856</v>
      </c>
      <c r="AL2655" s="1" t="s">
        <v>92</v>
      </c>
      <c r="AM2655" s="1" t="s">
        <v>10529</v>
      </c>
      <c r="AT2655" s="1" t="s">
        <v>495</v>
      </c>
      <c r="AU2655" s="1" t="s">
        <v>11693</v>
      </c>
      <c r="AV2655" s="1" t="s">
        <v>3277</v>
      </c>
      <c r="AW2655" s="1" t="s">
        <v>5855</v>
      </c>
      <c r="BB2655" s="1" t="s">
        <v>1099</v>
      </c>
      <c r="BC2655" s="1" t="s">
        <v>12477</v>
      </c>
      <c r="BD2655" s="1" t="s">
        <v>4808</v>
      </c>
      <c r="BE2655" s="1" t="s">
        <v>7505</v>
      </c>
      <c r="BG2655" s="1" t="s">
        <v>110</v>
      </c>
      <c r="BH2655" s="1" t="s">
        <v>5146</v>
      </c>
      <c r="BI2655" s="1" t="s">
        <v>4809</v>
      </c>
      <c r="BJ2655" s="1" t="s">
        <v>12478</v>
      </c>
      <c r="BK2655" s="1" t="s">
        <v>63</v>
      </c>
      <c r="BL2655" s="1" t="s">
        <v>5113</v>
      </c>
      <c r="BM2655" s="1" t="s">
        <v>3564</v>
      </c>
      <c r="BN2655" s="1" t="s">
        <v>7664</v>
      </c>
      <c r="BO2655" s="1" t="s">
        <v>63</v>
      </c>
      <c r="BP2655" s="1" t="s">
        <v>5113</v>
      </c>
      <c r="BQ2655" s="1" t="s">
        <v>4810</v>
      </c>
      <c r="BR2655" s="1" t="s">
        <v>8330</v>
      </c>
      <c r="BS2655" s="1" t="s">
        <v>138</v>
      </c>
      <c r="BT2655" s="1" t="s">
        <v>6794</v>
      </c>
    </row>
    <row r="2656" spans="1:73" ht="13.5" customHeight="1">
      <c r="A2656" s="8" t="str">
        <f>HYPERLINK("http://kyu.snu.ac.kr/sdhj/index.jsp?type=hj/GK14810_00IM0001_032b.jpg","1681_수남면_032b")</f>
        <v>1681_수남면_032b</v>
      </c>
      <c r="B2656" s="2">
        <v>1681</v>
      </c>
      <c r="C2656" s="2" t="s">
        <v>9838</v>
      </c>
      <c r="D2656" s="2" t="s">
        <v>9839</v>
      </c>
      <c r="E2656" s="2">
        <v>2655</v>
      </c>
      <c r="F2656" s="1">
        <v>7</v>
      </c>
      <c r="G2656" s="1" t="s">
        <v>985</v>
      </c>
      <c r="H2656" s="1" t="s">
        <v>4956</v>
      </c>
      <c r="I2656" s="1">
        <v>13</v>
      </c>
      <c r="L2656" s="1">
        <v>4</v>
      </c>
      <c r="M2656" s="1" t="s">
        <v>1447</v>
      </c>
      <c r="N2656" s="1" t="s">
        <v>5339</v>
      </c>
      <c r="S2656" s="1" t="s">
        <v>54</v>
      </c>
      <c r="T2656" s="1" t="s">
        <v>5003</v>
      </c>
      <c r="U2656" s="1" t="s">
        <v>495</v>
      </c>
      <c r="V2656" s="1" t="s">
        <v>11693</v>
      </c>
      <c r="Y2656" s="1" t="s">
        <v>4811</v>
      </c>
      <c r="Z2656" s="1" t="s">
        <v>5337</v>
      </c>
      <c r="AC2656" s="1">
        <v>12</v>
      </c>
      <c r="AD2656" s="1" t="s">
        <v>296</v>
      </c>
      <c r="AE2656" s="1" t="s">
        <v>5331</v>
      </c>
    </row>
    <row r="2657" spans="1:73" ht="13.5" customHeight="1">
      <c r="A2657" s="8" t="str">
        <f>HYPERLINK("http://kyu.snu.ac.kr/sdhj/index.jsp?type=hj/GK14810_00IM0001_032b.jpg","1681_수남면_032b")</f>
        <v>1681_수남면_032b</v>
      </c>
      <c r="B2657" s="2">
        <v>1681</v>
      </c>
      <c r="C2657" s="2" t="s">
        <v>9954</v>
      </c>
      <c r="D2657" s="2" t="s">
        <v>9955</v>
      </c>
      <c r="E2657" s="2">
        <v>2656</v>
      </c>
      <c r="F2657" s="1">
        <v>7</v>
      </c>
      <c r="G2657" s="1" t="s">
        <v>985</v>
      </c>
      <c r="H2657" s="1" t="s">
        <v>4956</v>
      </c>
      <c r="I2657" s="1">
        <v>13</v>
      </c>
      <c r="L2657" s="1">
        <v>4</v>
      </c>
      <c r="M2657" s="1" t="s">
        <v>1447</v>
      </c>
      <c r="N2657" s="1" t="s">
        <v>5339</v>
      </c>
      <c r="S2657" s="1" t="s">
        <v>99</v>
      </c>
      <c r="T2657" s="1" t="s">
        <v>252</v>
      </c>
      <c r="U2657" s="1" t="s">
        <v>495</v>
      </c>
      <c r="V2657" s="1" t="s">
        <v>11693</v>
      </c>
      <c r="Y2657" s="1" t="s">
        <v>2231</v>
      </c>
      <c r="Z2657" s="1" t="s">
        <v>5336</v>
      </c>
      <c r="AC2657" s="1">
        <v>5</v>
      </c>
      <c r="AD2657" s="1" t="s">
        <v>101</v>
      </c>
      <c r="AE2657" s="1" t="s">
        <v>6648</v>
      </c>
      <c r="AF2657" s="1" t="s">
        <v>751</v>
      </c>
      <c r="AG2657" s="1" t="s">
        <v>6691</v>
      </c>
    </row>
    <row r="2658" spans="1:73" ht="13.5" customHeight="1">
      <c r="A2658" s="8" t="str">
        <f>HYPERLINK("http://kyu.snu.ac.kr/sdhj/index.jsp?type=hj/GK14810_00IM0001_032b.jpg","1681_수남면_032b")</f>
        <v>1681_수남면_032b</v>
      </c>
      <c r="B2658" s="2">
        <v>1681</v>
      </c>
      <c r="C2658" s="2" t="s">
        <v>9658</v>
      </c>
      <c r="D2658" s="2" t="s">
        <v>9659</v>
      </c>
      <c r="E2658" s="2">
        <v>2657</v>
      </c>
      <c r="F2658" s="1">
        <v>7</v>
      </c>
      <c r="G2658" s="1" t="s">
        <v>985</v>
      </c>
      <c r="H2658" s="1" t="s">
        <v>4956</v>
      </c>
      <c r="I2658" s="1">
        <v>13</v>
      </c>
      <c r="L2658" s="1">
        <v>5</v>
      </c>
      <c r="M2658" s="1" t="s">
        <v>9583</v>
      </c>
      <c r="N2658" s="1" t="s">
        <v>9584</v>
      </c>
      <c r="O2658" s="1" t="s">
        <v>5</v>
      </c>
      <c r="P2658" s="1" t="s">
        <v>4992</v>
      </c>
      <c r="T2658" s="1" t="s">
        <v>12468</v>
      </c>
      <c r="U2658" s="1" t="s">
        <v>4812</v>
      </c>
      <c r="V2658" s="1" t="s">
        <v>5075</v>
      </c>
      <c r="W2658" s="1" t="s">
        <v>89</v>
      </c>
      <c r="X2658" s="1" t="s">
        <v>12470</v>
      </c>
      <c r="Y2658" s="1" t="s">
        <v>4813</v>
      </c>
      <c r="Z2658" s="1" t="s">
        <v>5335</v>
      </c>
      <c r="AC2658" s="1">
        <v>58</v>
      </c>
      <c r="AD2658" s="1" t="s">
        <v>645</v>
      </c>
      <c r="AE2658" s="1" t="s">
        <v>6655</v>
      </c>
      <c r="AJ2658" s="1" t="s">
        <v>16</v>
      </c>
      <c r="AK2658" s="1" t="s">
        <v>6856</v>
      </c>
      <c r="AL2658" s="1" t="s">
        <v>92</v>
      </c>
      <c r="AM2658" s="1" t="s">
        <v>12479</v>
      </c>
      <c r="AT2658" s="1" t="s">
        <v>815</v>
      </c>
      <c r="AU2658" s="1" t="s">
        <v>5077</v>
      </c>
      <c r="AV2658" s="1" t="s">
        <v>4260</v>
      </c>
      <c r="AW2658" s="1" t="s">
        <v>12480</v>
      </c>
      <c r="BG2658" s="1" t="s">
        <v>63</v>
      </c>
      <c r="BH2658" s="1" t="s">
        <v>5113</v>
      </c>
      <c r="BI2658" s="1" t="s">
        <v>4814</v>
      </c>
      <c r="BJ2658" s="1" t="s">
        <v>7648</v>
      </c>
      <c r="BK2658" s="1" t="s">
        <v>1023</v>
      </c>
      <c r="BL2658" s="1" t="s">
        <v>7051</v>
      </c>
      <c r="BM2658" s="1" t="s">
        <v>1172</v>
      </c>
      <c r="BN2658" s="1" t="s">
        <v>5282</v>
      </c>
      <c r="BO2658" s="1" t="s">
        <v>63</v>
      </c>
      <c r="BP2658" s="1" t="s">
        <v>5113</v>
      </c>
      <c r="BQ2658" s="1" t="s">
        <v>3449</v>
      </c>
      <c r="BR2658" s="1" t="s">
        <v>11743</v>
      </c>
      <c r="BS2658" s="1" t="s">
        <v>92</v>
      </c>
      <c r="BT2658" s="1" t="s">
        <v>11018</v>
      </c>
    </row>
    <row r="2659" spans="1:73" ht="13.5" customHeight="1">
      <c r="A2659" s="8" t="str">
        <f>HYPERLINK("http://kyu.snu.ac.kr/sdhj/index.jsp?type=hj/GK14810_00IM0001_032b.jpg","1681_수남면_032b")</f>
        <v>1681_수남면_032b</v>
      </c>
      <c r="B2659" s="2">
        <v>1681</v>
      </c>
      <c r="C2659" s="2" t="s">
        <v>9859</v>
      </c>
      <c r="D2659" s="2" t="s">
        <v>9860</v>
      </c>
      <c r="E2659" s="2">
        <v>2658</v>
      </c>
      <c r="F2659" s="1">
        <v>7</v>
      </c>
      <c r="G2659" s="1" t="s">
        <v>985</v>
      </c>
      <c r="H2659" s="1" t="s">
        <v>4956</v>
      </c>
      <c r="I2659" s="1">
        <v>13</v>
      </c>
      <c r="L2659" s="1">
        <v>5</v>
      </c>
      <c r="M2659" s="1" t="s">
        <v>9583</v>
      </c>
      <c r="N2659" s="1" t="s">
        <v>9584</v>
      </c>
      <c r="S2659" s="1" t="s">
        <v>43</v>
      </c>
      <c r="T2659" s="1" t="s">
        <v>5000</v>
      </c>
      <c r="W2659" s="1" t="s">
        <v>393</v>
      </c>
      <c r="X2659" s="1" t="s">
        <v>5259</v>
      </c>
      <c r="Y2659" s="1" t="s">
        <v>90</v>
      </c>
      <c r="Z2659" s="1" t="s">
        <v>5302</v>
      </c>
      <c r="AC2659" s="1">
        <v>45</v>
      </c>
      <c r="AD2659" s="1" t="s">
        <v>586</v>
      </c>
      <c r="AE2659" s="1" t="s">
        <v>6651</v>
      </c>
      <c r="AJ2659" s="1" t="s">
        <v>16</v>
      </c>
      <c r="AK2659" s="1" t="s">
        <v>6856</v>
      </c>
      <c r="AL2659" s="1" t="s">
        <v>138</v>
      </c>
      <c r="AM2659" s="1" t="s">
        <v>6794</v>
      </c>
      <c r="AT2659" s="1" t="s">
        <v>1114</v>
      </c>
      <c r="AU2659" s="1" t="s">
        <v>5097</v>
      </c>
      <c r="AV2659" s="1" t="s">
        <v>2120</v>
      </c>
      <c r="AW2659" s="1" t="s">
        <v>12481</v>
      </c>
      <c r="BG2659" s="1" t="s">
        <v>63</v>
      </c>
      <c r="BH2659" s="1" t="s">
        <v>5113</v>
      </c>
      <c r="BI2659" s="1" t="s">
        <v>2543</v>
      </c>
      <c r="BJ2659" s="1" t="s">
        <v>5929</v>
      </c>
      <c r="BK2659" s="1" t="s">
        <v>63</v>
      </c>
      <c r="BL2659" s="1" t="s">
        <v>5113</v>
      </c>
      <c r="BM2659" s="1" t="s">
        <v>2122</v>
      </c>
      <c r="BN2659" s="1" t="s">
        <v>8003</v>
      </c>
      <c r="BO2659" s="1" t="s">
        <v>63</v>
      </c>
      <c r="BP2659" s="1" t="s">
        <v>5113</v>
      </c>
      <c r="BQ2659" s="1" t="s">
        <v>4815</v>
      </c>
      <c r="BR2659" s="1" t="s">
        <v>12482</v>
      </c>
      <c r="BS2659" s="1" t="s">
        <v>92</v>
      </c>
      <c r="BT2659" s="1" t="s">
        <v>11252</v>
      </c>
    </row>
    <row r="2660" spans="1:73" ht="13.5" customHeight="1">
      <c r="A2660" s="8" t="str">
        <f>HYPERLINK("http://kyu.snu.ac.kr/sdhj/index.jsp?type=hj/GK14810_00IM0001_032b.jpg","1681_수남면_032b")</f>
        <v>1681_수남면_032b</v>
      </c>
      <c r="B2660" s="2">
        <v>1681</v>
      </c>
      <c r="C2660" s="2" t="s">
        <v>10401</v>
      </c>
      <c r="D2660" s="2" t="s">
        <v>10402</v>
      </c>
      <c r="E2660" s="2">
        <v>2659</v>
      </c>
      <c r="F2660" s="1">
        <v>7</v>
      </c>
      <c r="G2660" s="1" t="s">
        <v>985</v>
      </c>
      <c r="H2660" s="1" t="s">
        <v>4956</v>
      </c>
      <c r="I2660" s="1">
        <v>13</v>
      </c>
      <c r="L2660" s="1">
        <v>5</v>
      </c>
      <c r="M2660" s="1" t="s">
        <v>9583</v>
      </c>
      <c r="N2660" s="1" t="s">
        <v>9584</v>
      </c>
      <c r="S2660" s="1" t="s">
        <v>98</v>
      </c>
      <c r="T2660" s="1" t="s">
        <v>5001</v>
      </c>
      <c r="Y2660" s="1" t="s">
        <v>4816</v>
      </c>
      <c r="Z2660" s="1" t="s">
        <v>5334</v>
      </c>
      <c r="AC2660" s="1">
        <v>1</v>
      </c>
      <c r="AD2660" s="1" t="s">
        <v>408</v>
      </c>
      <c r="AE2660" s="1" t="s">
        <v>6654</v>
      </c>
    </row>
    <row r="2661" spans="1:73" ht="13.5" customHeight="1">
      <c r="A2661" s="8" t="str">
        <f>HYPERLINK("http://kyu.snu.ac.kr/sdhj/index.jsp?type=hj/GK14810_00IM0001_032b.jpg","1681_수남면_032b")</f>
        <v>1681_수남면_032b</v>
      </c>
      <c r="B2661" s="2">
        <v>1681</v>
      </c>
      <c r="C2661" s="2" t="s">
        <v>9714</v>
      </c>
      <c r="D2661" s="2" t="s">
        <v>9715</v>
      </c>
      <c r="E2661" s="2">
        <v>2660</v>
      </c>
      <c r="F2661" s="1">
        <v>7</v>
      </c>
      <c r="G2661" s="1" t="s">
        <v>985</v>
      </c>
      <c r="H2661" s="1" t="s">
        <v>4956</v>
      </c>
      <c r="I2661" s="1">
        <v>14</v>
      </c>
      <c r="J2661" s="1" t="s">
        <v>4817</v>
      </c>
      <c r="K2661" s="1" t="s">
        <v>4963</v>
      </c>
      <c r="L2661" s="1">
        <v>1</v>
      </c>
      <c r="M2661" s="1" t="s">
        <v>4818</v>
      </c>
      <c r="N2661" s="1" t="s">
        <v>5333</v>
      </c>
      <c r="T2661" s="1" t="s">
        <v>10172</v>
      </c>
      <c r="U2661" s="1" t="s">
        <v>464</v>
      </c>
      <c r="V2661" s="1" t="s">
        <v>5074</v>
      </c>
      <c r="Y2661" s="1" t="s">
        <v>4818</v>
      </c>
      <c r="Z2661" s="1" t="s">
        <v>5333</v>
      </c>
      <c r="AC2661" s="1">
        <v>44</v>
      </c>
      <c r="AD2661" s="1" t="s">
        <v>683</v>
      </c>
      <c r="AE2661" s="1" t="s">
        <v>6643</v>
      </c>
      <c r="AJ2661" s="1" t="s">
        <v>16</v>
      </c>
      <c r="AK2661" s="1" t="s">
        <v>6856</v>
      </c>
      <c r="AL2661" s="1" t="s">
        <v>746</v>
      </c>
      <c r="AM2661" s="1" t="s">
        <v>6862</v>
      </c>
      <c r="AN2661" s="1" t="s">
        <v>61</v>
      </c>
      <c r="AO2661" s="1" t="s">
        <v>5034</v>
      </c>
      <c r="AR2661" s="1" t="s">
        <v>532</v>
      </c>
      <c r="AS2661" s="1" t="s">
        <v>9897</v>
      </c>
      <c r="AT2661" s="1" t="s">
        <v>33</v>
      </c>
      <c r="AU2661" s="1" t="s">
        <v>5076</v>
      </c>
      <c r="AV2661" s="1" t="s">
        <v>4819</v>
      </c>
      <c r="AW2661" s="1" t="s">
        <v>6521</v>
      </c>
      <c r="BB2661" s="1" t="s">
        <v>285</v>
      </c>
      <c r="BC2661" s="1" t="s">
        <v>12483</v>
      </c>
      <c r="BD2661" s="1" t="s">
        <v>599</v>
      </c>
      <c r="BE2661" s="1" t="s">
        <v>7504</v>
      </c>
      <c r="BG2661" s="1" t="s">
        <v>33</v>
      </c>
      <c r="BH2661" s="1" t="s">
        <v>5076</v>
      </c>
      <c r="BI2661" s="1" t="s">
        <v>364</v>
      </c>
      <c r="BJ2661" s="1" t="s">
        <v>7265</v>
      </c>
      <c r="BK2661" s="1" t="s">
        <v>33</v>
      </c>
      <c r="BL2661" s="1" t="s">
        <v>5076</v>
      </c>
      <c r="BM2661" s="1" t="s">
        <v>657</v>
      </c>
      <c r="BN2661" s="1" t="s">
        <v>7924</v>
      </c>
      <c r="BO2661" s="1" t="s">
        <v>382</v>
      </c>
      <c r="BP2661" s="1" t="s">
        <v>12484</v>
      </c>
      <c r="BQ2661" s="1" t="s">
        <v>4820</v>
      </c>
      <c r="BR2661" s="1" t="s">
        <v>8781</v>
      </c>
      <c r="BS2661" s="1" t="s">
        <v>574</v>
      </c>
      <c r="BT2661" s="1" t="s">
        <v>6814</v>
      </c>
    </row>
    <row r="2662" spans="1:73" ht="13.5" customHeight="1">
      <c r="A2662" s="8" t="str">
        <f>HYPERLINK("http://kyu.snu.ac.kr/sdhj/index.jsp?type=hj/GK14810_00IM0001_032b.jpg","1681_수남면_032b")</f>
        <v>1681_수남면_032b</v>
      </c>
      <c r="B2662" s="2">
        <v>1681</v>
      </c>
      <c r="C2662" s="2" t="s">
        <v>9838</v>
      </c>
      <c r="D2662" s="2" t="s">
        <v>9839</v>
      </c>
      <c r="E2662" s="2">
        <v>2661</v>
      </c>
      <c r="F2662" s="1">
        <v>7</v>
      </c>
      <c r="G2662" s="1" t="s">
        <v>985</v>
      </c>
      <c r="H2662" s="1" t="s">
        <v>4956</v>
      </c>
      <c r="I2662" s="1">
        <v>14</v>
      </c>
      <c r="L2662" s="1">
        <v>1</v>
      </c>
      <c r="M2662" s="1" t="s">
        <v>4818</v>
      </c>
      <c r="N2662" s="1" t="s">
        <v>5333</v>
      </c>
      <c r="S2662" s="1" t="s">
        <v>43</v>
      </c>
      <c r="T2662" s="1" t="s">
        <v>5000</v>
      </c>
      <c r="U2662" s="1" t="s">
        <v>38</v>
      </c>
      <c r="V2662" s="1" t="s">
        <v>5065</v>
      </c>
      <c r="Y2662" s="1" t="s">
        <v>1621</v>
      </c>
      <c r="Z2662" s="1" t="s">
        <v>5332</v>
      </c>
      <c r="AC2662" s="1">
        <v>36</v>
      </c>
      <c r="AD2662" s="1" t="s">
        <v>59</v>
      </c>
      <c r="AE2662" s="1" t="s">
        <v>6653</v>
      </c>
      <c r="AJ2662" s="1" t="s">
        <v>16</v>
      </c>
      <c r="AK2662" s="1" t="s">
        <v>6856</v>
      </c>
      <c r="AL2662" s="1" t="s">
        <v>69</v>
      </c>
      <c r="AM2662" s="1" t="s">
        <v>6798</v>
      </c>
      <c r="AN2662" s="1" t="s">
        <v>69</v>
      </c>
      <c r="AO2662" s="1" t="s">
        <v>6798</v>
      </c>
      <c r="AR2662" s="1" t="s">
        <v>4821</v>
      </c>
      <c r="AS2662" s="1" t="s">
        <v>12485</v>
      </c>
      <c r="AT2662" s="1" t="s">
        <v>33</v>
      </c>
      <c r="AU2662" s="1" t="s">
        <v>5076</v>
      </c>
      <c r="AV2662" s="1" t="s">
        <v>4822</v>
      </c>
      <c r="AW2662" s="1" t="s">
        <v>7067</v>
      </c>
      <c r="BB2662" s="1" t="s">
        <v>38</v>
      </c>
      <c r="BC2662" s="1" t="s">
        <v>5065</v>
      </c>
      <c r="BD2662" s="1" t="s">
        <v>734</v>
      </c>
      <c r="BE2662" s="1" t="s">
        <v>6086</v>
      </c>
      <c r="BG2662" s="1" t="s">
        <v>38</v>
      </c>
      <c r="BH2662" s="1" t="s">
        <v>12486</v>
      </c>
      <c r="BI2662" s="1" t="s">
        <v>12487</v>
      </c>
      <c r="BJ2662" s="1" t="s">
        <v>7647</v>
      </c>
      <c r="BK2662" s="1" t="s">
        <v>33</v>
      </c>
      <c r="BL2662" s="1" t="s">
        <v>5076</v>
      </c>
      <c r="BM2662" s="1" t="s">
        <v>1029</v>
      </c>
      <c r="BN2662" s="1" t="s">
        <v>5399</v>
      </c>
      <c r="BO2662" s="1" t="s">
        <v>33</v>
      </c>
      <c r="BP2662" s="1" t="s">
        <v>5076</v>
      </c>
      <c r="BQ2662" s="1" t="s">
        <v>4823</v>
      </c>
      <c r="BR2662" s="1" t="s">
        <v>8329</v>
      </c>
      <c r="BS2662" s="1" t="s">
        <v>710</v>
      </c>
      <c r="BT2662" s="1" t="s">
        <v>6789</v>
      </c>
    </row>
    <row r="2663" spans="1:73" ht="13.5" customHeight="1">
      <c r="A2663" s="8" t="str">
        <f>HYPERLINK("http://kyu.snu.ac.kr/sdhj/index.jsp?type=hj/GK14810_00IM0001_032b.jpg","1681_수남면_032b")</f>
        <v>1681_수남면_032b</v>
      </c>
      <c r="B2663" s="2">
        <v>1681</v>
      </c>
      <c r="C2663" s="2" t="s">
        <v>12488</v>
      </c>
      <c r="D2663" s="2" t="s">
        <v>12489</v>
      </c>
      <c r="E2663" s="2">
        <v>2662</v>
      </c>
      <c r="F2663" s="1">
        <v>7</v>
      </c>
      <c r="G2663" s="1" t="s">
        <v>985</v>
      </c>
      <c r="H2663" s="1" t="s">
        <v>4956</v>
      </c>
      <c r="I2663" s="1">
        <v>14</v>
      </c>
      <c r="L2663" s="1">
        <v>1</v>
      </c>
      <c r="M2663" s="1" t="s">
        <v>4818</v>
      </c>
      <c r="N2663" s="1" t="s">
        <v>5333</v>
      </c>
      <c r="S2663" s="1" t="s">
        <v>54</v>
      </c>
      <c r="T2663" s="1" t="s">
        <v>5003</v>
      </c>
      <c r="Y2663" s="1" t="s">
        <v>296</v>
      </c>
      <c r="Z2663" s="1" t="s">
        <v>5331</v>
      </c>
      <c r="AC2663" s="1">
        <v>12</v>
      </c>
      <c r="AD2663" s="1" t="s">
        <v>296</v>
      </c>
      <c r="AE2663" s="1" t="s">
        <v>5331</v>
      </c>
    </row>
    <row r="2664" spans="1:73" ht="13.5" customHeight="1">
      <c r="A2664" s="8" t="str">
        <f>HYPERLINK("http://kyu.snu.ac.kr/sdhj/index.jsp?type=hj/GK14810_00IM0001_032b.jpg","1681_수남면_032b")</f>
        <v>1681_수남면_032b</v>
      </c>
      <c r="B2664" s="2">
        <v>1681</v>
      </c>
      <c r="C2664" s="2" t="s">
        <v>9954</v>
      </c>
      <c r="D2664" s="2" t="s">
        <v>9955</v>
      </c>
      <c r="E2664" s="2">
        <v>2663</v>
      </c>
      <c r="F2664" s="1">
        <v>7</v>
      </c>
      <c r="G2664" s="1" t="s">
        <v>985</v>
      </c>
      <c r="H2664" s="1" t="s">
        <v>4956</v>
      </c>
      <c r="I2664" s="1">
        <v>14</v>
      </c>
      <c r="L2664" s="1">
        <v>1</v>
      </c>
      <c r="M2664" s="1" t="s">
        <v>4818</v>
      </c>
      <c r="N2664" s="1" t="s">
        <v>5333</v>
      </c>
      <c r="S2664" s="1" t="s">
        <v>99</v>
      </c>
      <c r="T2664" s="1" t="s">
        <v>252</v>
      </c>
      <c r="Y2664" s="1" t="s">
        <v>4824</v>
      </c>
      <c r="Z2664" s="1" t="s">
        <v>5330</v>
      </c>
      <c r="AC2664" s="1">
        <v>9</v>
      </c>
      <c r="AD2664" s="1" t="s">
        <v>556</v>
      </c>
      <c r="AE2664" s="1" t="s">
        <v>6652</v>
      </c>
      <c r="BF2664" s="1" t="s">
        <v>78</v>
      </c>
    </row>
    <row r="2665" spans="1:73" ht="13.5" customHeight="1">
      <c r="A2665" s="8" t="str">
        <f>HYPERLINK("http://kyu.snu.ac.kr/sdhj/index.jsp?type=hj/GK14810_00IM0001_032b.jpg","1681_수남면_032b")</f>
        <v>1681_수남면_032b</v>
      </c>
      <c r="B2665" s="2">
        <v>1681</v>
      </c>
      <c r="C2665" s="2" t="s">
        <v>9954</v>
      </c>
      <c r="D2665" s="2" t="s">
        <v>9955</v>
      </c>
      <c r="E2665" s="2">
        <v>2664</v>
      </c>
      <c r="F2665" s="1">
        <v>7</v>
      </c>
      <c r="G2665" s="1" t="s">
        <v>985</v>
      </c>
      <c r="H2665" s="1" t="s">
        <v>4956</v>
      </c>
      <c r="I2665" s="1">
        <v>14</v>
      </c>
      <c r="L2665" s="1">
        <v>1</v>
      </c>
      <c r="M2665" s="1" t="s">
        <v>4818</v>
      </c>
      <c r="N2665" s="1" t="s">
        <v>5333</v>
      </c>
      <c r="S2665" s="1" t="s">
        <v>99</v>
      </c>
      <c r="T2665" s="1" t="s">
        <v>252</v>
      </c>
      <c r="Y2665" s="1" t="s">
        <v>4825</v>
      </c>
      <c r="Z2665" s="1" t="s">
        <v>5329</v>
      </c>
      <c r="AC2665" s="1">
        <v>4</v>
      </c>
      <c r="AD2665" s="1" t="s">
        <v>267</v>
      </c>
      <c r="AE2665" s="1" t="s">
        <v>6631</v>
      </c>
      <c r="BF2665" s="1" t="s">
        <v>78</v>
      </c>
    </row>
    <row r="2666" spans="1:73" ht="13.5" customHeight="1">
      <c r="A2666" s="8" t="str">
        <f>HYPERLINK("http://kyu.snu.ac.kr/sdhj/index.jsp?type=hj/GK14810_00IM0001_032b.jpg","1681_수남면_032b")</f>
        <v>1681_수남면_032b</v>
      </c>
      <c r="B2666" s="2">
        <v>1681</v>
      </c>
      <c r="C2666" s="2" t="s">
        <v>9954</v>
      </c>
      <c r="D2666" s="2" t="s">
        <v>9955</v>
      </c>
      <c r="E2666" s="2">
        <v>2665</v>
      </c>
      <c r="F2666" s="1">
        <v>7</v>
      </c>
      <c r="G2666" s="1" t="s">
        <v>985</v>
      </c>
      <c r="H2666" s="1" t="s">
        <v>4956</v>
      </c>
      <c r="I2666" s="1">
        <v>14</v>
      </c>
      <c r="L2666" s="1">
        <v>2</v>
      </c>
      <c r="M2666" s="1" t="s">
        <v>532</v>
      </c>
      <c r="N2666" s="1" t="s">
        <v>9585</v>
      </c>
      <c r="T2666" s="1" t="s">
        <v>12490</v>
      </c>
      <c r="U2666" s="1" t="s">
        <v>226</v>
      </c>
      <c r="V2666" s="1" t="s">
        <v>5070</v>
      </c>
      <c r="W2666" s="1" t="s">
        <v>567</v>
      </c>
      <c r="X2666" s="1" t="s">
        <v>12491</v>
      </c>
      <c r="Y2666" s="1" t="s">
        <v>4826</v>
      </c>
      <c r="Z2666" s="1" t="s">
        <v>5328</v>
      </c>
      <c r="AC2666" s="1">
        <v>45</v>
      </c>
      <c r="AD2666" s="1" t="s">
        <v>586</v>
      </c>
      <c r="AE2666" s="1" t="s">
        <v>6651</v>
      </c>
      <c r="AJ2666" s="1" t="s">
        <v>16</v>
      </c>
      <c r="AK2666" s="1" t="s">
        <v>6856</v>
      </c>
      <c r="AL2666" s="1" t="s">
        <v>377</v>
      </c>
      <c r="AM2666" s="1" t="s">
        <v>6803</v>
      </c>
      <c r="AT2666" s="1" t="s">
        <v>241</v>
      </c>
      <c r="AU2666" s="1" t="s">
        <v>12492</v>
      </c>
      <c r="AV2666" s="1" t="s">
        <v>569</v>
      </c>
      <c r="AW2666" s="1" t="s">
        <v>7066</v>
      </c>
      <c r="BG2666" s="1" t="s">
        <v>664</v>
      </c>
      <c r="BH2666" s="1" t="s">
        <v>12493</v>
      </c>
      <c r="BI2666" s="1" t="s">
        <v>571</v>
      </c>
      <c r="BJ2666" s="1" t="s">
        <v>7646</v>
      </c>
      <c r="BK2666" s="1" t="s">
        <v>123</v>
      </c>
      <c r="BL2666" s="1" t="s">
        <v>7000</v>
      </c>
      <c r="BM2666" s="1" t="s">
        <v>572</v>
      </c>
      <c r="BN2666" s="1" t="s">
        <v>7822</v>
      </c>
      <c r="BO2666" s="1" t="s">
        <v>241</v>
      </c>
      <c r="BP2666" s="1" t="s">
        <v>12492</v>
      </c>
      <c r="BQ2666" s="1" t="s">
        <v>573</v>
      </c>
      <c r="BR2666" s="1" t="s">
        <v>9929</v>
      </c>
      <c r="BS2666" s="1" t="s">
        <v>69</v>
      </c>
      <c r="BT2666" s="1" t="s">
        <v>6798</v>
      </c>
    </row>
    <row r="2667" spans="1:73" ht="13.5" customHeight="1">
      <c r="A2667" s="8" t="str">
        <f>HYPERLINK("http://kyu.snu.ac.kr/sdhj/index.jsp?type=hj/GK14810_00IM0001_032b.jpg","1681_수남면_032b")</f>
        <v>1681_수남면_032b</v>
      </c>
      <c r="B2667" s="2">
        <v>1681</v>
      </c>
      <c r="C2667" s="2" t="s">
        <v>9971</v>
      </c>
      <c r="D2667" s="2" t="s">
        <v>9972</v>
      </c>
      <c r="E2667" s="2">
        <v>2666</v>
      </c>
      <c r="F2667" s="1">
        <v>7</v>
      </c>
      <c r="G2667" s="1" t="s">
        <v>985</v>
      </c>
      <c r="H2667" s="1" t="s">
        <v>4956</v>
      </c>
      <c r="I2667" s="1">
        <v>14</v>
      </c>
      <c r="L2667" s="1">
        <v>2</v>
      </c>
      <c r="M2667" s="1" t="s">
        <v>532</v>
      </c>
      <c r="N2667" s="1" t="s">
        <v>9585</v>
      </c>
      <c r="S2667" s="1" t="s">
        <v>43</v>
      </c>
      <c r="T2667" s="1" t="s">
        <v>5000</v>
      </c>
      <c r="W2667" s="1" t="s">
        <v>89</v>
      </c>
      <c r="X2667" s="1" t="s">
        <v>12494</v>
      </c>
      <c r="Y2667" s="1" t="s">
        <v>136</v>
      </c>
      <c r="Z2667" s="1" t="s">
        <v>5313</v>
      </c>
      <c r="AC2667" s="1">
        <v>31</v>
      </c>
      <c r="AD2667" s="1" t="s">
        <v>57</v>
      </c>
      <c r="AE2667" s="1" t="s">
        <v>6650</v>
      </c>
      <c r="AJ2667" s="1" t="s">
        <v>239</v>
      </c>
      <c r="AK2667" s="1" t="s">
        <v>6857</v>
      </c>
      <c r="AL2667" s="1" t="s">
        <v>1997</v>
      </c>
      <c r="AM2667" s="1" t="s">
        <v>6861</v>
      </c>
      <c r="AT2667" s="1" t="s">
        <v>123</v>
      </c>
      <c r="AU2667" s="1" t="s">
        <v>7000</v>
      </c>
      <c r="AV2667" s="1" t="s">
        <v>4827</v>
      </c>
      <c r="AW2667" s="1" t="s">
        <v>7065</v>
      </c>
      <c r="BG2667" s="1" t="s">
        <v>123</v>
      </c>
      <c r="BH2667" s="1" t="s">
        <v>7000</v>
      </c>
      <c r="BI2667" s="1" t="s">
        <v>4828</v>
      </c>
      <c r="BJ2667" s="1" t="s">
        <v>7021</v>
      </c>
      <c r="BK2667" s="1" t="s">
        <v>4829</v>
      </c>
      <c r="BL2667" s="1" t="s">
        <v>7955</v>
      </c>
      <c r="BM2667" s="1" t="s">
        <v>4830</v>
      </c>
      <c r="BN2667" s="1" t="s">
        <v>5782</v>
      </c>
      <c r="BO2667" s="1" t="s">
        <v>123</v>
      </c>
      <c r="BP2667" s="1" t="s">
        <v>7000</v>
      </c>
      <c r="BQ2667" s="1" t="s">
        <v>4831</v>
      </c>
      <c r="BR2667" s="1" t="s">
        <v>8328</v>
      </c>
      <c r="BS2667" s="1" t="s">
        <v>36</v>
      </c>
      <c r="BT2667" s="1" t="s">
        <v>6885</v>
      </c>
    </row>
    <row r="2668" spans="1:73" ht="13.5" customHeight="1">
      <c r="A2668" s="8" t="str">
        <f>HYPERLINK("http://kyu.snu.ac.kr/sdhj/index.jsp?type=hj/GK14810_00IM0001_032b.jpg","1681_수남면_032b")</f>
        <v>1681_수남면_032b</v>
      </c>
      <c r="B2668" s="2">
        <v>1681</v>
      </c>
      <c r="C2668" s="2" t="s">
        <v>10104</v>
      </c>
      <c r="D2668" s="2" t="s">
        <v>10105</v>
      </c>
      <c r="E2668" s="2">
        <v>2667</v>
      </c>
      <c r="F2668" s="1">
        <v>7</v>
      </c>
      <c r="G2668" s="1" t="s">
        <v>985</v>
      </c>
      <c r="H2668" s="1" t="s">
        <v>4956</v>
      </c>
      <c r="I2668" s="1">
        <v>14</v>
      </c>
      <c r="L2668" s="1">
        <v>2</v>
      </c>
      <c r="M2668" s="1" t="s">
        <v>532</v>
      </c>
      <c r="N2668" s="1" t="s">
        <v>9585</v>
      </c>
      <c r="S2668" s="1" t="s">
        <v>98</v>
      </c>
      <c r="T2668" s="1" t="s">
        <v>5001</v>
      </c>
      <c r="AC2668" s="1">
        <v>14</v>
      </c>
      <c r="AD2668" s="1" t="s">
        <v>172</v>
      </c>
      <c r="AE2668" s="1" t="s">
        <v>6649</v>
      </c>
    </row>
    <row r="2669" spans="1:73" ht="13.5" customHeight="1">
      <c r="A2669" s="8" t="str">
        <f>HYPERLINK("http://kyu.snu.ac.kr/sdhj/index.jsp?type=hj/GK14810_00IM0001_032b.jpg","1681_수남면_032b")</f>
        <v>1681_수남면_032b</v>
      </c>
      <c r="B2669" s="2">
        <v>1681</v>
      </c>
      <c r="C2669" s="2" t="s">
        <v>12495</v>
      </c>
      <c r="D2669" s="2" t="s">
        <v>12496</v>
      </c>
      <c r="E2669" s="2">
        <v>2668</v>
      </c>
      <c r="F2669" s="1">
        <v>7</v>
      </c>
      <c r="G2669" s="1" t="s">
        <v>985</v>
      </c>
      <c r="H2669" s="1" t="s">
        <v>4956</v>
      </c>
      <c r="I2669" s="1">
        <v>14</v>
      </c>
      <c r="L2669" s="1">
        <v>2</v>
      </c>
      <c r="M2669" s="1" t="s">
        <v>532</v>
      </c>
      <c r="N2669" s="1" t="s">
        <v>9585</v>
      </c>
      <c r="S2669" s="1" t="s">
        <v>12497</v>
      </c>
      <c r="T2669" s="1" t="s">
        <v>5003</v>
      </c>
      <c r="Y2669" s="1" t="s">
        <v>4495</v>
      </c>
      <c r="Z2669" s="1" t="s">
        <v>5327</v>
      </c>
      <c r="AC2669" s="1">
        <v>5</v>
      </c>
      <c r="AD2669" s="1" t="s">
        <v>101</v>
      </c>
      <c r="AE2669" s="1" t="s">
        <v>6648</v>
      </c>
      <c r="AF2669" s="1" t="s">
        <v>175</v>
      </c>
      <c r="AG2669" s="1" t="s">
        <v>6685</v>
      </c>
    </row>
    <row r="2670" spans="1:73" ht="13.5" customHeight="1">
      <c r="A2670" s="8" t="str">
        <f>HYPERLINK("http://kyu.snu.ac.kr/sdhj/index.jsp?type=hj/GK14810_00IM0001_032b.jpg","1681_수남면_032b")</f>
        <v>1681_수남면_032b</v>
      </c>
      <c r="B2670" s="2">
        <v>1681</v>
      </c>
      <c r="C2670" s="2" t="s">
        <v>9682</v>
      </c>
      <c r="D2670" s="2" t="s">
        <v>9683</v>
      </c>
      <c r="E2670" s="2">
        <v>2669</v>
      </c>
      <c r="F2670" s="1">
        <v>7</v>
      </c>
      <c r="G2670" s="1" t="s">
        <v>985</v>
      </c>
      <c r="H2670" s="1" t="s">
        <v>4956</v>
      </c>
      <c r="I2670" s="1">
        <v>14</v>
      </c>
      <c r="L2670" s="1">
        <v>2</v>
      </c>
      <c r="M2670" s="1" t="s">
        <v>532</v>
      </c>
      <c r="N2670" s="1" t="s">
        <v>9585</v>
      </c>
      <c r="T2670" s="1" t="s">
        <v>12498</v>
      </c>
      <c r="U2670" s="1" t="s">
        <v>676</v>
      </c>
      <c r="V2670" s="1" t="s">
        <v>5073</v>
      </c>
      <c r="Y2670" s="1" t="s">
        <v>2132</v>
      </c>
      <c r="Z2670" s="1" t="s">
        <v>5326</v>
      </c>
      <c r="AC2670" s="1">
        <v>41</v>
      </c>
      <c r="AD2670" s="1" t="s">
        <v>214</v>
      </c>
      <c r="AE2670" s="1" t="s">
        <v>6633</v>
      </c>
      <c r="AT2670" s="1" t="s">
        <v>33</v>
      </c>
      <c r="AU2670" s="1" t="s">
        <v>5076</v>
      </c>
      <c r="AV2670" s="1" t="s">
        <v>596</v>
      </c>
      <c r="AW2670" s="1" t="s">
        <v>6443</v>
      </c>
      <c r="BB2670" s="1" t="s">
        <v>115</v>
      </c>
      <c r="BC2670" s="1" t="s">
        <v>5067</v>
      </c>
      <c r="BD2670" s="1" t="s">
        <v>375</v>
      </c>
      <c r="BE2670" s="1" t="s">
        <v>5303</v>
      </c>
      <c r="BF2670" s="1" t="s">
        <v>12499</v>
      </c>
    </row>
    <row r="2671" spans="1:73" ht="13.5" customHeight="1">
      <c r="A2671" s="8" t="str">
        <f>HYPERLINK("http://kyu.snu.ac.kr/sdhj/index.jsp?type=hj/GK14810_00IM0001_032b.jpg","1681_수남면_032b")</f>
        <v>1681_수남면_032b</v>
      </c>
      <c r="B2671" s="2">
        <v>1681</v>
      </c>
      <c r="C2671" s="2" t="s">
        <v>12495</v>
      </c>
      <c r="D2671" s="2" t="s">
        <v>12496</v>
      </c>
      <c r="E2671" s="2">
        <v>2670</v>
      </c>
      <c r="F2671" s="1">
        <v>7</v>
      </c>
      <c r="G2671" s="1" t="s">
        <v>985</v>
      </c>
      <c r="H2671" s="1" t="s">
        <v>4956</v>
      </c>
      <c r="I2671" s="1">
        <v>14</v>
      </c>
      <c r="L2671" s="1">
        <v>2</v>
      </c>
      <c r="M2671" s="1" t="s">
        <v>532</v>
      </c>
      <c r="N2671" s="1" t="s">
        <v>9585</v>
      </c>
      <c r="T2671" s="1" t="s">
        <v>12498</v>
      </c>
      <c r="U2671" s="1" t="s">
        <v>457</v>
      </c>
      <c r="V2671" s="1" t="s">
        <v>5072</v>
      </c>
      <c r="Y2671" s="1" t="s">
        <v>4832</v>
      </c>
      <c r="Z2671" s="1" t="s">
        <v>5325</v>
      </c>
      <c r="AC2671" s="1">
        <v>25</v>
      </c>
      <c r="AD2671" s="1" t="s">
        <v>288</v>
      </c>
      <c r="AE2671" s="1" t="s">
        <v>6647</v>
      </c>
      <c r="AF2671" s="1" t="s">
        <v>157</v>
      </c>
      <c r="AG2671" s="1" t="s">
        <v>6688</v>
      </c>
      <c r="AH2671" s="1" t="s">
        <v>4833</v>
      </c>
      <c r="AI2671" s="1" t="s">
        <v>6785</v>
      </c>
      <c r="AT2671" s="1" t="s">
        <v>33</v>
      </c>
      <c r="AU2671" s="1" t="s">
        <v>5076</v>
      </c>
      <c r="AV2671" s="1" t="s">
        <v>4834</v>
      </c>
      <c r="AW2671" s="1" t="s">
        <v>7064</v>
      </c>
      <c r="BB2671" s="1" t="s">
        <v>115</v>
      </c>
      <c r="BC2671" s="1" t="s">
        <v>5067</v>
      </c>
      <c r="BD2671" s="1" t="s">
        <v>849</v>
      </c>
      <c r="BE2671" s="1" t="s">
        <v>6191</v>
      </c>
      <c r="BF2671" s="1" t="s">
        <v>12500</v>
      </c>
    </row>
    <row r="2672" spans="1:73" ht="13.5" customHeight="1">
      <c r="A2672" s="8" t="str">
        <f>HYPERLINK("http://kyu.snu.ac.kr/sdhj/index.jsp?type=hj/GK14810_00IM0001_032b.jpg","1681_수남면_032b")</f>
        <v>1681_수남면_032b</v>
      </c>
      <c r="B2672" s="2">
        <v>1681</v>
      </c>
      <c r="C2672" s="2" t="s">
        <v>12501</v>
      </c>
      <c r="D2672" s="2" t="s">
        <v>12502</v>
      </c>
      <c r="E2672" s="2">
        <v>2671</v>
      </c>
      <c r="F2672" s="1">
        <v>7</v>
      </c>
      <c r="G2672" s="1" t="s">
        <v>985</v>
      </c>
      <c r="H2672" s="1" t="s">
        <v>4956</v>
      </c>
      <c r="I2672" s="1">
        <v>14</v>
      </c>
      <c r="L2672" s="1">
        <v>2</v>
      </c>
      <c r="M2672" s="1" t="s">
        <v>532</v>
      </c>
      <c r="N2672" s="1" t="s">
        <v>9585</v>
      </c>
      <c r="T2672" s="1" t="s">
        <v>12498</v>
      </c>
      <c r="U2672" s="1" t="s">
        <v>115</v>
      </c>
      <c r="V2672" s="1" t="s">
        <v>5067</v>
      </c>
      <c r="Y2672" s="1" t="s">
        <v>2196</v>
      </c>
      <c r="Z2672" s="1" t="s">
        <v>5324</v>
      </c>
      <c r="AC2672" s="1">
        <v>20</v>
      </c>
      <c r="AD2672" s="1" t="s">
        <v>870</v>
      </c>
      <c r="AE2672" s="1" t="s">
        <v>6646</v>
      </c>
      <c r="AT2672" s="1" t="s">
        <v>33</v>
      </c>
      <c r="AU2672" s="1" t="s">
        <v>5076</v>
      </c>
      <c r="AV2672" s="1" t="s">
        <v>4834</v>
      </c>
      <c r="AW2672" s="1" t="s">
        <v>7064</v>
      </c>
      <c r="BB2672" s="1" t="s">
        <v>160</v>
      </c>
      <c r="BC2672" s="1" t="s">
        <v>5197</v>
      </c>
      <c r="BF2672" s="1" t="s">
        <v>12499</v>
      </c>
      <c r="BU2672" s="1" t="s">
        <v>678</v>
      </c>
    </row>
    <row r="2673" spans="1:73" ht="13.5" customHeight="1">
      <c r="A2673" s="8" t="str">
        <f>HYPERLINK("http://kyu.snu.ac.kr/sdhj/index.jsp?type=hj/GK14810_00IM0001_032b.jpg","1681_수남면_032b")</f>
        <v>1681_수남면_032b</v>
      </c>
      <c r="B2673" s="2">
        <v>1681</v>
      </c>
      <c r="C2673" s="2" t="s">
        <v>9859</v>
      </c>
      <c r="D2673" s="2" t="s">
        <v>9860</v>
      </c>
      <c r="E2673" s="2">
        <v>2672</v>
      </c>
      <c r="F2673" s="1">
        <v>7</v>
      </c>
      <c r="G2673" s="1" t="s">
        <v>985</v>
      </c>
      <c r="H2673" s="1" t="s">
        <v>4956</v>
      </c>
      <c r="I2673" s="1">
        <v>14</v>
      </c>
      <c r="L2673" s="1">
        <v>2</v>
      </c>
      <c r="M2673" s="1" t="s">
        <v>532</v>
      </c>
      <c r="N2673" s="1" t="s">
        <v>9585</v>
      </c>
      <c r="T2673" s="1" t="s">
        <v>12498</v>
      </c>
      <c r="U2673" s="1" t="s">
        <v>146</v>
      </c>
      <c r="V2673" s="1" t="s">
        <v>5068</v>
      </c>
      <c r="Y2673" s="1" t="s">
        <v>4835</v>
      </c>
      <c r="Z2673" s="1" t="s">
        <v>5323</v>
      </c>
      <c r="AC2673" s="1">
        <v>19</v>
      </c>
      <c r="AD2673" s="1" t="s">
        <v>177</v>
      </c>
      <c r="AE2673" s="1" t="s">
        <v>6639</v>
      </c>
      <c r="AF2673" s="1" t="s">
        <v>225</v>
      </c>
      <c r="AG2673" s="1" t="s">
        <v>6686</v>
      </c>
      <c r="AT2673" s="1" t="s">
        <v>33</v>
      </c>
      <c r="AU2673" s="1" t="s">
        <v>5076</v>
      </c>
      <c r="AV2673" s="1" t="s">
        <v>4834</v>
      </c>
      <c r="AW2673" s="1" t="s">
        <v>7064</v>
      </c>
      <c r="BB2673" s="1" t="s">
        <v>160</v>
      </c>
      <c r="BC2673" s="1" t="s">
        <v>5197</v>
      </c>
      <c r="BF2673" s="1" t="s">
        <v>12503</v>
      </c>
      <c r="BU2673" s="1" t="s">
        <v>678</v>
      </c>
    </row>
    <row r="2674" spans="1:73" ht="13.5" customHeight="1">
      <c r="A2674" s="8" t="str">
        <f>HYPERLINK("http://kyu.snu.ac.kr/sdhj/index.jsp?type=hj/GK14810_00IM0001_032b.jpg","1681_수남면_032b")</f>
        <v>1681_수남면_032b</v>
      </c>
      <c r="B2674" s="2">
        <v>1681</v>
      </c>
      <c r="C2674" s="2" t="s">
        <v>9859</v>
      </c>
      <c r="D2674" s="2" t="s">
        <v>9860</v>
      </c>
      <c r="E2674" s="2">
        <v>2673</v>
      </c>
      <c r="F2674" s="1">
        <v>7</v>
      </c>
      <c r="G2674" s="1" t="s">
        <v>985</v>
      </c>
      <c r="H2674" s="1" t="s">
        <v>4956</v>
      </c>
      <c r="I2674" s="1">
        <v>14</v>
      </c>
      <c r="L2674" s="1">
        <v>2</v>
      </c>
      <c r="M2674" s="1" t="s">
        <v>532</v>
      </c>
      <c r="N2674" s="1" t="s">
        <v>9585</v>
      </c>
      <c r="T2674" s="1" t="s">
        <v>12498</v>
      </c>
      <c r="U2674" s="1" t="s">
        <v>115</v>
      </c>
      <c r="V2674" s="1" t="s">
        <v>5067</v>
      </c>
      <c r="Y2674" s="1" t="s">
        <v>4836</v>
      </c>
      <c r="Z2674" s="1" t="s">
        <v>5322</v>
      </c>
      <c r="AC2674" s="1">
        <v>17</v>
      </c>
      <c r="AD2674" s="1" t="s">
        <v>311</v>
      </c>
      <c r="AE2674" s="1" t="s">
        <v>6645</v>
      </c>
      <c r="AT2674" s="1" t="s">
        <v>33</v>
      </c>
      <c r="AU2674" s="1" t="s">
        <v>5076</v>
      </c>
      <c r="AV2674" s="1" t="s">
        <v>4834</v>
      </c>
      <c r="AW2674" s="1" t="s">
        <v>7064</v>
      </c>
      <c r="BB2674" s="1" t="s">
        <v>160</v>
      </c>
      <c r="BC2674" s="1" t="s">
        <v>5197</v>
      </c>
      <c r="BF2674" s="1" t="s">
        <v>12504</v>
      </c>
      <c r="BU2674" s="1" t="s">
        <v>678</v>
      </c>
    </row>
    <row r="2675" spans="1:73" ht="13.5" customHeight="1">
      <c r="A2675" s="8" t="str">
        <f>HYPERLINK("http://kyu.snu.ac.kr/sdhj/index.jsp?type=hj/GK14810_00IM0001_032b.jpg","1681_수남면_032b")</f>
        <v>1681_수남면_032b</v>
      </c>
      <c r="B2675" s="2">
        <v>1681</v>
      </c>
      <c r="C2675" s="2" t="s">
        <v>9859</v>
      </c>
      <c r="D2675" s="2" t="s">
        <v>9860</v>
      </c>
      <c r="E2675" s="2">
        <v>2674</v>
      </c>
      <c r="F2675" s="1">
        <v>7</v>
      </c>
      <c r="G2675" s="1" t="s">
        <v>985</v>
      </c>
      <c r="H2675" s="1" t="s">
        <v>4956</v>
      </c>
      <c r="I2675" s="1">
        <v>14</v>
      </c>
      <c r="L2675" s="1">
        <v>2</v>
      </c>
      <c r="M2675" s="1" t="s">
        <v>532</v>
      </c>
      <c r="N2675" s="1" t="s">
        <v>9585</v>
      </c>
      <c r="T2675" s="1" t="s">
        <v>12498</v>
      </c>
      <c r="U2675" s="1" t="s">
        <v>115</v>
      </c>
      <c r="V2675" s="1" t="s">
        <v>5067</v>
      </c>
      <c r="Y2675" s="1" t="s">
        <v>3644</v>
      </c>
      <c r="Z2675" s="1" t="s">
        <v>5321</v>
      </c>
      <c r="AC2675" s="1">
        <v>35</v>
      </c>
      <c r="AD2675" s="1" t="s">
        <v>167</v>
      </c>
      <c r="AE2675" s="1" t="s">
        <v>6644</v>
      </c>
      <c r="AT2675" s="1" t="s">
        <v>33</v>
      </c>
      <c r="AU2675" s="1" t="s">
        <v>5076</v>
      </c>
      <c r="AV2675" s="1" t="s">
        <v>631</v>
      </c>
      <c r="AW2675" s="1" t="s">
        <v>6030</v>
      </c>
      <c r="BB2675" s="1" t="s">
        <v>115</v>
      </c>
      <c r="BC2675" s="1" t="s">
        <v>5067</v>
      </c>
      <c r="BD2675" s="1" t="s">
        <v>439</v>
      </c>
      <c r="BE2675" s="1" t="s">
        <v>6192</v>
      </c>
      <c r="BF2675" s="1" t="s">
        <v>12499</v>
      </c>
    </row>
    <row r="2676" spans="1:73" ht="13.5" customHeight="1">
      <c r="A2676" s="8" t="str">
        <f>HYPERLINK("http://kyu.snu.ac.kr/sdhj/index.jsp?type=hj/GK14810_00IM0001_032b.jpg","1681_수남면_032b")</f>
        <v>1681_수남면_032b</v>
      </c>
      <c r="B2676" s="2">
        <v>1681</v>
      </c>
      <c r="C2676" s="2" t="s">
        <v>12495</v>
      </c>
      <c r="D2676" s="2" t="s">
        <v>12496</v>
      </c>
      <c r="E2676" s="2">
        <v>2675</v>
      </c>
      <c r="F2676" s="1">
        <v>7</v>
      </c>
      <c r="G2676" s="1" t="s">
        <v>985</v>
      </c>
      <c r="H2676" s="1" t="s">
        <v>4956</v>
      </c>
      <c r="I2676" s="1">
        <v>14</v>
      </c>
      <c r="L2676" s="1">
        <v>2</v>
      </c>
      <c r="M2676" s="1" t="s">
        <v>532</v>
      </c>
      <c r="N2676" s="1" t="s">
        <v>9585</v>
      </c>
      <c r="T2676" s="1" t="s">
        <v>12498</v>
      </c>
      <c r="U2676" s="1" t="s">
        <v>146</v>
      </c>
      <c r="V2676" s="1" t="s">
        <v>5068</v>
      </c>
      <c r="Y2676" s="1" t="s">
        <v>4837</v>
      </c>
      <c r="Z2676" s="1" t="s">
        <v>5320</v>
      </c>
      <c r="AC2676" s="1">
        <v>24</v>
      </c>
      <c r="AD2676" s="1" t="s">
        <v>369</v>
      </c>
      <c r="AE2676" s="1" t="s">
        <v>6640</v>
      </c>
      <c r="AF2676" s="1" t="s">
        <v>260</v>
      </c>
      <c r="AG2676" s="1" t="s">
        <v>6690</v>
      </c>
      <c r="AT2676" s="1" t="s">
        <v>33</v>
      </c>
      <c r="AU2676" s="1" t="s">
        <v>5076</v>
      </c>
      <c r="AV2676" s="1" t="s">
        <v>1334</v>
      </c>
      <c r="AW2676" s="1" t="s">
        <v>5356</v>
      </c>
      <c r="BB2676" s="1" t="s">
        <v>115</v>
      </c>
      <c r="BC2676" s="1" t="s">
        <v>5067</v>
      </c>
      <c r="BD2676" s="1" t="s">
        <v>587</v>
      </c>
      <c r="BE2676" s="1" t="s">
        <v>5462</v>
      </c>
      <c r="BF2676" s="1" t="s">
        <v>12503</v>
      </c>
    </row>
    <row r="2677" spans="1:73" ht="13.5" customHeight="1">
      <c r="A2677" s="8" t="str">
        <f>HYPERLINK("http://kyu.snu.ac.kr/sdhj/index.jsp?type=hj/GK14810_00IM0001_032b.jpg","1681_수남면_032b")</f>
        <v>1681_수남면_032b</v>
      </c>
      <c r="B2677" s="2">
        <v>1681</v>
      </c>
      <c r="C2677" s="2" t="s">
        <v>12495</v>
      </c>
      <c r="D2677" s="2" t="s">
        <v>12496</v>
      </c>
      <c r="E2677" s="2">
        <v>2676</v>
      </c>
      <c r="F2677" s="1">
        <v>7</v>
      </c>
      <c r="G2677" s="1" t="s">
        <v>985</v>
      </c>
      <c r="H2677" s="1" t="s">
        <v>4956</v>
      </c>
      <c r="I2677" s="1">
        <v>14</v>
      </c>
      <c r="L2677" s="1">
        <v>2</v>
      </c>
      <c r="M2677" s="1" t="s">
        <v>532</v>
      </c>
      <c r="N2677" s="1" t="s">
        <v>9585</v>
      </c>
      <c r="T2677" s="1" t="s">
        <v>12498</v>
      </c>
      <c r="U2677" s="1" t="s">
        <v>115</v>
      </c>
      <c r="V2677" s="1" t="s">
        <v>5067</v>
      </c>
      <c r="Y2677" s="1" t="s">
        <v>4204</v>
      </c>
      <c r="Z2677" s="1" t="s">
        <v>5319</v>
      </c>
      <c r="AC2677" s="1">
        <v>44</v>
      </c>
      <c r="AD2677" s="1" t="s">
        <v>683</v>
      </c>
      <c r="AE2677" s="1" t="s">
        <v>6643</v>
      </c>
      <c r="AF2677" s="1" t="s">
        <v>157</v>
      </c>
      <c r="AG2677" s="1" t="s">
        <v>6688</v>
      </c>
      <c r="AH2677" s="1" t="s">
        <v>4838</v>
      </c>
      <c r="AI2677" s="1" t="s">
        <v>6784</v>
      </c>
      <c r="AT2677" s="1" t="s">
        <v>382</v>
      </c>
      <c r="AU2677" s="1" t="s">
        <v>12505</v>
      </c>
      <c r="AV2677" s="1" t="s">
        <v>693</v>
      </c>
      <c r="AW2677" s="1" t="s">
        <v>12506</v>
      </c>
      <c r="BB2677" s="1" t="s">
        <v>115</v>
      </c>
      <c r="BC2677" s="1" t="s">
        <v>5067</v>
      </c>
      <c r="BD2677" s="1" t="s">
        <v>695</v>
      </c>
      <c r="BE2677" s="1" t="s">
        <v>6511</v>
      </c>
      <c r="BF2677" s="1" t="s">
        <v>12507</v>
      </c>
    </row>
    <row r="2678" spans="1:73" ht="13.5" customHeight="1">
      <c r="A2678" s="8" t="str">
        <f>HYPERLINK("http://kyu.snu.ac.kr/sdhj/index.jsp?type=hj/GK14810_00IM0001_032b.jpg","1681_수남면_032b")</f>
        <v>1681_수남면_032b</v>
      </c>
      <c r="B2678" s="2">
        <v>1681</v>
      </c>
      <c r="C2678" s="2" t="s">
        <v>12495</v>
      </c>
      <c r="D2678" s="2" t="s">
        <v>12496</v>
      </c>
      <c r="E2678" s="2">
        <v>2677</v>
      </c>
      <c r="F2678" s="1">
        <v>7</v>
      </c>
      <c r="G2678" s="1" t="s">
        <v>985</v>
      </c>
      <c r="H2678" s="1" t="s">
        <v>4956</v>
      </c>
      <c r="I2678" s="1">
        <v>14</v>
      </c>
      <c r="L2678" s="1">
        <v>2</v>
      </c>
      <c r="M2678" s="1" t="s">
        <v>532</v>
      </c>
      <c r="N2678" s="1" t="s">
        <v>9585</v>
      </c>
      <c r="T2678" s="1" t="s">
        <v>12498</v>
      </c>
      <c r="U2678" s="1" t="s">
        <v>1164</v>
      </c>
      <c r="V2678" s="1" t="s">
        <v>5071</v>
      </c>
      <c r="Y2678" s="1" t="s">
        <v>4839</v>
      </c>
      <c r="Z2678" s="1" t="s">
        <v>5318</v>
      </c>
      <c r="AC2678" s="1">
        <v>24</v>
      </c>
      <c r="AD2678" s="1" t="s">
        <v>369</v>
      </c>
      <c r="AE2678" s="1" t="s">
        <v>6640</v>
      </c>
      <c r="AF2678" s="1" t="s">
        <v>157</v>
      </c>
      <c r="AG2678" s="1" t="s">
        <v>6688</v>
      </c>
      <c r="AH2678" s="1" t="s">
        <v>3440</v>
      </c>
      <c r="AI2678" s="1" t="s">
        <v>6783</v>
      </c>
      <c r="AV2678" s="1" t="s">
        <v>730</v>
      </c>
      <c r="AW2678" s="1" t="s">
        <v>10065</v>
      </c>
      <c r="BB2678" s="1" t="s">
        <v>115</v>
      </c>
      <c r="BC2678" s="1" t="s">
        <v>5067</v>
      </c>
      <c r="BD2678" s="1" t="s">
        <v>731</v>
      </c>
      <c r="BE2678" s="1" t="s">
        <v>6494</v>
      </c>
      <c r="BF2678" s="1" t="s">
        <v>12508</v>
      </c>
    </row>
    <row r="2679" spans="1:73" ht="13.5" customHeight="1">
      <c r="A2679" s="8" t="str">
        <f>HYPERLINK("http://kyu.snu.ac.kr/sdhj/index.jsp?type=hj/GK14810_00IM0001_032b.jpg","1681_수남면_032b")</f>
        <v>1681_수남면_032b</v>
      </c>
      <c r="B2679" s="2">
        <v>1681</v>
      </c>
      <c r="C2679" s="2" t="s">
        <v>10067</v>
      </c>
      <c r="D2679" s="2" t="s">
        <v>10068</v>
      </c>
      <c r="E2679" s="2">
        <v>2678</v>
      </c>
      <c r="F2679" s="1">
        <v>7</v>
      </c>
      <c r="G2679" s="1" t="s">
        <v>985</v>
      </c>
      <c r="H2679" s="1" t="s">
        <v>4956</v>
      </c>
      <c r="I2679" s="1">
        <v>14</v>
      </c>
      <c r="L2679" s="1">
        <v>2</v>
      </c>
      <c r="M2679" s="1" t="s">
        <v>532</v>
      </c>
      <c r="N2679" s="1" t="s">
        <v>9585</v>
      </c>
      <c r="T2679" s="1" t="s">
        <v>12498</v>
      </c>
      <c r="U2679" s="1" t="s">
        <v>115</v>
      </c>
      <c r="V2679" s="1" t="s">
        <v>5067</v>
      </c>
      <c r="Y2679" s="1" t="s">
        <v>420</v>
      </c>
      <c r="Z2679" s="1" t="s">
        <v>5317</v>
      </c>
      <c r="AC2679" s="1">
        <v>18</v>
      </c>
      <c r="AD2679" s="1" t="s">
        <v>73</v>
      </c>
      <c r="AE2679" s="1" t="s">
        <v>6630</v>
      </c>
      <c r="AT2679" s="1" t="s">
        <v>146</v>
      </c>
      <c r="AU2679" s="1" t="s">
        <v>5068</v>
      </c>
      <c r="AV2679" s="1" t="s">
        <v>543</v>
      </c>
      <c r="AW2679" s="1" t="s">
        <v>6558</v>
      </c>
      <c r="BB2679" s="1" t="s">
        <v>285</v>
      </c>
      <c r="BC2679" s="1" t="s">
        <v>12509</v>
      </c>
      <c r="BD2679" s="1" t="s">
        <v>548</v>
      </c>
      <c r="BE2679" s="1" t="s">
        <v>6565</v>
      </c>
      <c r="BF2679" s="1" t="s">
        <v>12507</v>
      </c>
    </row>
    <row r="2680" spans="1:73" ht="13.5" customHeight="1">
      <c r="A2680" s="8" t="str">
        <f>HYPERLINK("http://kyu.snu.ac.kr/sdhj/index.jsp?type=hj/GK14810_00IM0001_033a.jpg","1681_수남면_033a")</f>
        <v>1681_수남면_033a</v>
      </c>
      <c r="B2680" s="2">
        <v>1681</v>
      </c>
      <c r="C2680" s="2" t="s">
        <v>12495</v>
      </c>
      <c r="D2680" s="2" t="s">
        <v>12496</v>
      </c>
      <c r="E2680" s="2">
        <v>2679</v>
      </c>
      <c r="F2680" s="1">
        <v>7</v>
      </c>
      <c r="G2680" s="1" t="s">
        <v>985</v>
      </c>
      <c r="H2680" s="1" t="s">
        <v>4956</v>
      </c>
      <c r="I2680" s="1">
        <v>14</v>
      </c>
      <c r="L2680" s="1">
        <v>3</v>
      </c>
      <c r="M2680" s="1" t="s">
        <v>9586</v>
      </c>
      <c r="N2680" s="1" t="s">
        <v>9587</v>
      </c>
      <c r="T2680" s="1" t="s">
        <v>9924</v>
      </c>
      <c r="U2680" s="1" t="s">
        <v>226</v>
      </c>
      <c r="V2680" s="1" t="s">
        <v>5070</v>
      </c>
      <c r="W2680" s="1" t="s">
        <v>79</v>
      </c>
      <c r="X2680" s="1" t="s">
        <v>12510</v>
      </c>
      <c r="Y2680" s="1" t="s">
        <v>4840</v>
      </c>
      <c r="Z2680" s="1" t="s">
        <v>5316</v>
      </c>
      <c r="AC2680" s="1">
        <v>48</v>
      </c>
      <c r="AD2680" s="1" t="s">
        <v>156</v>
      </c>
      <c r="AE2680" s="1" t="s">
        <v>6642</v>
      </c>
      <c r="AJ2680" s="1" t="s">
        <v>16</v>
      </c>
      <c r="AK2680" s="1" t="s">
        <v>6856</v>
      </c>
      <c r="AL2680" s="1" t="s">
        <v>377</v>
      </c>
      <c r="AM2680" s="1" t="s">
        <v>6803</v>
      </c>
      <c r="AT2680" s="1" t="s">
        <v>226</v>
      </c>
      <c r="AU2680" s="1" t="s">
        <v>5070</v>
      </c>
      <c r="AV2680" s="1" t="s">
        <v>4841</v>
      </c>
      <c r="AW2680" s="1" t="s">
        <v>7063</v>
      </c>
      <c r="BG2680" s="1" t="s">
        <v>123</v>
      </c>
      <c r="BH2680" s="1" t="s">
        <v>7000</v>
      </c>
      <c r="BI2680" s="1" t="s">
        <v>4842</v>
      </c>
      <c r="BJ2680" s="1" t="s">
        <v>7645</v>
      </c>
      <c r="BK2680" s="1" t="s">
        <v>241</v>
      </c>
      <c r="BL2680" s="1" t="s">
        <v>9926</v>
      </c>
      <c r="BM2680" s="1" t="s">
        <v>2266</v>
      </c>
      <c r="BN2680" s="1" t="s">
        <v>7355</v>
      </c>
      <c r="BO2680" s="1" t="s">
        <v>247</v>
      </c>
      <c r="BP2680" s="1" t="s">
        <v>7052</v>
      </c>
      <c r="BQ2680" s="1" t="s">
        <v>4843</v>
      </c>
      <c r="BR2680" s="1" t="s">
        <v>8327</v>
      </c>
      <c r="BS2680" s="1" t="s">
        <v>377</v>
      </c>
      <c r="BT2680" s="1" t="s">
        <v>6803</v>
      </c>
    </row>
    <row r="2681" spans="1:73" ht="13.5" customHeight="1">
      <c r="A2681" s="8" t="str">
        <f>HYPERLINK("http://kyu.snu.ac.kr/sdhj/index.jsp?type=hj/GK14810_00IM0001_033a.jpg","1681_수남면_033a")</f>
        <v>1681_수남면_033a</v>
      </c>
      <c r="B2681" s="2">
        <v>1681</v>
      </c>
      <c r="C2681" s="2" t="s">
        <v>10801</v>
      </c>
      <c r="D2681" s="2" t="s">
        <v>10802</v>
      </c>
      <c r="E2681" s="2">
        <v>2680</v>
      </c>
      <c r="F2681" s="1">
        <v>7</v>
      </c>
      <c r="G2681" s="1" t="s">
        <v>985</v>
      </c>
      <c r="H2681" s="1" t="s">
        <v>4956</v>
      </c>
      <c r="I2681" s="1">
        <v>14</v>
      </c>
      <c r="L2681" s="1">
        <v>3</v>
      </c>
      <c r="M2681" s="1" t="s">
        <v>9586</v>
      </c>
      <c r="N2681" s="1" t="s">
        <v>9587</v>
      </c>
      <c r="S2681" s="1" t="s">
        <v>43</v>
      </c>
      <c r="T2681" s="1" t="s">
        <v>5000</v>
      </c>
      <c r="W2681" s="1" t="s">
        <v>1103</v>
      </c>
      <c r="X2681" s="1" t="s">
        <v>5258</v>
      </c>
      <c r="Y2681" s="1" t="s">
        <v>136</v>
      </c>
      <c r="Z2681" s="1" t="s">
        <v>5313</v>
      </c>
      <c r="AC2681" s="1">
        <v>38</v>
      </c>
      <c r="AD2681" s="1" t="s">
        <v>182</v>
      </c>
      <c r="AE2681" s="1" t="s">
        <v>6634</v>
      </c>
      <c r="AJ2681" s="1" t="s">
        <v>239</v>
      </c>
      <c r="AK2681" s="1" t="s">
        <v>6857</v>
      </c>
      <c r="AL2681" s="1" t="s">
        <v>1997</v>
      </c>
      <c r="AM2681" s="1" t="s">
        <v>6861</v>
      </c>
      <c r="AT2681" s="1" t="s">
        <v>445</v>
      </c>
      <c r="AU2681" s="1" t="s">
        <v>5251</v>
      </c>
      <c r="AV2681" s="1" t="s">
        <v>12511</v>
      </c>
      <c r="AW2681" s="1" t="s">
        <v>7062</v>
      </c>
      <c r="BG2681" s="1" t="s">
        <v>123</v>
      </c>
      <c r="BH2681" s="1" t="s">
        <v>7000</v>
      </c>
      <c r="BI2681" s="1" t="s">
        <v>4844</v>
      </c>
      <c r="BJ2681" s="1" t="s">
        <v>7644</v>
      </c>
      <c r="BK2681" s="1" t="s">
        <v>1368</v>
      </c>
      <c r="BL2681" s="1" t="s">
        <v>7046</v>
      </c>
      <c r="BM2681" s="1" t="s">
        <v>1840</v>
      </c>
      <c r="BN2681" s="1" t="s">
        <v>7878</v>
      </c>
      <c r="BO2681" s="1" t="s">
        <v>4845</v>
      </c>
      <c r="BP2681" s="1" t="s">
        <v>8298</v>
      </c>
      <c r="BQ2681" s="1" t="s">
        <v>12512</v>
      </c>
      <c r="BR2681" s="1" t="s">
        <v>12513</v>
      </c>
      <c r="BS2681" s="1" t="s">
        <v>309</v>
      </c>
      <c r="BT2681" s="1" t="s">
        <v>6891</v>
      </c>
    </row>
    <row r="2682" spans="1:73" ht="13.5" customHeight="1">
      <c r="A2682" s="8" t="str">
        <f>HYPERLINK("http://kyu.snu.ac.kr/sdhj/index.jsp?type=hj/GK14810_00IM0001_033a.jpg","1681_수남면_033a")</f>
        <v>1681_수남면_033a</v>
      </c>
      <c r="B2682" s="2">
        <v>1681</v>
      </c>
      <c r="C2682" s="2" t="s">
        <v>9727</v>
      </c>
      <c r="D2682" s="2" t="s">
        <v>9728</v>
      </c>
      <c r="E2682" s="2">
        <v>2681</v>
      </c>
      <c r="F2682" s="1">
        <v>7</v>
      </c>
      <c r="G2682" s="1" t="s">
        <v>985</v>
      </c>
      <c r="H2682" s="1" t="s">
        <v>4956</v>
      </c>
      <c r="I2682" s="1">
        <v>14</v>
      </c>
      <c r="L2682" s="1">
        <v>3</v>
      </c>
      <c r="M2682" s="1" t="s">
        <v>9586</v>
      </c>
      <c r="N2682" s="1" t="s">
        <v>9587</v>
      </c>
      <c r="S2682" s="1" t="s">
        <v>54</v>
      </c>
      <c r="T2682" s="1" t="s">
        <v>5003</v>
      </c>
      <c r="Y2682" s="1" t="s">
        <v>4846</v>
      </c>
      <c r="Z2682" s="1" t="s">
        <v>5315</v>
      </c>
      <c r="AC2682" s="1">
        <v>8</v>
      </c>
      <c r="AD2682" s="1" t="s">
        <v>222</v>
      </c>
      <c r="AE2682" s="1" t="s">
        <v>6476</v>
      </c>
      <c r="AF2682" s="1" t="s">
        <v>175</v>
      </c>
      <c r="AG2682" s="1" t="s">
        <v>6685</v>
      </c>
    </row>
    <row r="2683" spans="1:73" ht="13.5" customHeight="1">
      <c r="A2683" s="8" t="str">
        <f>HYPERLINK("http://kyu.snu.ac.kr/sdhj/index.jsp?type=hj/GK14810_00IM0001_033a.jpg","1681_수남면_033a")</f>
        <v>1681_수남면_033a</v>
      </c>
      <c r="B2683" s="2">
        <v>1681</v>
      </c>
      <c r="C2683" s="2" t="s">
        <v>9682</v>
      </c>
      <c r="D2683" s="2" t="s">
        <v>9683</v>
      </c>
      <c r="E2683" s="2">
        <v>2682</v>
      </c>
      <c r="F2683" s="1">
        <v>7</v>
      </c>
      <c r="G2683" s="1" t="s">
        <v>985</v>
      </c>
      <c r="H2683" s="1" t="s">
        <v>4956</v>
      </c>
      <c r="I2683" s="1">
        <v>14</v>
      </c>
      <c r="L2683" s="1">
        <v>3</v>
      </c>
      <c r="M2683" s="1" t="s">
        <v>9586</v>
      </c>
      <c r="N2683" s="1" t="s">
        <v>9587</v>
      </c>
      <c r="S2683" s="1" t="s">
        <v>513</v>
      </c>
      <c r="T2683" s="1" t="s">
        <v>5002</v>
      </c>
      <c r="U2683" s="1" t="s">
        <v>4847</v>
      </c>
      <c r="V2683" s="1" t="s">
        <v>5069</v>
      </c>
      <c r="Y2683" s="1" t="s">
        <v>4848</v>
      </c>
      <c r="Z2683" s="1" t="s">
        <v>5314</v>
      </c>
      <c r="AC2683" s="1">
        <v>34</v>
      </c>
      <c r="AD2683" s="1" t="s">
        <v>81</v>
      </c>
      <c r="AE2683" s="1" t="s">
        <v>6641</v>
      </c>
      <c r="AF2683" s="1" t="s">
        <v>984</v>
      </c>
      <c r="AG2683" s="1" t="s">
        <v>12514</v>
      </c>
      <c r="AH2683" s="1" t="s">
        <v>4849</v>
      </c>
      <c r="AI2683" s="1" t="s">
        <v>6782</v>
      </c>
    </row>
    <row r="2684" spans="1:73" ht="13.5" customHeight="1">
      <c r="A2684" s="8" t="str">
        <f>HYPERLINK("http://kyu.snu.ac.kr/sdhj/index.jsp?type=hj/GK14810_00IM0001_033a.jpg","1681_수남면_033a")</f>
        <v>1681_수남면_033a</v>
      </c>
      <c r="B2684" s="2">
        <v>1681</v>
      </c>
      <c r="C2684" s="2" t="s">
        <v>9935</v>
      </c>
      <c r="D2684" s="2" t="s">
        <v>9936</v>
      </c>
      <c r="E2684" s="2">
        <v>2683</v>
      </c>
      <c r="F2684" s="1">
        <v>7</v>
      </c>
      <c r="G2684" s="1" t="s">
        <v>985</v>
      </c>
      <c r="H2684" s="1" t="s">
        <v>4956</v>
      </c>
      <c r="I2684" s="1">
        <v>14</v>
      </c>
      <c r="L2684" s="1">
        <v>3</v>
      </c>
      <c r="M2684" s="1" t="s">
        <v>9586</v>
      </c>
      <c r="N2684" s="1" t="s">
        <v>9587</v>
      </c>
      <c r="S2684" s="1" t="s">
        <v>43</v>
      </c>
      <c r="T2684" s="1" t="s">
        <v>12515</v>
      </c>
      <c r="W2684" s="1" t="s">
        <v>195</v>
      </c>
      <c r="X2684" s="1" t="s">
        <v>5257</v>
      </c>
      <c r="Y2684" s="1" t="s">
        <v>136</v>
      </c>
      <c r="Z2684" s="1" t="s">
        <v>5313</v>
      </c>
      <c r="AC2684" s="1">
        <v>24</v>
      </c>
      <c r="AD2684" s="1" t="s">
        <v>369</v>
      </c>
      <c r="AE2684" s="1" t="s">
        <v>6640</v>
      </c>
      <c r="AF2684" s="1" t="s">
        <v>12516</v>
      </c>
      <c r="AG2684" s="1" t="s">
        <v>12517</v>
      </c>
      <c r="AJ2684" s="1" t="s">
        <v>16</v>
      </c>
      <c r="AK2684" s="1" t="s">
        <v>6856</v>
      </c>
      <c r="AL2684" s="1" t="s">
        <v>92</v>
      </c>
      <c r="AM2684" s="1" t="s">
        <v>12518</v>
      </c>
      <c r="AT2684" s="1" t="s">
        <v>123</v>
      </c>
      <c r="AU2684" s="1" t="s">
        <v>7000</v>
      </c>
      <c r="AV2684" s="1" t="s">
        <v>4850</v>
      </c>
      <c r="AW2684" s="1" t="s">
        <v>7061</v>
      </c>
      <c r="BG2684" s="1" t="s">
        <v>217</v>
      </c>
      <c r="BH2684" s="1" t="s">
        <v>7589</v>
      </c>
      <c r="BI2684" s="1" t="s">
        <v>4851</v>
      </c>
      <c r="BJ2684" s="1" t="s">
        <v>7643</v>
      </c>
      <c r="BK2684" s="1" t="s">
        <v>123</v>
      </c>
      <c r="BL2684" s="1" t="s">
        <v>7000</v>
      </c>
      <c r="BM2684" s="1" t="s">
        <v>4852</v>
      </c>
      <c r="BN2684" s="1" t="s">
        <v>8002</v>
      </c>
      <c r="BO2684" s="1" t="s">
        <v>123</v>
      </c>
      <c r="BP2684" s="1" t="s">
        <v>7000</v>
      </c>
      <c r="BQ2684" s="1" t="s">
        <v>4853</v>
      </c>
      <c r="BR2684" s="1" t="s">
        <v>8326</v>
      </c>
      <c r="BS2684" s="1" t="s">
        <v>138</v>
      </c>
      <c r="BT2684" s="1" t="s">
        <v>6794</v>
      </c>
    </row>
    <row r="2685" spans="1:73" ht="13.5" customHeight="1">
      <c r="A2685" s="8" t="str">
        <f>HYPERLINK("http://kyu.snu.ac.kr/sdhj/index.jsp?type=hj/GK14810_00IM0001_033a.jpg","1681_수남면_033a")</f>
        <v>1681_수남면_033a</v>
      </c>
      <c r="B2685" s="2">
        <v>1681</v>
      </c>
      <c r="C2685" s="2" t="s">
        <v>9648</v>
      </c>
      <c r="D2685" s="2" t="s">
        <v>9649</v>
      </c>
      <c r="E2685" s="2">
        <v>2684</v>
      </c>
      <c r="F2685" s="1">
        <v>7</v>
      </c>
      <c r="G2685" s="1" t="s">
        <v>985</v>
      </c>
      <c r="H2685" s="1" t="s">
        <v>4956</v>
      </c>
      <c r="I2685" s="1">
        <v>14</v>
      </c>
      <c r="L2685" s="1">
        <v>3</v>
      </c>
      <c r="M2685" s="1" t="s">
        <v>9586</v>
      </c>
      <c r="N2685" s="1" t="s">
        <v>9587</v>
      </c>
      <c r="T2685" s="1" t="s">
        <v>9937</v>
      </c>
      <c r="U2685" s="1" t="s">
        <v>115</v>
      </c>
      <c r="V2685" s="1" t="s">
        <v>5067</v>
      </c>
      <c r="Y2685" s="1" t="s">
        <v>2069</v>
      </c>
      <c r="Z2685" s="1" t="s">
        <v>5312</v>
      </c>
      <c r="AC2685" s="1">
        <v>31</v>
      </c>
      <c r="AD2685" s="1" t="s">
        <v>177</v>
      </c>
      <c r="AE2685" s="1" t="s">
        <v>6639</v>
      </c>
      <c r="AF2685" s="1" t="s">
        <v>157</v>
      </c>
      <c r="AG2685" s="1" t="s">
        <v>6688</v>
      </c>
      <c r="AH2685" s="1" t="s">
        <v>53</v>
      </c>
      <c r="AI2685" s="1" t="s">
        <v>6356</v>
      </c>
      <c r="BB2685" s="1" t="s">
        <v>115</v>
      </c>
      <c r="BC2685" s="1" t="s">
        <v>5067</v>
      </c>
      <c r="BD2685" s="1" t="s">
        <v>4854</v>
      </c>
      <c r="BE2685" s="1" t="s">
        <v>7503</v>
      </c>
      <c r="BF2685" s="1" t="s">
        <v>12519</v>
      </c>
    </row>
    <row r="2686" spans="1:73" ht="13.5" customHeight="1">
      <c r="A2686" s="8" t="str">
        <f>HYPERLINK("http://kyu.snu.ac.kr/sdhj/index.jsp?type=hj/GK14810_00IM0001_033a.jpg","1681_수남면_033a")</f>
        <v>1681_수남면_033a</v>
      </c>
      <c r="B2686" s="2">
        <v>1681</v>
      </c>
      <c r="C2686" s="2" t="s">
        <v>9935</v>
      </c>
      <c r="D2686" s="2" t="s">
        <v>9936</v>
      </c>
      <c r="E2686" s="2">
        <v>2685</v>
      </c>
      <c r="F2686" s="1">
        <v>7</v>
      </c>
      <c r="G2686" s="1" t="s">
        <v>985</v>
      </c>
      <c r="H2686" s="1" t="s">
        <v>4956</v>
      </c>
      <c r="I2686" s="1">
        <v>14</v>
      </c>
      <c r="L2686" s="1">
        <v>3</v>
      </c>
      <c r="M2686" s="1" t="s">
        <v>9586</v>
      </c>
      <c r="N2686" s="1" t="s">
        <v>9587</v>
      </c>
      <c r="T2686" s="1" t="s">
        <v>9937</v>
      </c>
      <c r="U2686" s="1" t="s">
        <v>115</v>
      </c>
      <c r="V2686" s="1" t="s">
        <v>5067</v>
      </c>
      <c r="Y2686" s="1" t="s">
        <v>550</v>
      </c>
      <c r="Z2686" s="1" t="s">
        <v>5311</v>
      </c>
      <c r="AC2686" s="1">
        <v>21</v>
      </c>
      <c r="AD2686" s="1" t="s">
        <v>129</v>
      </c>
      <c r="AE2686" s="1" t="s">
        <v>6638</v>
      </c>
      <c r="AF2686" s="1" t="s">
        <v>319</v>
      </c>
      <c r="AG2686" s="1" t="s">
        <v>6687</v>
      </c>
      <c r="BB2686" s="1" t="s">
        <v>160</v>
      </c>
      <c r="BC2686" s="1" t="s">
        <v>5197</v>
      </c>
      <c r="BF2686" s="1" t="s">
        <v>12520</v>
      </c>
    </row>
    <row r="2687" spans="1:73" ht="13.5" customHeight="1">
      <c r="A2687" s="8" t="str">
        <f>HYPERLINK("http://kyu.snu.ac.kr/sdhj/index.jsp?type=hj/GK14810_00IM0001_033a.jpg","1681_수남면_033a")</f>
        <v>1681_수남면_033a</v>
      </c>
      <c r="B2687" s="2">
        <v>1681</v>
      </c>
      <c r="C2687" s="2" t="s">
        <v>9935</v>
      </c>
      <c r="D2687" s="2" t="s">
        <v>9936</v>
      </c>
      <c r="E2687" s="2">
        <v>2686</v>
      </c>
      <c r="F2687" s="1">
        <v>7</v>
      </c>
      <c r="G2687" s="1" t="s">
        <v>985</v>
      </c>
      <c r="H2687" s="1" t="s">
        <v>4956</v>
      </c>
      <c r="I2687" s="1">
        <v>14</v>
      </c>
      <c r="L2687" s="1">
        <v>3</v>
      </c>
      <c r="M2687" s="1" t="s">
        <v>9586</v>
      </c>
      <c r="N2687" s="1" t="s">
        <v>9587</v>
      </c>
      <c r="T2687" s="1" t="s">
        <v>9937</v>
      </c>
      <c r="U2687" s="1" t="s">
        <v>146</v>
      </c>
      <c r="V2687" s="1" t="s">
        <v>5068</v>
      </c>
      <c r="Y2687" s="1" t="s">
        <v>4855</v>
      </c>
      <c r="Z2687" s="1" t="s">
        <v>5310</v>
      </c>
      <c r="AC2687" s="1">
        <v>22</v>
      </c>
      <c r="AD2687" s="1" t="s">
        <v>251</v>
      </c>
      <c r="AE2687" s="1" t="s">
        <v>6637</v>
      </c>
      <c r="AF2687" s="1" t="s">
        <v>319</v>
      </c>
      <c r="AG2687" s="1" t="s">
        <v>6687</v>
      </c>
      <c r="BB2687" s="1" t="s">
        <v>115</v>
      </c>
      <c r="BC2687" s="1" t="s">
        <v>5067</v>
      </c>
      <c r="BD2687" s="1" t="s">
        <v>4204</v>
      </c>
      <c r="BE2687" s="1" t="s">
        <v>5319</v>
      </c>
      <c r="BF2687" s="1" t="s">
        <v>12519</v>
      </c>
    </row>
    <row r="2688" spans="1:73" ht="13.5" customHeight="1">
      <c r="A2688" s="8" t="str">
        <f>HYPERLINK("http://kyu.snu.ac.kr/sdhj/index.jsp?type=hj/GK14810_00IM0001_033a.jpg","1681_수남면_033a")</f>
        <v>1681_수남면_033a</v>
      </c>
      <c r="B2688" s="2">
        <v>1681</v>
      </c>
      <c r="C2688" s="2" t="s">
        <v>9935</v>
      </c>
      <c r="D2688" s="2" t="s">
        <v>9936</v>
      </c>
      <c r="E2688" s="2">
        <v>2687</v>
      </c>
      <c r="F2688" s="1">
        <v>7</v>
      </c>
      <c r="G2688" s="1" t="s">
        <v>985</v>
      </c>
      <c r="H2688" s="1" t="s">
        <v>4956</v>
      </c>
      <c r="I2688" s="1">
        <v>14</v>
      </c>
      <c r="L2688" s="1">
        <v>3</v>
      </c>
      <c r="M2688" s="1" t="s">
        <v>9586</v>
      </c>
      <c r="N2688" s="1" t="s">
        <v>9587</v>
      </c>
      <c r="T2688" s="1" t="s">
        <v>9937</v>
      </c>
      <c r="U2688" s="1" t="s">
        <v>115</v>
      </c>
      <c r="V2688" s="1" t="s">
        <v>5067</v>
      </c>
      <c r="Y2688" s="1" t="s">
        <v>1948</v>
      </c>
      <c r="Z2688" s="1" t="s">
        <v>5309</v>
      </c>
      <c r="AC2688" s="1">
        <v>50</v>
      </c>
      <c r="AD2688" s="1" t="s">
        <v>965</v>
      </c>
      <c r="AE2688" s="1" t="s">
        <v>6636</v>
      </c>
      <c r="AF2688" s="1" t="s">
        <v>225</v>
      </c>
      <c r="AG2688" s="1" t="s">
        <v>6686</v>
      </c>
      <c r="BB2688" s="1" t="s">
        <v>115</v>
      </c>
      <c r="BC2688" s="1" t="s">
        <v>5067</v>
      </c>
      <c r="BD2688" s="1" t="s">
        <v>4856</v>
      </c>
      <c r="BE2688" s="1" t="s">
        <v>7502</v>
      </c>
      <c r="BF2688" s="1" t="s">
        <v>9948</v>
      </c>
    </row>
    <row r="2689" spans="1:73" ht="13.5" customHeight="1">
      <c r="A2689" s="8" t="str">
        <f>HYPERLINK("http://kyu.snu.ac.kr/sdhj/index.jsp?type=hj/GK14810_00IM0001_033a.jpg","1681_수남면_033a")</f>
        <v>1681_수남면_033a</v>
      </c>
      <c r="B2689" s="2">
        <v>1681</v>
      </c>
      <c r="C2689" s="2" t="s">
        <v>9935</v>
      </c>
      <c r="D2689" s="2" t="s">
        <v>9936</v>
      </c>
      <c r="E2689" s="2">
        <v>2688</v>
      </c>
      <c r="F2689" s="1">
        <v>7</v>
      </c>
      <c r="G2689" s="1" t="s">
        <v>985</v>
      </c>
      <c r="H2689" s="1" t="s">
        <v>4956</v>
      </c>
      <c r="I2689" s="1">
        <v>14</v>
      </c>
      <c r="L2689" s="1">
        <v>4</v>
      </c>
      <c r="M2689" s="1" t="s">
        <v>4858</v>
      </c>
      <c r="N2689" s="1" t="s">
        <v>5308</v>
      </c>
      <c r="T2689" s="1" t="s">
        <v>10172</v>
      </c>
      <c r="U2689" s="1" t="s">
        <v>4857</v>
      </c>
      <c r="V2689" s="1" t="s">
        <v>12521</v>
      </c>
      <c r="Y2689" s="1" t="s">
        <v>4858</v>
      </c>
      <c r="Z2689" s="1" t="s">
        <v>5308</v>
      </c>
      <c r="AC2689" s="1">
        <v>47</v>
      </c>
      <c r="AD2689" s="1" t="s">
        <v>440</v>
      </c>
      <c r="AE2689" s="1" t="s">
        <v>6635</v>
      </c>
      <c r="AJ2689" s="1" t="s">
        <v>16</v>
      </c>
      <c r="AK2689" s="1" t="s">
        <v>6856</v>
      </c>
      <c r="AL2689" s="1" t="s">
        <v>4802</v>
      </c>
      <c r="AM2689" s="1" t="s">
        <v>6860</v>
      </c>
      <c r="AT2689" s="1" t="s">
        <v>118</v>
      </c>
      <c r="AU2689" s="1" t="s">
        <v>5094</v>
      </c>
      <c r="AV2689" s="1" t="s">
        <v>4859</v>
      </c>
      <c r="AW2689" s="1" t="s">
        <v>7060</v>
      </c>
      <c r="BG2689" s="1" t="s">
        <v>118</v>
      </c>
      <c r="BH2689" s="1" t="s">
        <v>5094</v>
      </c>
      <c r="BI2689" s="1" t="s">
        <v>4860</v>
      </c>
      <c r="BJ2689" s="1" t="s">
        <v>7642</v>
      </c>
      <c r="BK2689" s="1" t="s">
        <v>63</v>
      </c>
      <c r="BL2689" s="1" t="s">
        <v>5113</v>
      </c>
      <c r="BM2689" s="1" t="s">
        <v>4861</v>
      </c>
      <c r="BN2689" s="1" t="s">
        <v>7332</v>
      </c>
      <c r="BO2689" s="1" t="s">
        <v>110</v>
      </c>
      <c r="BP2689" s="1" t="s">
        <v>5146</v>
      </c>
      <c r="BQ2689" s="1" t="s">
        <v>4805</v>
      </c>
      <c r="BR2689" s="1" t="s">
        <v>8841</v>
      </c>
      <c r="BS2689" s="1" t="s">
        <v>1997</v>
      </c>
      <c r="BT2689" s="1" t="s">
        <v>6861</v>
      </c>
    </row>
    <row r="2690" spans="1:73" ht="13.5" customHeight="1">
      <c r="A2690" s="8" t="str">
        <f>HYPERLINK("http://kyu.snu.ac.kr/sdhj/index.jsp?type=hj/GK14810_00IM0001_033a.jpg","1681_수남면_033a")</f>
        <v>1681_수남면_033a</v>
      </c>
      <c r="B2690" s="2">
        <v>1681</v>
      </c>
      <c r="C2690" s="2" t="s">
        <v>10452</v>
      </c>
      <c r="D2690" s="2" t="s">
        <v>10453</v>
      </c>
      <c r="E2690" s="2">
        <v>2689</v>
      </c>
      <c r="F2690" s="1">
        <v>7</v>
      </c>
      <c r="G2690" s="1" t="s">
        <v>985</v>
      </c>
      <c r="H2690" s="1" t="s">
        <v>4956</v>
      </c>
      <c r="I2690" s="1">
        <v>14</v>
      </c>
      <c r="L2690" s="1">
        <v>4</v>
      </c>
      <c r="M2690" s="1" t="s">
        <v>4858</v>
      </c>
      <c r="N2690" s="1" t="s">
        <v>5308</v>
      </c>
      <c r="S2690" s="1" t="s">
        <v>43</v>
      </c>
      <c r="T2690" s="1" t="s">
        <v>5000</v>
      </c>
      <c r="Y2690" s="1" t="s">
        <v>4862</v>
      </c>
      <c r="Z2690" s="1" t="s">
        <v>5307</v>
      </c>
      <c r="AC2690" s="1">
        <v>38</v>
      </c>
      <c r="AD2690" s="1" t="s">
        <v>182</v>
      </c>
      <c r="AE2690" s="1" t="s">
        <v>6634</v>
      </c>
      <c r="AJ2690" s="1" t="s">
        <v>16</v>
      </c>
      <c r="AK2690" s="1" t="s">
        <v>6856</v>
      </c>
      <c r="AL2690" s="1" t="s">
        <v>762</v>
      </c>
      <c r="AM2690" s="1" t="s">
        <v>6859</v>
      </c>
      <c r="AN2690" s="1" t="s">
        <v>762</v>
      </c>
      <c r="AO2690" s="1" t="s">
        <v>6859</v>
      </c>
      <c r="AR2690" s="1" t="s">
        <v>4863</v>
      </c>
      <c r="AS2690" s="1" t="s">
        <v>6937</v>
      </c>
      <c r="AT2690" s="1" t="s">
        <v>33</v>
      </c>
      <c r="AU2690" s="1" t="s">
        <v>5076</v>
      </c>
      <c r="AV2690" s="1" t="s">
        <v>3767</v>
      </c>
      <c r="AW2690" s="1" t="s">
        <v>7059</v>
      </c>
      <c r="BG2690" s="1" t="s">
        <v>118</v>
      </c>
      <c r="BH2690" s="1" t="s">
        <v>5094</v>
      </c>
      <c r="BI2690" s="1" t="s">
        <v>4864</v>
      </c>
      <c r="BJ2690" s="1" t="s">
        <v>7641</v>
      </c>
      <c r="BM2690" s="1" t="s">
        <v>1436</v>
      </c>
      <c r="BN2690" s="1" t="s">
        <v>7508</v>
      </c>
      <c r="BQ2690" s="1" t="s">
        <v>4865</v>
      </c>
      <c r="BR2690" s="1" t="s">
        <v>8325</v>
      </c>
      <c r="BS2690" s="1" t="s">
        <v>138</v>
      </c>
      <c r="BT2690" s="1" t="s">
        <v>6794</v>
      </c>
    </row>
    <row r="2691" spans="1:73" ht="13.5" customHeight="1">
      <c r="A2691" s="8" t="str">
        <f>HYPERLINK("http://kyu.snu.ac.kr/sdhj/index.jsp?type=hj/GK14810_00IM0001_033a.jpg","1681_수남면_033a")</f>
        <v>1681_수남면_033a</v>
      </c>
      <c r="B2691" s="2">
        <v>1681</v>
      </c>
      <c r="C2691" s="2" t="s">
        <v>9711</v>
      </c>
      <c r="D2691" s="2" t="s">
        <v>9712</v>
      </c>
      <c r="E2691" s="2">
        <v>2690</v>
      </c>
      <c r="F2691" s="1">
        <v>7</v>
      </c>
      <c r="G2691" s="1" t="s">
        <v>985</v>
      </c>
      <c r="H2691" s="1" t="s">
        <v>4956</v>
      </c>
      <c r="I2691" s="1">
        <v>14</v>
      </c>
      <c r="L2691" s="1">
        <v>5</v>
      </c>
      <c r="M2691" s="1" t="s">
        <v>4867</v>
      </c>
      <c r="N2691" s="1" t="s">
        <v>5306</v>
      </c>
      <c r="T2691" s="1" t="s">
        <v>10172</v>
      </c>
      <c r="U2691" s="1" t="s">
        <v>4866</v>
      </c>
      <c r="V2691" s="1" t="s">
        <v>5066</v>
      </c>
      <c r="Y2691" s="1" t="s">
        <v>4867</v>
      </c>
      <c r="Z2691" s="1" t="s">
        <v>5306</v>
      </c>
      <c r="AC2691" s="1">
        <v>41</v>
      </c>
      <c r="AD2691" s="1" t="s">
        <v>214</v>
      </c>
      <c r="AE2691" s="1" t="s">
        <v>6633</v>
      </c>
      <c r="AJ2691" s="1" t="s">
        <v>16</v>
      </c>
      <c r="AK2691" s="1" t="s">
        <v>6856</v>
      </c>
      <c r="AL2691" s="1" t="s">
        <v>638</v>
      </c>
      <c r="AM2691" s="1" t="s">
        <v>6858</v>
      </c>
      <c r="AN2691" s="1" t="s">
        <v>46</v>
      </c>
      <c r="AO2691" s="1" t="s">
        <v>6816</v>
      </c>
      <c r="AR2691" s="1" t="s">
        <v>3668</v>
      </c>
      <c r="AS2691" s="1" t="s">
        <v>6936</v>
      </c>
      <c r="AT2691" s="1" t="s">
        <v>63</v>
      </c>
      <c r="AU2691" s="1" t="s">
        <v>5113</v>
      </c>
      <c r="AV2691" s="1" t="s">
        <v>4868</v>
      </c>
      <c r="AW2691" s="1" t="s">
        <v>7058</v>
      </c>
      <c r="BB2691" s="1" t="s">
        <v>38</v>
      </c>
      <c r="BC2691" s="1" t="s">
        <v>5065</v>
      </c>
      <c r="BD2691" s="1" t="s">
        <v>2418</v>
      </c>
      <c r="BE2691" s="1" t="s">
        <v>6138</v>
      </c>
      <c r="BG2691" s="1" t="s">
        <v>63</v>
      </c>
      <c r="BH2691" s="1" t="s">
        <v>5113</v>
      </c>
      <c r="BI2691" s="1" t="s">
        <v>4747</v>
      </c>
      <c r="BJ2691" s="1" t="s">
        <v>7640</v>
      </c>
      <c r="BK2691" s="1" t="s">
        <v>63</v>
      </c>
      <c r="BL2691" s="1" t="s">
        <v>5113</v>
      </c>
      <c r="BM2691" s="1" t="s">
        <v>3598</v>
      </c>
      <c r="BN2691" s="1" t="s">
        <v>7221</v>
      </c>
      <c r="BO2691" s="1" t="s">
        <v>110</v>
      </c>
      <c r="BP2691" s="1" t="s">
        <v>5146</v>
      </c>
      <c r="BQ2691" s="1" t="s">
        <v>535</v>
      </c>
      <c r="BR2691" s="1" t="s">
        <v>7923</v>
      </c>
      <c r="BS2691" s="1" t="s">
        <v>536</v>
      </c>
      <c r="BT2691" s="1" t="s">
        <v>6824</v>
      </c>
    </row>
    <row r="2692" spans="1:73" ht="13.5" customHeight="1">
      <c r="A2692" s="8" t="str">
        <f>HYPERLINK("http://kyu.snu.ac.kr/sdhj/index.jsp?type=hj/GK14810_00IM0001_033a.jpg","1681_수남면_033a")</f>
        <v>1681_수남면_033a</v>
      </c>
      <c r="B2692" s="2">
        <v>1681</v>
      </c>
      <c r="C2692" s="2" t="s">
        <v>9838</v>
      </c>
      <c r="D2692" s="2" t="s">
        <v>9839</v>
      </c>
      <c r="E2692" s="2">
        <v>2691</v>
      </c>
      <c r="F2692" s="1">
        <v>7</v>
      </c>
      <c r="G2692" s="1" t="s">
        <v>985</v>
      </c>
      <c r="H2692" s="1" t="s">
        <v>4956</v>
      </c>
      <c r="I2692" s="1">
        <v>14</v>
      </c>
      <c r="L2692" s="1">
        <v>5</v>
      </c>
      <c r="M2692" s="1" t="s">
        <v>4867</v>
      </c>
      <c r="N2692" s="1" t="s">
        <v>5306</v>
      </c>
      <c r="S2692" s="1" t="s">
        <v>43</v>
      </c>
      <c r="T2692" s="1" t="s">
        <v>5000</v>
      </c>
      <c r="U2692" s="1" t="s">
        <v>38</v>
      </c>
      <c r="V2692" s="1" t="s">
        <v>5065</v>
      </c>
      <c r="Y2692" s="1" t="s">
        <v>1818</v>
      </c>
      <c r="Z2692" s="1" t="s">
        <v>5305</v>
      </c>
      <c r="AC2692" s="1">
        <v>32</v>
      </c>
      <c r="AD2692" s="1" t="s">
        <v>134</v>
      </c>
      <c r="AE2692" s="1" t="s">
        <v>6632</v>
      </c>
      <c r="AJ2692" s="1" t="s">
        <v>16</v>
      </c>
      <c r="AK2692" s="1" t="s">
        <v>6856</v>
      </c>
      <c r="AL2692" s="1" t="s">
        <v>128</v>
      </c>
      <c r="AM2692" s="1" t="s">
        <v>6834</v>
      </c>
      <c r="AN2692" s="1" t="s">
        <v>539</v>
      </c>
      <c r="AO2692" s="1" t="s">
        <v>6924</v>
      </c>
      <c r="AR2692" s="1" t="s">
        <v>4869</v>
      </c>
      <c r="AS2692" s="1" t="s">
        <v>12522</v>
      </c>
      <c r="AT2692" s="1" t="s">
        <v>33</v>
      </c>
      <c r="AU2692" s="1" t="s">
        <v>5076</v>
      </c>
      <c r="AV2692" s="1" t="s">
        <v>4870</v>
      </c>
      <c r="AW2692" s="1" t="s">
        <v>12523</v>
      </c>
      <c r="BB2692" s="1" t="s">
        <v>38</v>
      </c>
      <c r="BC2692" s="1" t="s">
        <v>5065</v>
      </c>
      <c r="BD2692" s="1" t="s">
        <v>1621</v>
      </c>
      <c r="BE2692" s="1" t="s">
        <v>5332</v>
      </c>
      <c r="BG2692" s="1" t="s">
        <v>63</v>
      </c>
      <c r="BH2692" s="1" t="s">
        <v>5113</v>
      </c>
      <c r="BI2692" s="1" t="s">
        <v>4214</v>
      </c>
      <c r="BJ2692" s="1" t="s">
        <v>7639</v>
      </c>
      <c r="BK2692" s="1" t="s">
        <v>63</v>
      </c>
      <c r="BL2692" s="1" t="s">
        <v>5113</v>
      </c>
      <c r="BM2692" s="1" t="s">
        <v>2815</v>
      </c>
      <c r="BN2692" s="1" t="s">
        <v>7696</v>
      </c>
      <c r="BO2692" s="1" t="s">
        <v>63</v>
      </c>
      <c r="BP2692" s="1" t="s">
        <v>5113</v>
      </c>
      <c r="BQ2692" s="1" t="s">
        <v>4871</v>
      </c>
      <c r="BR2692" s="1" t="s">
        <v>8210</v>
      </c>
      <c r="BS2692" s="1" t="s">
        <v>36</v>
      </c>
      <c r="BT2692" s="1" t="s">
        <v>6885</v>
      </c>
    </row>
    <row r="2693" spans="1:73" ht="13.5" customHeight="1">
      <c r="A2693" s="8" t="str">
        <f>HYPERLINK("http://kyu.snu.ac.kr/sdhj/index.jsp?type=hj/GK14810_00IM0001_033a.jpg","1681_수남면_033a")</f>
        <v>1681_수남면_033a</v>
      </c>
      <c r="B2693" s="2">
        <v>1681</v>
      </c>
      <c r="C2693" s="2" t="s">
        <v>10164</v>
      </c>
      <c r="D2693" s="2" t="s">
        <v>10165</v>
      </c>
      <c r="E2693" s="2">
        <v>2692</v>
      </c>
      <c r="F2693" s="1">
        <v>7</v>
      </c>
      <c r="G2693" s="1" t="s">
        <v>985</v>
      </c>
      <c r="H2693" s="1" t="s">
        <v>4956</v>
      </c>
      <c r="I2693" s="1">
        <v>14</v>
      </c>
      <c r="L2693" s="1">
        <v>5</v>
      </c>
      <c r="M2693" s="1" t="s">
        <v>4867</v>
      </c>
      <c r="N2693" s="1" t="s">
        <v>5306</v>
      </c>
      <c r="S2693" s="1" t="s">
        <v>98</v>
      </c>
      <c r="T2693" s="1" t="s">
        <v>5001</v>
      </c>
      <c r="Y2693" s="1" t="s">
        <v>4872</v>
      </c>
      <c r="Z2693" s="1" t="s">
        <v>5304</v>
      </c>
      <c r="AC2693" s="1">
        <v>4</v>
      </c>
      <c r="AD2693" s="1" t="s">
        <v>267</v>
      </c>
      <c r="AE2693" s="1" t="s">
        <v>6631</v>
      </c>
      <c r="AF2693" s="1" t="s">
        <v>175</v>
      </c>
      <c r="AG2693" s="1" t="s">
        <v>6685</v>
      </c>
    </row>
    <row r="2694" spans="1:73" ht="13.5" customHeight="1">
      <c r="A2694" s="8" t="str">
        <f>HYPERLINK("http://kyu.snu.ac.kr/sdhj/index.jsp?type=hj/GK14810_00IM0001_033a.jpg","1681_수남면_033a")</f>
        <v>1681_수남면_033a</v>
      </c>
      <c r="B2694" s="2">
        <v>1681</v>
      </c>
      <c r="C2694" s="2" t="s">
        <v>9682</v>
      </c>
      <c r="D2694" s="2" t="s">
        <v>9683</v>
      </c>
      <c r="E2694" s="2">
        <v>2693</v>
      </c>
      <c r="F2694" s="1">
        <v>7</v>
      </c>
      <c r="G2694" s="1" t="s">
        <v>985</v>
      </c>
      <c r="H2694" s="1" t="s">
        <v>4956</v>
      </c>
      <c r="I2694" s="1">
        <v>14</v>
      </c>
      <c r="L2694" s="1">
        <v>6</v>
      </c>
      <c r="M2694" s="1" t="s">
        <v>9588</v>
      </c>
      <c r="N2694" s="1" t="s">
        <v>9589</v>
      </c>
      <c r="T2694" s="1" t="s">
        <v>10924</v>
      </c>
      <c r="U2694" s="1" t="s">
        <v>4873</v>
      </c>
      <c r="V2694" s="1" t="s">
        <v>5064</v>
      </c>
      <c r="W2694" s="1" t="s">
        <v>1071</v>
      </c>
      <c r="X2694" s="1" t="s">
        <v>5256</v>
      </c>
      <c r="Y2694" s="1" t="s">
        <v>911</v>
      </c>
      <c r="Z2694" s="1" t="s">
        <v>5303</v>
      </c>
      <c r="AC2694" s="1">
        <v>78</v>
      </c>
      <c r="AD2694" s="1" t="s">
        <v>73</v>
      </c>
      <c r="AE2694" s="1" t="s">
        <v>6630</v>
      </c>
      <c r="AJ2694" s="1" t="s">
        <v>16</v>
      </c>
      <c r="AK2694" s="1" t="s">
        <v>6856</v>
      </c>
      <c r="AL2694" s="1" t="s">
        <v>53</v>
      </c>
      <c r="AM2694" s="1" t="s">
        <v>6356</v>
      </c>
      <c r="AT2694" s="1" t="s">
        <v>4873</v>
      </c>
      <c r="AU2694" s="1" t="s">
        <v>5064</v>
      </c>
      <c r="AV2694" s="1" t="s">
        <v>855</v>
      </c>
      <c r="AW2694" s="1" t="s">
        <v>5396</v>
      </c>
      <c r="BG2694" s="1" t="s">
        <v>815</v>
      </c>
      <c r="BH2694" s="1" t="s">
        <v>5077</v>
      </c>
      <c r="BI2694" s="1" t="s">
        <v>4874</v>
      </c>
      <c r="BJ2694" s="1" t="s">
        <v>7638</v>
      </c>
      <c r="BK2694" s="1" t="s">
        <v>1503</v>
      </c>
      <c r="BL2694" s="1" t="s">
        <v>5078</v>
      </c>
      <c r="BM2694" s="1" t="s">
        <v>4875</v>
      </c>
      <c r="BN2694" s="1" t="s">
        <v>8001</v>
      </c>
      <c r="BO2694" s="1" t="s">
        <v>130</v>
      </c>
      <c r="BP2694" s="1" t="s">
        <v>5155</v>
      </c>
      <c r="BQ2694" s="1" t="s">
        <v>4876</v>
      </c>
      <c r="BR2694" s="1" t="s">
        <v>8324</v>
      </c>
      <c r="BS2694" s="1" t="s">
        <v>2030</v>
      </c>
      <c r="BT2694" s="1" t="s">
        <v>6891</v>
      </c>
    </row>
    <row r="2695" spans="1:73" ht="13.5" customHeight="1">
      <c r="A2695" s="8" t="str">
        <f>HYPERLINK("http://kyu.snu.ac.kr/sdhj/index.jsp?type=hj/GK14810_00IM0001_033a.jpg","1681_수남면_033a")</f>
        <v>1681_수남면_033a</v>
      </c>
      <c r="B2695" s="2">
        <v>1681</v>
      </c>
      <c r="C2695" s="2" t="s">
        <v>10805</v>
      </c>
      <c r="D2695" s="2" t="s">
        <v>10806</v>
      </c>
      <c r="E2695" s="2">
        <v>2694</v>
      </c>
      <c r="F2695" s="1">
        <v>7</v>
      </c>
      <c r="G2695" s="1" t="s">
        <v>985</v>
      </c>
      <c r="H2695" s="1" t="s">
        <v>4956</v>
      </c>
      <c r="I2695" s="1">
        <v>14</v>
      </c>
      <c r="L2695" s="1">
        <v>6</v>
      </c>
      <c r="M2695" s="1" t="s">
        <v>9588</v>
      </c>
      <c r="N2695" s="1" t="s">
        <v>9589</v>
      </c>
      <c r="S2695" s="1" t="s">
        <v>43</v>
      </c>
      <c r="T2695" s="1" t="s">
        <v>5000</v>
      </c>
      <c r="U2695" s="1" t="s">
        <v>285</v>
      </c>
      <c r="V2695" s="1" t="s">
        <v>10624</v>
      </c>
      <c r="W2695" s="1" t="s">
        <v>89</v>
      </c>
      <c r="X2695" s="1" t="s">
        <v>12460</v>
      </c>
      <c r="Y2695" s="1" t="s">
        <v>90</v>
      </c>
      <c r="Z2695" s="1" t="s">
        <v>5302</v>
      </c>
      <c r="AC2695" s="1">
        <v>56</v>
      </c>
      <c r="AD2695" s="1" t="s">
        <v>376</v>
      </c>
      <c r="AE2695" s="1" t="s">
        <v>5083</v>
      </c>
      <c r="AJ2695" s="1" t="s">
        <v>16</v>
      </c>
      <c r="AK2695" s="1" t="s">
        <v>6856</v>
      </c>
      <c r="AL2695" s="1" t="s">
        <v>138</v>
      </c>
      <c r="AM2695" s="1" t="s">
        <v>6794</v>
      </c>
      <c r="AT2695" s="1" t="s">
        <v>63</v>
      </c>
      <c r="AU2695" s="1" t="s">
        <v>5113</v>
      </c>
      <c r="AV2695" s="1" t="s">
        <v>1679</v>
      </c>
      <c r="AW2695" s="1" t="s">
        <v>6174</v>
      </c>
      <c r="BG2695" s="1" t="s">
        <v>63</v>
      </c>
      <c r="BH2695" s="1" t="s">
        <v>5113</v>
      </c>
      <c r="BI2695" s="1" t="s">
        <v>4877</v>
      </c>
      <c r="BJ2695" s="1" t="s">
        <v>7637</v>
      </c>
      <c r="BK2695" s="1" t="s">
        <v>63</v>
      </c>
      <c r="BL2695" s="1" t="s">
        <v>5113</v>
      </c>
      <c r="BM2695" s="1" t="s">
        <v>1239</v>
      </c>
      <c r="BN2695" s="1" t="s">
        <v>7108</v>
      </c>
      <c r="BO2695" s="1" t="s">
        <v>63</v>
      </c>
      <c r="BP2695" s="1" t="s">
        <v>5113</v>
      </c>
      <c r="BQ2695" s="1" t="s">
        <v>4878</v>
      </c>
      <c r="BR2695" s="1" t="s">
        <v>8323</v>
      </c>
      <c r="BS2695" s="1" t="s">
        <v>249</v>
      </c>
      <c r="BT2695" s="1" t="s">
        <v>6852</v>
      </c>
      <c r="BU2695" s="1" t="s">
        <v>12524</v>
      </c>
    </row>
  </sheetData>
  <sortState ref="A2:BU2695">
    <sortCondition ref="E2:E2695"/>
  </sortState>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박준호</cp:lastModifiedBy>
  <dcterms:created xsi:type="dcterms:W3CDTF">2011-06-01T10:42:51Z</dcterms:created>
  <dcterms:modified xsi:type="dcterms:W3CDTF">2014-08-16T12:06:39Z</dcterms:modified>
</cp:coreProperties>
</file>